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485" activeTab="4"/>
  </bookViews>
  <sheets>
    <sheet name="Interventi - Dettaglio" sheetId="5" r:id="rId1"/>
    <sheet name="Interventi - Sintesi" sheetId="2" r:id="rId2"/>
    <sheet name="Gruppi Interventi - Sintesi" sheetId="8" r:id="rId3"/>
    <sheet name="Raccordo Gruppi Interventi" sheetId="6" state="hidden" r:id="rId4"/>
    <sheet name="Reparto - Sintesi" sheetId="3" r:id="rId5"/>
  </sheets>
  <definedNames>
    <definedName name="_xlnm._FilterDatabase" localSheetId="2" hidden="1">'Gruppi Interventi - Sintesi'!$A$3:$F$19</definedName>
    <definedName name="_xlnm._FilterDatabase" localSheetId="0" hidden="1">'Interventi - Dettaglio'!$B$2:$J$1503</definedName>
    <definedName name="_xlnm._FilterDatabase" localSheetId="1" hidden="1">'Interventi - Sintesi'!$A$3:$I$875</definedName>
    <definedName name="_xlnm.Print_Titles" localSheetId="2">'Gruppi Interventi - Sintesi'!$2:$3</definedName>
    <definedName name="_xlnm.Print_Titles" localSheetId="0">'Interventi - Dettaglio'!$1:$2</definedName>
    <definedName name="_xlnm.Print_Titles" localSheetId="1">'Interventi - Sintesi'!$2:$3</definedName>
    <definedName name="_xlnm.Print_Titles" localSheetId="4">'Reparto - Sintesi'!$1:$2</definedName>
  </definedNames>
  <calcPr calcId="125725"/>
</workbook>
</file>

<file path=xl/calcChain.xml><?xml version="1.0" encoding="utf-8"?>
<calcChain xmlns="http://schemas.openxmlformats.org/spreadsheetml/2006/main">
  <c r="T5" i="8"/>
  <c r="T6"/>
  <c r="T7"/>
  <c r="T8"/>
  <c r="T9"/>
  <c r="T10"/>
  <c r="T11"/>
  <c r="T12"/>
  <c r="T13"/>
  <c r="T14"/>
  <c r="T15"/>
  <c r="T16"/>
  <c r="T17"/>
  <c r="T18"/>
  <c r="T19"/>
  <c r="T4"/>
  <c r="T20" l="1"/>
  <c r="D53" i="3"/>
  <c r="F53" s="1"/>
  <c r="E53"/>
  <c r="G53"/>
  <c r="H53"/>
  <c r="D36"/>
  <c r="F36" s="1"/>
  <c r="E36"/>
  <c r="G36"/>
  <c r="H36"/>
  <c r="D37"/>
  <c r="F37" s="1"/>
  <c r="E37"/>
  <c r="G37"/>
  <c r="H37"/>
  <c r="D38"/>
  <c r="F38" s="1"/>
  <c r="E38"/>
  <c r="G38"/>
  <c r="H38"/>
  <c r="D24"/>
  <c r="F24" s="1"/>
  <c r="E24"/>
  <c r="G24"/>
  <c r="H24"/>
  <c r="D20"/>
  <c r="F20" s="1"/>
  <c r="E20"/>
  <c r="G20"/>
  <c r="H20"/>
  <c r="D17"/>
  <c r="F17" s="1"/>
  <c r="E17"/>
  <c r="G17"/>
  <c r="H17"/>
  <c r="D18"/>
  <c r="F18" s="1"/>
  <c r="E18"/>
  <c r="G18"/>
  <c r="H18"/>
  <c r="D52"/>
  <c r="F52" s="1"/>
  <c r="E52"/>
  <c r="G52"/>
  <c r="H52"/>
  <c r="D54"/>
  <c r="F54" s="1"/>
  <c r="E54"/>
  <c r="G54"/>
  <c r="H54"/>
  <c r="D55"/>
  <c r="E55"/>
  <c r="G55"/>
  <c r="H55"/>
  <c r="D42"/>
  <c r="F42" s="1"/>
  <c r="E42"/>
  <c r="G42"/>
  <c r="H42"/>
  <c r="D43"/>
  <c r="F43" s="1"/>
  <c r="E43"/>
  <c r="G43"/>
  <c r="H43"/>
  <c r="D44"/>
  <c r="F44" s="1"/>
  <c r="E44"/>
  <c r="G44"/>
  <c r="H44"/>
  <c r="D45"/>
  <c r="F45" s="1"/>
  <c r="E45"/>
  <c r="G45"/>
  <c r="H45"/>
  <c r="D46"/>
  <c r="F46" s="1"/>
  <c r="E46"/>
  <c r="G46"/>
  <c r="H46"/>
  <c r="D47"/>
  <c r="F47" s="1"/>
  <c r="E47"/>
  <c r="G47"/>
  <c r="H47"/>
  <c r="D48"/>
  <c r="F48" s="1"/>
  <c r="E48"/>
  <c r="G48"/>
  <c r="H48"/>
  <c r="D49"/>
  <c r="F49" s="1"/>
  <c r="E49"/>
  <c r="G49"/>
  <c r="H49"/>
  <c r="H41"/>
  <c r="G41"/>
  <c r="E41"/>
  <c r="D41"/>
  <c r="D5"/>
  <c r="F5" s="1"/>
  <c r="E5"/>
  <c r="G5"/>
  <c r="H5"/>
  <c r="D6"/>
  <c r="F6" s="1"/>
  <c r="E6"/>
  <c r="G6"/>
  <c r="H6"/>
  <c r="D7"/>
  <c r="F7" s="1"/>
  <c r="E7"/>
  <c r="G7"/>
  <c r="H7"/>
  <c r="D8"/>
  <c r="E8"/>
  <c r="G8"/>
  <c r="H8"/>
  <c r="D9"/>
  <c r="E9"/>
  <c r="G9"/>
  <c r="H9"/>
  <c r="D10"/>
  <c r="E10"/>
  <c r="G10"/>
  <c r="H10"/>
  <c r="D11"/>
  <c r="E11"/>
  <c r="G11"/>
  <c r="H11"/>
  <c r="D12"/>
  <c r="E12"/>
  <c r="G12"/>
  <c r="H12"/>
  <c r="D13"/>
  <c r="F13" s="1"/>
  <c r="E13"/>
  <c r="G13"/>
  <c r="H13"/>
  <c r="D14"/>
  <c r="F14" s="1"/>
  <c r="E14"/>
  <c r="G14"/>
  <c r="H14"/>
  <c r="D15"/>
  <c r="E15"/>
  <c r="G15"/>
  <c r="H15"/>
  <c r="D16"/>
  <c r="E16"/>
  <c r="G16"/>
  <c r="H16"/>
  <c r="D19"/>
  <c r="E19"/>
  <c r="G19"/>
  <c r="H19"/>
  <c r="D21"/>
  <c r="E21"/>
  <c r="G21"/>
  <c r="H21"/>
  <c r="D22"/>
  <c r="E22"/>
  <c r="G22"/>
  <c r="H22"/>
  <c r="D23"/>
  <c r="E23"/>
  <c r="G23"/>
  <c r="H23"/>
  <c r="D25"/>
  <c r="E25"/>
  <c r="G25"/>
  <c r="H25"/>
  <c r="D26"/>
  <c r="E26"/>
  <c r="G26"/>
  <c r="H26"/>
  <c r="D27"/>
  <c r="E27"/>
  <c r="G27"/>
  <c r="H27"/>
  <c r="D28"/>
  <c r="E28"/>
  <c r="G28"/>
  <c r="H28"/>
  <c r="D29"/>
  <c r="E29"/>
  <c r="G29"/>
  <c r="H29"/>
  <c r="D30"/>
  <c r="E30"/>
  <c r="G30"/>
  <c r="H30"/>
  <c r="D31"/>
  <c r="E31"/>
  <c r="G31"/>
  <c r="H31"/>
  <c r="D32"/>
  <c r="E32"/>
  <c r="G32"/>
  <c r="H32"/>
  <c r="D33"/>
  <c r="E33"/>
  <c r="G33"/>
  <c r="H33"/>
  <c r="D34"/>
  <c r="E34"/>
  <c r="G34"/>
  <c r="H34"/>
  <c r="D35"/>
  <c r="E35"/>
  <c r="G35"/>
  <c r="H35"/>
  <c r="E4"/>
  <c r="G4"/>
  <c r="H4"/>
  <c r="E40"/>
  <c r="Q6" i="2"/>
  <c r="S6"/>
  <c r="T6"/>
  <c r="U6"/>
  <c r="Q7"/>
  <c r="S7"/>
  <c r="T7"/>
  <c r="U7"/>
  <c r="Q8"/>
  <c r="S8"/>
  <c r="T8"/>
  <c r="U8"/>
  <c r="Q9"/>
  <c r="S9"/>
  <c r="T9"/>
  <c r="U9"/>
  <c r="Q10"/>
  <c r="S10"/>
  <c r="T10"/>
  <c r="U10"/>
  <c r="Q11"/>
  <c r="S11"/>
  <c r="T11"/>
  <c r="U11"/>
  <c r="Q12"/>
  <c r="S12"/>
  <c r="T12"/>
  <c r="U12"/>
  <c r="Q13"/>
  <c r="S13"/>
  <c r="T13"/>
  <c r="U13"/>
  <c r="Q14"/>
  <c r="S14"/>
  <c r="T14"/>
  <c r="U14"/>
  <c r="Q15"/>
  <c r="S15"/>
  <c r="T15"/>
  <c r="U15"/>
  <c r="Q16"/>
  <c r="S16"/>
  <c r="T16"/>
  <c r="U16"/>
  <c r="Q17"/>
  <c r="S17"/>
  <c r="T17"/>
  <c r="U17"/>
  <c r="Q18"/>
  <c r="S18"/>
  <c r="T18"/>
  <c r="U18"/>
  <c r="Q20"/>
  <c r="S20"/>
  <c r="T20"/>
  <c r="U20"/>
  <c r="Q21"/>
  <c r="S21"/>
  <c r="T21"/>
  <c r="U21"/>
  <c r="Q22"/>
  <c r="S22"/>
  <c r="T22"/>
  <c r="U22"/>
  <c r="Q23"/>
  <c r="S23"/>
  <c r="T23"/>
  <c r="U23"/>
  <c r="Q24"/>
  <c r="S24"/>
  <c r="T24"/>
  <c r="U24"/>
  <c r="Q25"/>
  <c r="S25"/>
  <c r="T25"/>
  <c r="U25"/>
  <c r="Q26"/>
  <c r="S26"/>
  <c r="T26"/>
  <c r="U26"/>
  <c r="Q27"/>
  <c r="S27"/>
  <c r="T27"/>
  <c r="U27"/>
  <c r="Q28"/>
  <c r="S28"/>
  <c r="T28"/>
  <c r="U28"/>
  <c r="Q29"/>
  <c r="S29"/>
  <c r="T29"/>
  <c r="U29"/>
  <c r="Q30"/>
  <c r="S30"/>
  <c r="T30"/>
  <c r="U30"/>
  <c r="Q31"/>
  <c r="S31"/>
  <c r="T31"/>
  <c r="U31"/>
  <c r="Q32"/>
  <c r="S32"/>
  <c r="T32"/>
  <c r="U32"/>
  <c r="Q33"/>
  <c r="S33"/>
  <c r="T33"/>
  <c r="U33"/>
  <c r="Q34"/>
  <c r="S34"/>
  <c r="T34"/>
  <c r="U34"/>
  <c r="Q35"/>
  <c r="S35"/>
  <c r="T35"/>
  <c r="U35"/>
  <c r="Q36"/>
  <c r="S36"/>
  <c r="T36"/>
  <c r="U36"/>
  <c r="Q37"/>
  <c r="S37"/>
  <c r="T37"/>
  <c r="U37"/>
  <c r="Q38"/>
  <c r="S38"/>
  <c r="T38"/>
  <c r="U38"/>
  <c r="Q39"/>
  <c r="S39"/>
  <c r="T39"/>
  <c r="U39"/>
  <c r="Q40"/>
  <c r="S40"/>
  <c r="T40"/>
  <c r="U40"/>
  <c r="Q41"/>
  <c r="S41"/>
  <c r="T41"/>
  <c r="U41"/>
  <c r="Q42"/>
  <c r="S42"/>
  <c r="T42"/>
  <c r="U42"/>
  <c r="Q43"/>
  <c r="S43"/>
  <c r="T43"/>
  <c r="U43"/>
  <c r="Q44"/>
  <c r="S44"/>
  <c r="T44"/>
  <c r="U44"/>
  <c r="Q45"/>
  <c r="S45"/>
  <c r="T45"/>
  <c r="U45"/>
  <c r="Q46"/>
  <c r="S46"/>
  <c r="T46"/>
  <c r="U46"/>
  <c r="Q47"/>
  <c r="S47"/>
  <c r="T47"/>
  <c r="U47"/>
  <c r="Q48"/>
  <c r="S48"/>
  <c r="T48"/>
  <c r="U48"/>
  <c r="Q49"/>
  <c r="S49"/>
  <c r="T49"/>
  <c r="U49"/>
  <c r="Q50"/>
  <c r="S50"/>
  <c r="T50"/>
  <c r="U50"/>
  <c r="Q51"/>
  <c r="S51"/>
  <c r="T51"/>
  <c r="U51"/>
  <c r="Q52"/>
  <c r="S52"/>
  <c r="T52"/>
  <c r="U52"/>
  <c r="Q53"/>
  <c r="S53"/>
  <c r="T53"/>
  <c r="U53"/>
  <c r="Q54"/>
  <c r="S54"/>
  <c r="T54"/>
  <c r="U54"/>
  <c r="Q55"/>
  <c r="S55"/>
  <c r="T55"/>
  <c r="U55"/>
  <c r="Q56"/>
  <c r="S56"/>
  <c r="T56"/>
  <c r="U56"/>
  <c r="Q57"/>
  <c r="S57"/>
  <c r="T57"/>
  <c r="U57"/>
  <c r="Q58"/>
  <c r="S58"/>
  <c r="T58"/>
  <c r="U58"/>
  <c r="Q59"/>
  <c r="S59"/>
  <c r="T59"/>
  <c r="U59"/>
  <c r="Q61"/>
  <c r="S61"/>
  <c r="T61"/>
  <c r="U61"/>
  <c r="Q62"/>
  <c r="S62"/>
  <c r="T62"/>
  <c r="U62"/>
  <c r="Q63"/>
  <c r="S63"/>
  <c r="T63"/>
  <c r="U63"/>
  <c r="Q64"/>
  <c r="S64"/>
  <c r="T64"/>
  <c r="U64"/>
  <c r="Q65"/>
  <c r="S65"/>
  <c r="T65"/>
  <c r="U65"/>
  <c r="Q66"/>
  <c r="S66"/>
  <c r="T66"/>
  <c r="U66"/>
  <c r="Q67"/>
  <c r="S67"/>
  <c r="T67"/>
  <c r="U67"/>
  <c r="Q68"/>
  <c r="S68"/>
  <c r="T68"/>
  <c r="U68"/>
  <c r="Q69"/>
  <c r="S69"/>
  <c r="T69"/>
  <c r="U69"/>
  <c r="Q70"/>
  <c r="S70"/>
  <c r="T70"/>
  <c r="U70"/>
  <c r="Q71"/>
  <c r="S71"/>
  <c r="T71"/>
  <c r="U71"/>
  <c r="Q72"/>
  <c r="S72"/>
  <c r="T72"/>
  <c r="U72"/>
  <c r="Q73"/>
  <c r="S73"/>
  <c r="T73"/>
  <c r="U73"/>
  <c r="Q74"/>
  <c r="S74"/>
  <c r="T74"/>
  <c r="U74"/>
  <c r="Q75"/>
  <c r="S75"/>
  <c r="T75"/>
  <c r="U75"/>
  <c r="Q76"/>
  <c r="S76"/>
  <c r="T76"/>
  <c r="U76"/>
  <c r="Q77"/>
  <c r="S77"/>
  <c r="T77"/>
  <c r="U77"/>
  <c r="Q79"/>
  <c r="S79"/>
  <c r="T79"/>
  <c r="U79"/>
  <c r="Q80"/>
  <c r="S80"/>
  <c r="T80"/>
  <c r="U80"/>
  <c r="Q81"/>
  <c r="S81"/>
  <c r="T81"/>
  <c r="U81"/>
  <c r="Q82"/>
  <c r="S82"/>
  <c r="T82"/>
  <c r="U82"/>
  <c r="Q83"/>
  <c r="S83"/>
  <c r="T83"/>
  <c r="U83"/>
  <c r="Q84"/>
  <c r="S84"/>
  <c r="T84"/>
  <c r="U84"/>
  <c r="Q85"/>
  <c r="S85"/>
  <c r="T85"/>
  <c r="U85"/>
  <c r="Q86"/>
  <c r="S86"/>
  <c r="T86"/>
  <c r="U86"/>
  <c r="Q87"/>
  <c r="S87"/>
  <c r="T87"/>
  <c r="U87"/>
  <c r="Q88"/>
  <c r="S88"/>
  <c r="T88"/>
  <c r="U88"/>
  <c r="Q89"/>
  <c r="S89"/>
  <c r="T89"/>
  <c r="U89"/>
  <c r="Q90"/>
  <c r="S90"/>
  <c r="T90"/>
  <c r="U90"/>
  <c r="Q91"/>
  <c r="S91"/>
  <c r="T91"/>
  <c r="U91"/>
  <c r="Q92"/>
  <c r="S92"/>
  <c r="T92"/>
  <c r="U92"/>
  <c r="Q93"/>
  <c r="S93"/>
  <c r="T93"/>
  <c r="U93"/>
  <c r="Q94"/>
  <c r="S94"/>
  <c r="T94"/>
  <c r="U94"/>
  <c r="Q95"/>
  <c r="S95"/>
  <c r="T95"/>
  <c r="U95"/>
  <c r="Q96"/>
  <c r="S96"/>
  <c r="T96"/>
  <c r="U96"/>
  <c r="Q97"/>
  <c r="S97"/>
  <c r="T97"/>
  <c r="U97"/>
  <c r="Q98"/>
  <c r="S98"/>
  <c r="T98"/>
  <c r="U98"/>
  <c r="Q99"/>
  <c r="S99"/>
  <c r="T99"/>
  <c r="U99"/>
  <c r="Q100"/>
  <c r="S100"/>
  <c r="T100"/>
  <c r="U100"/>
  <c r="Q101"/>
  <c r="S101"/>
  <c r="T101"/>
  <c r="U101"/>
  <c r="Q102"/>
  <c r="S102"/>
  <c r="T102"/>
  <c r="U102"/>
  <c r="Q103"/>
  <c r="S103"/>
  <c r="T103"/>
  <c r="U103"/>
  <c r="Q104"/>
  <c r="S104"/>
  <c r="T104"/>
  <c r="U104"/>
  <c r="Q105"/>
  <c r="S105"/>
  <c r="T105"/>
  <c r="U105"/>
  <c r="Q106"/>
  <c r="S106"/>
  <c r="T106"/>
  <c r="U106"/>
  <c r="Q107"/>
  <c r="S107"/>
  <c r="T107"/>
  <c r="U107"/>
  <c r="Q108"/>
  <c r="S108"/>
  <c r="T108"/>
  <c r="U108"/>
  <c r="Q109"/>
  <c r="S109"/>
  <c r="T109"/>
  <c r="U109"/>
  <c r="Q110"/>
  <c r="S110"/>
  <c r="T110"/>
  <c r="U110"/>
  <c r="Q111"/>
  <c r="S111"/>
  <c r="T111"/>
  <c r="U111"/>
  <c r="Q112"/>
  <c r="S112"/>
  <c r="T112"/>
  <c r="U112"/>
  <c r="Q113"/>
  <c r="S113"/>
  <c r="T113"/>
  <c r="U113"/>
  <c r="Q114"/>
  <c r="S114"/>
  <c r="T114"/>
  <c r="U114"/>
  <c r="Q115"/>
  <c r="S115"/>
  <c r="T115"/>
  <c r="U115"/>
  <c r="Q116"/>
  <c r="S116"/>
  <c r="T116"/>
  <c r="U116"/>
  <c r="Q117"/>
  <c r="S117"/>
  <c r="T117"/>
  <c r="U117"/>
  <c r="Q118"/>
  <c r="S118"/>
  <c r="T118"/>
  <c r="U118"/>
  <c r="Q119"/>
  <c r="S119"/>
  <c r="T119"/>
  <c r="U119"/>
  <c r="Q120"/>
  <c r="S120"/>
  <c r="T120"/>
  <c r="U120"/>
  <c r="Q121"/>
  <c r="S121"/>
  <c r="T121"/>
  <c r="U121"/>
  <c r="Q122"/>
  <c r="S122"/>
  <c r="T122"/>
  <c r="U122"/>
  <c r="Q123"/>
  <c r="S123"/>
  <c r="T123"/>
  <c r="U123"/>
  <c r="Q124"/>
  <c r="S124"/>
  <c r="T124"/>
  <c r="U124"/>
  <c r="Q125"/>
  <c r="S125"/>
  <c r="T125"/>
  <c r="U125"/>
  <c r="Q126"/>
  <c r="S126"/>
  <c r="T126"/>
  <c r="U126"/>
  <c r="Q127"/>
  <c r="S127"/>
  <c r="T127"/>
  <c r="U127"/>
  <c r="Q128"/>
  <c r="S128"/>
  <c r="T128"/>
  <c r="U128"/>
  <c r="Q129"/>
  <c r="S129"/>
  <c r="T129"/>
  <c r="U129"/>
  <c r="Q130"/>
  <c r="S130"/>
  <c r="T130"/>
  <c r="U130"/>
  <c r="Q131"/>
  <c r="S131"/>
  <c r="T131"/>
  <c r="U131"/>
  <c r="Q132"/>
  <c r="S132"/>
  <c r="T132"/>
  <c r="U132"/>
  <c r="Q133"/>
  <c r="S133"/>
  <c r="T133"/>
  <c r="U133"/>
  <c r="Q134"/>
  <c r="S134"/>
  <c r="T134"/>
  <c r="U134"/>
  <c r="Q135"/>
  <c r="S135"/>
  <c r="T135"/>
  <c r="U135"/>
  <c r="Q136"/>
  <c r="S136"/>
  <c r="T136"/>
  <c r="U136"/>
  <c r="Q138"/>
  <c r="S138"/>
  <c r="T138"/>
  <c r="U138"/>
  <c r="Q139"/>
  <c r="S139"/>
  <c r="T139"/>
  <c r="U139"/>
  <c r="Q140"/>
  <c r="S140"/>
  <c r="T140"/>
  <c r="U140"/>
  <c r="Q141"/>
  <c r="S141"/>
  <c r="T141"/>
  <c r="U141"/>
  <c r="Q142"/>
  <c r="S142"/>
  <c r="T142"/>
  <c r="U142"/>
  <c r="Q143"/>
  <c r="S143"/>
  <c r="T143"/>
  <c r="U143"/>
  <c r="Q144"/>
  <c r="S144"/>
  <c r="T144"/>
  <c r="U144"/>
  <c r="Q145"/>
  <c r="S145"/>
  <c r="T145"/>
  <c r="U145"/>
  <c r="Q146"/>
  <c r="S146"/>
  <c r="T146"/>
  <c r="U146"/>
  <c r="Q147"/>
  <c r="S147"/>
  <c r="T147"/>
  <c r="U147"/>
  <c r="Q148"/>
  <c r="S148"/>
  <c r="T148"/>
  <c r="U148"/>
  <c r="Q149"/>
  <c r="S149"/>
  <c r="T149"/>
  <c r="U149"/>
  <c r="Q150"/>
  <c r="S150"/>
  <c r="T150"/>
  <c r="U150"/>
  <c r="Q151"/>
  <c r="S151"/>
  <c r="T151"/>
  <c r="U151"/>
  <c r="Q152"/>
  <c r="S152"/>
  <c r="T152"/>
  <c r="U152"/>
  <c r="Q153"/>
  <c r="S153"/>
  <c r="T153"/>
  <c r="U153"/>
  <c r="Q154"/>
  <c r="S154"/>
  <c r="T154"/>
  <c r="U154"/>
  <c r="Q155"/>
  <c r="S155"/>
  <c r="T155"/>
  <c r="U155"/>
  <c r="Q156"/>
  <c r="S156"/>
  <c r="T156"/>
  <c r="U156"/>
  <c r="Q157"/>
  <c r="S157"/>
  <c r="T157"/>
  <c r="U157"/>
  <c r="Q158"/>
  <c r="S158"/>
  <c r="T158"/>
  <c r="U158"/>
  <c r="Q159"/>
  <c r="S159"/>
  <c r="T159"/>
  <c r="U159"/>
  <c r="Q161"/>
  <c r="S161"/>
  <c r="T161"/>
  <c r="U161"/>
  <c r="Q162"/>
  <c r="S162"/>
  <c r="T162"/>
  <c r="U162"/>
  <c r="Q163"/>
  <c r="S163"/>
  <c r="T163"/>
  <c r="U163"/>
  <c r="Q164"/>
  <c r="S164"/>
  <c r="T164"/>
  <c r="U164"/>
  <c r="Q165"/>
  <c r="S165"/>
  <c r="T165"/>
  <c r="U165"/>
  <c r="Q166"/>
  <c r="S166"/>
  <c r="T166"/>
  <c r="U166"/>
  <c r="Q167"/>
  <c r="S167"/>
  <c r="T167"/>
  <c r="U167"/>
  <c r="Q168"/>
  <c r="S168"/>
  <c r="T168"/>
  <c r="U168"/>
  <c r="Q169"/>
  <c r="S169"/>
  <c r="T169"/>
  <c r="U169"/>
  <c r="Q170"/>
  <c r="S170"/>
  <c r="T170"/>
  <c r="U170"/>
  <c r="Q171"/>
  <c r="S171"/>
  <c r="T171"/>
  <c r="U171"/>
  <c r="Q172"/>
  <c r="S172"/>
  <c r="T172"/>
  <c r="U172"/>
  <c r="Q173"/>
  <c r="S173"/>
  <c r="T173"/>
  <c r="U173"/>
  <c r="Q174"/>
  <c r="S174"/>
  <c r="T174"/>
  <c r="U174"/>
  <c r="Q175"/>
  <c r="S175"/>
  <c r="T175"/>
  <c r="U175"/>
  <c r="Q176"/>
  <c r="S176"/>
  <c r="T176"/>
  <c r="U176"/>
  <c r="Q177"/>
  <c r="S177"/>
  <c r="T177"/>
  <c r="U177"/>
  <c r="Q178"/>
  <c r="S178"/>
  <c r="T178"/>
  <c r="U178"/>
  <c r="Q179"/>
  <c r="S179"/>
  <c r="T179"/>
  <c r="U179"/>
  <c r="Q180"/>
  <c r="S180"/>
  <c r="T180"/>
  <c r="U180"/>
  <c r="Q181"/>
  <c r="S181"/>
  <c r="T181"/>
  <c r="U181"/>
  <c r="Q182"/>
  <c r="S182"/>
  <c r="T182"/>
  <c r="U182"/>
  <c r="Q183"/>
  <c r="S183"/>
  <c r="T183"/>
  <c r="U183"/>
  <c r="Q184"/>
  <c r="S184"/>
  <c r="T184"/>
  <c r="U184"/>
  <c r="Q185"/>
  <c r="S185"/>
  <c r="T185"/>
  <c r="U185"/>
  <c r="Q186"/>
  <c r="S186"/>
  <c r="T186"/>
  <c r="U186"/>
  <c r="Q187"/>
  <c r="S187"/>
  <c r="T187"/>
  <c r="U187"/>
  <c r="Q188"/>
  <c r="S188"/>
  <c r="T188"/>
  <c r="U188"/>
  <c r="Q189"/>
  <c r="S189"/>
  <c r="T189"/>
  <c r="U189"/>
  <c r="Q190"/>
  <c r="S190"/>
  <c r="T190"/>
  <c r="U190"/>
  <c r="Q191"/>
  <c r="S191"/>
  <c r="T191"/>
  <c r="U191"/>
  <c r="Q192"/>
  <c r="S192"/>
  <c r="T192"/>
  <c r="U192"/>
  <c r="Q193"/>
  <c r="S193"/>
  <c r="T193"/>
  <c r="U193"/>
  <c r="Q194"/>
  <c r="S194"/>
  <c r="T194"/>
  <c r="U194"/>
  <c r="Q195"/>
  <c r="S195"/>
  <c r="T195"/>
  <c r="U195"/>
  <c r="Q196"/>
  <c r="S196"/>
  <c r="T196"/>
  <c r="U196"/>
  <c r="Q197"/>
  <c r="S197"/>
  <c r="T197"/>
  <c r="U197"/>
  <c r="Q198"/>
  <c r="S198"/>
  <c r="T198"/>
  <c r="U198"/>
  <c r="Q199"/>
  <c r="S199"/>
  <c r="T199"/>
  <c r="U199"/>
  <c r="Q200"/>
  <c r="S200"/>
  <c r="T200"/>
  <c r="U200"/>
  <c r="Q201"/>
  <c r="S201"/>
  <c r="T201"/>
  <c r="U201"/>
  <c r="Q202"/>
  <c r="S202"/>
  <c r="T202"/>
  <c r="U202"/>
  <c r="Q203"/>
  <c r="S203"/>
  <c r="T203"/>
  <c r="U203"/>
  <c r="Q204"/>
  <c r="S204"/>
  <c r="T204"/>
  <c r="U204"/>
  <c r="Q205"/>
  <c r="S205"/>
  <c r="T205"/>
  <c r="U205"/>
  <c r="Q206"/>
  <c r="S206"/>
  <c r="T206"/>
  <c r="U206"/>
  <c r="Q207"/>
  <c r="S207"/>
  <c r="T207"/>
  <c r="U207"/>
  <c r="Q208"/>
  <c r="S208"/>
  <c r="T208"/>
  <c r="U208"/>
  <c r="Q209"/>
  <c r="S209"/>
  <c r="T209"/>
  <c r="U209"/>
  <c r="Q210"/>
  <c r="S210"/>
  <c r="T210"/>
  <c r="U210"/>
  <c r="Q211"/>
  <c r="S211"/>
  <c r="T211"/>
  <c r="U211"/>
  <c r="Q212"/>
  <c r="S212"/>
  <c r="T212"/>
  <c r="U212"/>
  <c r="Q213"/>
  <c r="S213"/>
  <c r="T213"/>
  <c r="U213"/>
  <c r="Q214"/>
  <c r="S214"/>
  <c r="T214"/>
  <c r="U214"/>
  <c r="Q215"/>
  <c r="S215"/>
  <c r="T215"/>
  <c r="U215"/>
  <c r="Q216"/>
  <c r="S216"/>
  <c r="T216"/>
  <c r="U216"/>
  <c r="Q217"/>
  <c r="S217"/>
  <c r="T217"/>
  <c r="U217"/>
  <c r="Q218"/>
  <c r="S218"/>
  <c r="T218"/>
  <c r="U218"/>
  <c r="Q219"/>
  <c r="S219"/>
  <c r="T219"/>
  <c r="U219"/>
  <c r="Q220"/>
  <c r="S220"/>
  <c r="T220"/>
  <c r="U220"/>
  <c r="Q221"/>
  <c r="S221"/>
  <c r="T221"/>
  <c r="U221"/>
  <c r="Q222"/>
  <c r="S222"/>
  <c r="T222"/>
  <c r="U222"/>
  <c r="Q223"/>
  <c r="S223"/>
  <c r="T223"/>
  <c r="U223"/>
  <c r="Q224"/>
  <c r="S224"/>
  <c r="T224"/>
  <c r="U224"/>
  <c r="Q225"/>
  <c r="S225"/>
  <c r="T225"/>
  <c r="U225"/>
  <c r="Q226"/>
  <c r="S226"/>
  <c r="T226"/>
  <c r="U226"/>
  <c r="Q227"/>
  <c r="S227"/>
  <c r="T227"/>
  <c r="U227"/>
  <c r="Q228"/>
  <c r="S228"/>
  <c r="T228"/>
  <c r="U228"/>
  <c r="Q229"/>
  <c r="S229"/>
  <c r="T229"/>
  <c r="U229"/>
  <c r="Q230"/>
  <c r="S230"/>
  <c r="T230"/>
  <c r="U230"/>
  <c r="Q231"/>
  <c r="S231"/>
  <c r="T231"/>
  <c r="U231"/>
  <c r="Q232"/>
  <c r="S232"/>
  <c r="T232"/>
  <c r="U232"/>
  <c r="Q233"/>
  <c r="S233"/>
  <c r="T233"/>
  <c r="U233"/>
  <c r="Q234"/>
  <c r="S234"/>
  <c r="T234"/>
  <c r="U234"/>
  <c r="Q235"/>
  <c r="S235"/>
  <c r="T235"/>
  <c r="U235"/>
  <c r="Q236"/>
  <c r="S236"/>
  <c r="T236"/>
  <c r="U236"/>
  <c r="Q237"/>
  <c r="S237"/>
  <c r="T237"/>
  <c r="U237"/>
  <c r="Q238"/>
  <c r="S238"/>
  <c r="T238"/>
  <c r="U238"/>
  <c r="Q239"/>
  <c r="S239"/>
  <c r="T239"/>
  <c r="U239"/>
  <c r="Q240"/>
  <c r="S240"/>
  <c r="T240"/>
  <c r="U240"/>
  <c r="Q241"/>
  <c r="S241"/>
  <c r="T241"/>
  <c r="U241"/>
  <c r="Q242"/>
  <c r="S242"/>
  <c r="T242"/>
  <c r="U242"/>
  <c r="Q243"/>
  <c r="S243"/>
  <c r="T243"/>
  <c r="U243"/>
  <c r="Q244"/>
  <c r="S244"/>
  <c r="T244"/>
  <c r="U244"/>
  <c r="Q245"/>
  <c r="S245"/>
  <c r="T245"/>
  <c r="U245"/>
  <c r="Q246"/>
  <c r="S246"/>
  <c r="T246"/>
  <c r="U246"/>
  <c r="Q248"/>
  <c r="S248"/>
  <c r="T248"/>
  <c r="U248"/>
  <c r="Q249"/>
  <c r="S249"/>
  <c r="T249"/>
  <c r="U249"/>
  <c r="Q250"/>
  <c r="S250"/>
  <c r="T250"/>
  <c r="U250"/>
  <c r="Q251"/>
  <c r="S251"/>
  <c r="T251"/>
  <c r="U251"/>
  <c r="Q252"/>
  <c r="S252"/>
  <c r="T252"/>
  <c r="U252"/>
  <c r="Q253"/>
  <c r="S253"/>
  <c r="T253"/>
  <c r="U253"/>
  <c r="Q254"/>
  <c r="S254"/>
  <c r="T254"/>
  <c r="U254"/>
  <c r="Q255"/>
  <c r="S255"/>
  <c r="T255"/>
  <c r="U255"/>
  <c r="Q256"/>
  <c r="S256"/>
  <c r="T256"/>
  <c r="U256"/>
  <c r="Q257"/>
  <c r="S257"/>
  <c r="T257"/>
  <c r="U257"/>
  <c r="Q258"/>
  <c r="S258"/>
  <c r="T258"/>
  <c r="U258"/>
  <c r="Q259"/>
  <c r="S259"/>
  <c r="T259"/>
  <c r="U259"/>
  <c r="Q260"/>
  <c r="S260"/>
  <c r="T260"/>
  <c r="U260"/>
  <c r="Q261"/>
  <c r="S261"/>
  <c r="T261"/>
  <c r="U261"/>
  <c r="Q262"/>
  <c r="S262"/>
  <c r="T262"/>
  <c r="U262"/>
  <c r="Q263"/>
  <c r="S263"/>
  <c r="T263"/>
  <c r="U263"/>
  <c r="Q264"/>
  <c r="S264"/>
  <c r="T264"/>
  <c r="U264"/>
  <c r="Q265"/>
  <c r="S265"/>
  <c r="T265"/>
  <c r="U265"/>
  <c r="Q266"/>
  <c r="S266"/>
  <c r="T266"/>
  <c r="U266"/>
  <c r="Q267"/>
  <c r="S267"/>
  <c r="T267"/>
  <c r="U267"/>
  <c r="Q268"/>
  <c r="S268"/>
  <c r="T268"/>
  <c r="U268"/>
  <c r="Q269"/>
  <c r="S269"/>
  <c r="T269"/>
  <c r="U269"/>
  <c r="Q270"/>
  <c r="S270"/>
  <c r="T270"/>
  <c r="U270"/>
  <c r="Q271"/>
  <c r="S271"/>
  <c r="T271"/>
  <c r="U271"/>
  <c r="Q272"/>
  <c r="S272"/>
  <c r="T272"/>
  <c r="U272"/>
  <c r="Q273"/>
  <c r="S273"/>
  <c r="T273"/>
  <c r="U273"/>
  <c r="Q274"/>
  <c r="S274"/>
  <c r="T274"/>
  <c r="U274"/>
  <c r="Q275"/>
  <c r="S275"/>
  <c r="T275"/>
  <c r="U275"/>
  <c r="Q276"/>
  <c r="S276"/>
  <c r="T276"/>
  <c r="U276"/>
  <c r="Q277"/>
  <c r="S277"/>
  <c r="T277"/>
  <c r="U277"/>
  <c r="Q278"/>
  <c r="S278"/>
  <c r="T278"/>
  <c r="U278"/>
  <c r="Q279"/>
  <c r="S279"/>
  <c r="T279"/>
  <c r="U279"/>
  <c r="Q280"/>
  <c r="S280"/>
  <c r="T280"/>
  <c r="U280"/>
  <c r="Q281"/>
  <c r="S281"/>
  <c r="T281"/>
  <c r="U281"/>
  <c r="Q282"/>
  <c r="S282"/>
  <c r="T282"/>
  <c r="U282"/>
  <c r="Q283"/>
  <c r="S283"/>
  <c r="T283"/>
  <c r="U283"/>
  <c r="Q284"/>
  <c r="S284"/>
  <c r="T284"/>
  <c r="U284"/>
  <c r="Q285"/>
  <c r="S285"/>
  <c r="T285"/>
  <c r="U285"/>
  <c r="Q286"/>
  <c r="S286"/>
  <c r="T286"/>
  <c r="U286"/>
  <c r="Q287"/>
  <c r="S287"/>
  <c r="T287"/>
  <c r="U287"/>
  <c r="Q288"/>
  <c r="S288"/>
  <c r="T288"/>
  <c r="U288"/>
  <c r="Q289"/>
  <c r="S289"/>
  <c r="T289"/>
  <c r="U289"/>
  <c r="Q290"/>
  <c r="S290"/>
  <c r="T290"/>
  <c r="U290"/>
  <c r="Q292"/>
  <c r="S292"/>
  <c r="T292"/>
  <c r="U292"/>
  <c r="Q293"/>
  <c r="S293"/>
  <c r="T293"/>
  <c r="U293"/>
  <c r="Q294"/>
  <c r="S294"/>
  <c r="T294"/>
  <c r="U294"/>
  <c r="Q295"/>
  <c r="S295"/>
  <c r="T295"/>
  <c r="U295"/>
  <c r="Q296"/>
  <c r="S296"/>
  <c r="T296"/>
  <c r="U296"/>
  <c r="Q297"/>
  <c r="S297"/>
  <c r="T297"/>
  <c r="U297"/>
  <c r="Q298"/>
  <c r="S298"/>
  <c r="T298"/>
  <c r="U298"/>
  <c r="Q299"/>
  <c r="S299"/>
  <c r="T299"/>
  <c r="U299"/>
  <c r="Q300"/>
  <c r="S300"/>
  <c r="T300"/>
  <c r="U300"/>
  <c r="Q301"/>
  <c r="S301"/>
  <c r="T301"/>
  <c r="U301"/>
  <c r="Q302"/>
  <c r="S302"/>
  <c r="T302"/>
  <c r="U302"/>
  <c r="Q303"/>
  <c r="S303"/>
  <c r="T303"/>
  <c r="U303"/>
  <c r="Q304"/>
  <c r="S304"/>
  <c r="T304"/>
  <c r="U304"/>
  <c r="Q305"/>
  <c r="S305"/>
  <c r="T305"/>
  <c r="U305"/>
  <c r="Q306"/>
  <c r="S306"/>
  <c r="T306"/>
  <c r="U306"/>
  <c r="Q307"/>
  <c r="S307"/>
  <c r="T307"/>
  <c r="U307"/>
  <c r="Q308"/>
  <c r="S308"/>
  <c r="T308"/>
  <c r="U308"/>
  <c r="Q309"/>
  <c r="S309"/>
  <c r="T309"/>
  <c r="U309"/>
  <c r="Q310"/>
  <c r="S310"/>
  <c r="T310"/>
  <c r="U310"/>
  <c r="Q311"/>
  <c r="S311"/>
  <c r="T311"/>
  <c r="U311"/>
  <c r="Q312"/>
  <c r="S312"/>
  <c r="T312"/>
  <c r="U312"/>
  <c r="Q313"/>
  <c r="S313"/>
  <c r="T313"/>
  <c r="U313"/>
  <c r="Q314"/>
  <c r="S314"/>
  <c r="T314"/>
  <c r="U314"/>
  <c r="Q315"/>
  <c r="S315"/>
  <c r="T315"/>
  <c r="U315"/>
  <c r="Q316"/>
  <c r="S316"/>
  <c r="T316"/>
  <c r="U316"/>
  <c r="Q317"/>
  <c r="S317"/>
  <c r="T317"/>
  <c r="U317"/>
  <c r="Q318"/>
  <c r="S318"/>
  <c r="T318"/>
  <c r="U318"/>
  <c r="Q319"/>
  <c r="S319"/>
  <c r="T319"/>
  <c r="U319"/>
  <c r="Q320"/>
  <c r="S320"/>
  <c r="T320"/>
  <c r="U320"/>
  <c r="Q321"/>
  <c r="S321"/>
  <c r="T321"/>
  <c r="U321"/>
  <c r="Q322"/>
  <c r="S322"/>
  <c r="T322"/>
  <c r="U322"/>
  <c r="Q323"/>
  <c r="S323"/>
  <c r="T323"/>
  <c r="U323"/>
  <c r="Q324"/>
  <c r="S324"/>
  <c r="T324"/>
  <c r="U324"/>
  <c r="Q325"/>
  <c r="S325"/>
  <c r="T325"/>
  <c r="U325"/>
  <c r="Q326"/>
  <c r="S326"/>
  <c r="T326"/>
  <c r="U326"/>
  <c r="Q327"/>
  <c r="S327"/>
  <c r="T327"/>
  <c r="U327"/>
  <c r="Q328"/>
  <c r="S328"/>
  <c r="T328"/>
  <c r="U328"/>
  <c r="Q329"/>
  <c r="S329"/>
  <c r="T329"/>
  <c r="U329"/>
  <c r="Q330"/>
  <c r="S330"/>
  <c r="T330"/>
  <c r="U330"/>
  <c r="Q331"/>
  <c r="S331"/>
  <c r="T331"/>
  <c r="U331"/>
  <c r="Q332"/>
  <c r="S332"/>
  <c r="T332"/>
  <c r="U332"/>
  <c r="Q333"/>
  <c r="S333"/>
  <c r="T333"/>
  <c r="U333"/>
  <c r="Q334"/>
  <c r="S334"/>
  <c r="T334"/>
  <c r="U334"/>
  <c r="Q335"/>
  <c r="S335"/>
  <c r="T335"/>
  <c r="U335"/>
  <c r="Q336"/>
  <c r="S336"/>
  <c r="T336"/>
  <c r="U336"/>
  <c r="Q337"/>
  <c r="S337"/>
  <c r="T337"/>
  <c r="U337"/>
  <c r="Q338"/>
  <c r="S338"/>
  <c r="T338"/>
  <c r="U338"/>
  <c r="Q339"/>
  <c r="S339"/>
  <c r="T339"/>
  <c r="U339"/>
  <c r="Q340"/>
  <c r="S340"/>
  <c r="T340"/>
  <c r="U340"/>
  <c r="Q341"/>
  <c r="S341"/>
  <c r="T341"/>
  <c r="U341"/>
  <c r="Q342"/>
  <c r="S342"/>
  <c r="T342"/>
  <c r="U342"/>
  <c r="Q343"/>
  <c r="S343"/>
  <c r="T343"/>
  <c r="U343"/>
  <c r="Q344"/>
  <c r="S344"/>
  <c r="T344"/>
  <c r="U344"/>
  <c r="Q345"/>
  <c r="S345"/>
  <c r="T345"/>
  <c r="U345"/>
  <c r="Q346"/>
  <c r="S346"/>
  <c r="T346"/>
  <c r="U346"/>
  <c r="Q347"/>
  <c r="S347"/>
  <c r="T347"/>
  <c r="U347"/>
  <c r="Q348"/>
  <c r="S348"/>
  <c r="T348"/>
  <c r="U348"/>
  <c r="Q349"/>
  <c r="S349"/>
  <c r="T349"/>
  <c r="U349"/>
  <c r="Q350"/>
  <c r="S350"/>
  <c r="T350"/>
  <c r="U350"/>
  <c r="Q351"/>
  <c r="S351"/>
  <c r="T351"/>
  <c r="U351"/>
  <c r="Q352"/>
  <c r="S352"/>
  <c r="T352"/>
  <c r="U352"/>
  <c r="Q353"/>
  <c r="S353"/>
  <c r="T353"/>
  <c r="U353"/>
  <c r="Q354"/>
  <c r="S354"/>
  <c r="T354"/>
  <c r="U354"/>
  <c r="Q355"/>
  <c r="S355"/>
  <c r="T355"/>
  <c r="U355"/>
  <c r="Q356"/>
  <c r="S356"/>
  <c r="T356"/>
  <c r="U356"/>
  <c r="Q357"/>
  <c r="S357"/>
  <c r="T357"/>
  <c r="U357"/>
  <c r="Q358"/>
  <c r="S358"/>
  <c r="T358"/>
  <c r="U358"/>
  <c r="Q359"/>
  <c r="S359"/>
  <c r="T359"/>
  <c r="U359"/>
  <c r="Q360"/>
  <c r="S360"/>
  <c r="T360"/>
  <c r="U360"/>
  <c r="Q361"/>
  <c r="S361"/>
  <c r="T361"/>
  <c r="U361"/>
  <c r="Q362"/>
  <c r="S362"/>
  <c r="T362"/>
  <c r="U362"/>
  <c r="Q363"/>
  <c r="S363"/>
  <c r="T363"/>
  <c r="U363"/>
  <c r="Q364"/>
  <c r="S364"/>
  <c r="T364"/>
  <c r="U364"/>
  <c r="Q365"/>
  <c r="S365"/>
  <c r="T365"/>
  <c r="U365"/>
  <c r="Q366"/>
  <c r="S366"/>
  <c r="T366"/>
  <c r="U366"/>
  <c r="Q367"/>
  <c r="S367"/>
  <c r="T367"/>
  <c r="U367"/>
  <c r="Q368"/>
  <c r="S368"/>
  <c r="T368"/>
  <c r="U368"/>
  <c r="Q369"/>
  <c r="S369"/>
  <c r="T369"/>
  <c r="U369"/>
  <c r="Q370"/>
  <c r="S370"/>
  <c r="T370"/>
  <c r="U370"/>
  <c r="Q371"/>
  <c r="S371"/>
  <c r="T371"/>
  <c r="U371"/>
  <c r="Q372"/>
  <c r="S372"/>
  <c r="T372"/>
  <c r="U372"/>
  <c r="Q373"/>
  <c r="S373"/>
  <c r="T373"/>
  <c r="U373"/>
  <c r="Q374"/>
  <c r="S374"/>
  <c r="T374"/>
  <c r="U374"/>
  <c r="Q375"/>
  <c r="S375"/>
  <c r="T375"/>
  <c r="U375"/>
  <c r="Q376"/>
  <c r="S376"/>
  <c r="T376"/>
  <c r="U376"/>
  <c r="Q377"/>
  <c r="S377"/>
  <c r="T377"/>
  <c r="U377"/>
  <c r="Q378"/>
  <c r="S378"/>
  <c r="T378"/>
  <c r="U378"/>
  <c r="Q379"/>
  <c r="S379"/>
  <c r="T379"/>
  <c r="U379"/>
  <c r="Q380"/>
  <c r="S380"/>
  <c r="T380"/>
  <c r="U380"/>
  <c r="Q381"/>
  <c r="S381"/>
  <c r="T381"/>
  <c r="U381"/>
  <c r="Q382"/>
  <c r="S382"/>
  <c r="T382"/>
  <c r="U382"/>
  <c r="Q383"/>
  <c r="S383"/>
  <c r="T383"/>
  <c r="U383"/>
  <c r="Q385"/>
  <c r="S385"/>
  <c r="T385"/>
  <c r="U385"/>
  <c r="Q386"/>
  <c r="S386"/>
  <c r="T386"/>
  <c r="U386"/>
  <c r="Q387"/>
  <c r="S387"/>
  <c r="T387"/>
  <c r="U387"/>
  <c r="Q388"/>
  <c r="S388"/>
  <c r="T388"/>
  <c r="U388"/>
  <c r="Q389"/>
  <c r="S389"/>
  <c r="T389"/>
  <c r="U389"/>
  <c r="Q390"/>
  <c r="S390"/>
  <c r="T390"/>
  <c r="U390"/>
  <c r="Q391"/>
  <c r="S391"/>
  <c r="T391"/>
  <c r="U391"/>
  <c r="Q392"/>
  <c r="S392"/>
  <c r="T392"/>
  <c r="U392"/>
  <c r="Q393"/>
  <c r="S393"/>
  <c r="T393"/>
  <c r="U393"/>
  <c r="Q394"/>
  <c r="S394"/>
  <c r="T394"/>
  <c r="U394"/>
  <c r="Q395"/>
  <c r="S395"/>
  <c r="T395"/>
  <c r="U395"/>
  <c r="Q396"/>
  <c r="S396"/>
  <c r="T396"/>
  <c r="U396"/>
  <c r="Q397"/>
  <c r="S397"/>
  <c r="T397"/>
  <c r="U397"/>
  <c r="Q398"/>
  <c r="S398"/>
  <c r="T398"/>
  <c r="U398"/>
  <c r="Q399"/>
  <c r="S399"/>
  <c r="T399"/>
  <c r="U399"/>
  <c r="Q400"/>
  <c r="S400"/>
  <c r="T400"/>
  <c r="U400"/>
  <c r="Q401"/>
  <c r="S401"/>
  <c r="T401"/>
  <c r="U401"/>
  <c r="Q402"/>
  <c r="S402"/>
  <c r="T402"/>
  <c r="U402"/>
  <c r="Q403"/>
  <c r="S403"/>
  <c r="T403"/>
  <c r="U403"/>
  <c r="Q405"/>
  <c r="S405"/>
  <c r="T405"/>
  <c r="U405"/>
  <c r="Q406"/>
  <c r="S406"/>
  <c r="T406"/>
  <c r="U406"/>
  <c r="Q407"/>
  <c r="S407"/>
  <c r="T407"/>
  <c r="U407"/>
  <c r="Q408"/>
  <c r="S408"/>
  <c r="T408"/>
  <c r="U408"/>
  <c r="Q409"/>
  <c r="S409"/>
  <c r="T409"/>
  <c r="U409"/>
  <c r="Q410"/>
  <c r="S410"/>
  <c r="T410"/>
  <c r="U410"/>
  <c r="Q411"/>
  <c r="S411"/>
  <c r="T411"/>
  <c r="U411"/>
  <c r="Q412"/>
  <c r="S412"/>
  <c r="T412"/>
  <c r="U412"/>
  <c r="Q413"/>
  <c r="S413"/>
  <c r="T413"/>
  <c r="U413"/>
  <c r="Q414"/>
  <c r="S414"/>
  <c r="T414"/>
  <c r="U414"/>
  <c r="Q415"/>
  <c r="S415"/>
  <c r="T415"/>
  <c r="U415"/>
  <c r="Q416"/>
  <c r="S416"/>
  <c r="T416"/>
  <c r="U416"/>
  <c r="Q417"/>
  <c r="S417"/>
  <c r="T417"/>
  <c r="U417"/>
  <c r="Q418"/>
  <c r="S418"/>
  <c r="T418"/>
  <c r="U418"/>
  <c r="Q419"/>
  <c r="S419"/>
  <c r="T419"/>
  <c r="U419"/>
  <c r="Q420"/>
  <c r="S420"/>
  <c r="T420"/>
  <c r="U420"/>
  <c r="Q421"/>
  <c r="S421"/>
  <c r="T421"/>
  <c r="U421"/>
  <c r="Q422"/>
  <c r="S422"/>
  <c r="T422"/>
  <c r="U422"/>
  <c r="Q423"/>
  <c r="S423"/>
  <c r="T423"/>
  <c r="U423"/>
  <c r="Q424"/>
  <c r="S424"/>
  <c r="T424"/>
  <c r="U424"/>
  <c r="Q425"/>
  <c r="S425"/>
  <c r="T425"/>
  <c r="U425"/>
  <c r="Q426"/>
  <c r="S426"/>
  <c r="T426"/>
  <c r="U426"/>
  <c r="Q427"/>
  <c r="S427"/>
  <c r="T427"/>
  <c r="U427"/>
  <c r="Q428"/>
  <c r="S428"/>
  <c r="T428"/>
  <c r="U428"/>
  <c r="Q429"/>
  <c r="S429"/>
  <c r="T429"/>
  <c r="U429"/>
  <c r="Q430"/>
  <c r="S430"/>
  <c r="T430"/>
  <c r="U430"/>
  <c r="Q431"/>
  <c r="S431"/>
  <c r="T431"/>
  <c r="U431"/>
  <c r="Q432"/>
  <c r="S432"/>
  <c r="T432"/>
  <c r="U432"/>
  <c r="Q433"/>
  <c r="S433"/>
  <c r="T433"/>
  <c r="U433"/>
  <c r="Q434"/>
  <c r="S434"/>
  <c r="T434"/>
  <c r="U434"/>
  <c r="Q435"/>
  <c r="S435"/>
  <c r="T435"/>
  <c r="U435"/>
  <c r="Q436"/>
  <c r="S436"/>
  <c r="T436"/>
  <c r="U436"/>
  <c r="Q437"/>
  <c r="S437"/>
  <c r="T437"/>
  <c r="U437"/>
  <c r="Q438"/>
  <c r="S438"/>
  <c r="T438"/>
  <c r="U438"/>
  <c r="Q439"/>
  <c r="S439"/>
  <c r="T439"/>
  <c r="U439"/>
  <c r="Q440"/>
  <c r="S440"/>
  <c r="T440"/>
  <c r="U440"/>
  <c r="Q441"/>
  <c r="S441"/>
  <c r="T441"/>
  <c r="U441"/>
  <c r="Q442"/>
  <c r="S442"/>
  <c r="T442"/>
  <c r="U442"/>
  <c r="Q443"/>
  <c r="S443"/>
  <c r="T443"/>
  <c r="U443"/>
  <c r="Q444"/>
  <c r="S444"/>
  <c r="T444"/>
  <c r="U444"/>
  <c r="Q445"/>
  <c r="S445"/>
  <c r="T445"/>
  <c r="U445"/>
  <c r="Q446"/>
  <c r="S446"/>
  <c r="T446"/>
  <c r="U446"/>
  <c r="Q447"/>
  <c r="S447"/>
  <c r="T447"/>
  <c r="U447"/>
  <c r="Q448"/>
  <c r="S448"/>
  <c r="T448"/>
  <c r="U448"/>
  <c r="Q449"/>
  <c r="S449"/>
  <c r="T449"/>
  <c r="U449"/>
  <c r="Q450"/>
  <c r="S450"/>
  <c r="T450"/>
  <c r="U450"/>
  <c r="Q451"/>
  <c r="S451"/>
  <c r="T451"/>
  <c r="U451"/>
  <c r="Q452"/>
  <c r="S452"/>
  <c r="T452"/>
  <c r="U452"/>
  <c r="Q453"/>
  <c r="S453"/>
  <c r="T453"/>
  <c r="U453"/>
  <c r="Q454"/>
  <c r="S454"/>
  <c r="T454"/>
  <c r="U454"/>
  <c r="Q455"/>
  <c r="S455"/>
  <c r="T455"/>
  <c r="U455"/>
  <c r="Q456"/>
  <c r="S456"/>
  <c r="T456"/>
  <c r="U456"/>
  <c r="Q457"/>
  <c r="S457"/>
  <c r="T457"/>
  <c r="U457"/>
  <c r="Q458"/>
  <c r="S458"/>
  <c r="T458"/>
  <c r="U458"/>
  <c r="Q459"/>
  <c r="S459"/>
  <c r="T459"/>
  <c r="U459"/>
  <c r="Q460"/>
  <c r="S460"/>
  <c r="T460"/>
  <c r="U460"/>
  <c r="Q461"/>
  <c r="S461"/>
  <c r="T461"/>
  <c r="U461"/>
  <c r="Q462"/>
  <c r="S462"/>
  <c r="T462"/>
  <c r="U462"/>
  <c r="Q463"/>
  <c r="S463"/>
  <c r="T463"/>
  <c r="U463"/>
  <c r="Q464"/>
  <c r="S464"/>
  <c r="T464"/>
  <c r="U464"/>
  <c r="Q465"/>
  <c r="S465"/>
  <c r="T465"/>
  <c r="U465"/>
  <c r="Q466"/>
  <c r="S466"/>
  <c r="T466"/>
  <c r="U466"/>
  <c r="Q467"/>
  <c r="S467"/>
  <c r="T467"/>
  <c r="U467"/>
  <c r="Q468"/>
  <c r="S468"/>
  <c r="T468"/>
  <c r="U468"/>
  <c r="Q469"/>
  <c r="S469"/>
  <c r="T469"/>
  <c r="U469"/>
  <c r="Q470"/>
  <c r="S470"/>
  <c r="T470"/>
  <c r="U470"/>
  <c r="Q471"/>
  <c r="S471"/>
  <c r="T471"/>
  <c r="U471"/>
  <c r="Q472"/>
  <c r="S472"/>
  <c r="T472"/>
  <c r="U472"/>
  <c r="Q473"/>
  <c r="S473"/>
  <c r="T473"/>
  <c r="U473"/>
  <c r="Q474"/>
  <c r="S474"/>
  <c r="T474"/>
  <c r="U474"/>
  <c r="Q475"/>
  <c r="S475"/>
  <c r="T475"/>
  <c r="U475"/>
  <c r="Q476"/>
  <c r="S476"/>
  <c r="T476"/>
  <c r="U476"/>
  <c r="Q477"/>
  <c r="S477"/>
  <c r="T477"/>
  <c r="U477"/>
  <c r="Q478"/>
  <c r="S478"/>
  <c r="T478"/>
  <c r="U478"/>
  <c r="Q479"/>
  <c r="S479"/>
  <c r="T479"/>
  <c r="U479"/>
  <c r="Q480"/>
  <c r="S480"/>
  <c r="T480"/>
  <c r="U480"/>
  <c r="Q481"/>
  <c r="S481"/>
  <c r="T481"/>
  <c r="U481"/>
  <c r="Q482"/>
  <c r="S482"/>
  <c r="T482"/>
  <c r="U482"/>
  <c r="Q483"/>
  <c r="S483"/>
  <c r="T483"/>
  <c r="U483"/>
  <c r="Q484"/>
  <c r="S484"/>
  <c r="T484"/>
  <c r="U484"/>
  <c r="Q485"/>
  <c r="S485"/>
  <c r="T485"/>
  <c r="U485"/>
  <c r="Q486"/>
  <c r="S486"/>
  <c r="T486"/>
  <c r="U486"/>
  <c r="Q487"/>
  <c r="S487"/>
  <c r="T487"/>
  <c r="U487"/>
  <c r="Q488"/>
  <c r="S488"/>
  <c r="T488"/>
  <c r="U488"/>
  <c r="Q489"/>
  <c r="S489"/>
  <c r="T489"/>
  <c r="U489"/>
  <c r="Q490"/>
  <c r="S490"/>
  <c r="T490"/>
  <c r="U490"/>
  <c r="Q491"/>
  <c r="S491"/>
  <c r="T491"/>
  <c r="U491"/>
  <c r="Q492"/>
  <c r="S492"/>
  <c r="T492"/>
  <c r="U492"/>
  <c r="Q493"/>
  <c r="S493"/>
  <c r="T493"/>
  <c r="U493"/>
  <c r="Q494"/>
  <c r="S494"/>
  <c r="T494"/>
  <c r="U494"/>
  <c r="Q495"/>
  <c r="S495"/>
  <c r="T495"/>
  <c r="U495"/>
  <c r="Q496"/>
  <c r="S496"/>
  <c r="T496"/>
  <c r="U496"/>
  <c r="Q497"/>
  <c r="S497"/>
  <c r="T497"/>
  <c r="U497"/>
  <c r="Q498"/>
  <c r="S498"/>
  <c r="T498"/>
  <c r="U498"/>
  <c r="Q499"/>
  <c r="S499"/>
  <c r="T499"/>
  <c r="U499"/>
  <c r="Q500"/>
  <c r="S500"/>
  <c r="T500"/>
  <c r="U500"/>
  <c r="Q501"/>
  <c r="S501"/>
  <c r="T501"/>
  <c r="U501"/>
  <c r="Q502"/>
  <c r="S502"/>
  <c r="T502"/>
  <c r="U502"/>
  <c r="Q503"/>
  <c r="S503"/>
  <c r="T503"/>
  <c r="U503"/>
  <c r="Q504"/>
  <c r="S504"/>
  <c r="T504"/>
  <c r="U504"/>
  <c r="Q505"/>
  <c r="S505"/>
  <c r="T505"/>
  <c r="U505"/>
  <c r="Q506"/>
  <c r="S506"/>
  <c r="T506"/>
  <c r="U506"/>
  <c r="Q507"/>
  <c r="S507"/>
  <c r="T507"/>
  <c r="U507"/>
  <c r="Q508"/>
  <c r="S508"/>
  <c r="T508"/>
  <c r="U508"/>
  <c r="Q509"/>
  <c r="S509"/>
  <c r="T509"/>
  <c r="U509"/>
  <c r="Q510"/>
  <c r="S510"/>
  <c r="T510"/>
  <c r="U510"/>
  <c r="Q511"/>
  <c r="S511"/>
  <c r="T511"/>
  <c r="U511"/>
  <c r="Q512"/>
  <c r="S512"/>
  <c r="T512"/>
  <c r="U512"/>
  <c r="Q513"/>
  <c r="S513"/>
  <c r="T513"/>
  <c r="U513"/>
  <c r="Q514"/>
  <c r="S514"/>
  <c r="T514"/>
  <c r="U514"/>
  <c r="Q515"/>
  <c r="S515"/>
  <c r="T515"/>
  <c r="U515"/>
  <c r="Q516"/>
  <c r="S516"/>
  <c r="T516"/>
  <c r="U516"/>
  <c r="Q517"/>
  <c r="S517"/>
  <c r="T517"/>
  <c r="U517"/>
  <c r="Q518"/>
  <c r="S518"/>
  <c r="T518"/>
  <c r="U518"/>
  <c r="Q519"/>
  <c r="S519"/>
  <c r="T519"/>
  <c r="U519"/>
  <c r="Q520"/>
  <c r="S520"/>
  <c r="T520"/>
  <c r="U520"/>
  <c r="Q521"/>
  <c r="S521"/>
  <c r="T521"/>
  <c r="U521"/>
  <c r="Q522"/>
  <c r="S522"/>
  <c r="T522"/>
  <c r="U522"/>
  <c r="Q523"/>
  <c r="S523"/>
  <c r="T523"/>
  <c r="U523"/>
  <c r="Q524"/>
  <c r="S524"/>
  <c r="T524"/>
  <c r="U524"/>
  <c r="Q525"/>
  <c r="S525"/>
  <c r="T525"/>
  <c r="U525"/>
  <c r="Q526"/>
  <c r="S526"/>
  <c r="T526"/>
  <c r="U526"/>
  <c r="Q527"/>
  <c r="S527"/>
  <c r="T527"/>
  <c r="U527"/>
  <c r="Q528"/>
  <c r="S528"/>
  <c r="T528"/>
  <c r="U528"/>
  <c r="Q529"/>
  <c r="S529"/>
  <c r="T529"/>
  <c r="U529"/>
  <c r="Q530"/>
  <c r="S530"/>
  <c r="T530"/>
  <c r="U530"/>
  <c r="Q531"/>
  <c r="S531"/>
  <c r="T531"/>
  <c r="U531"/>
  <c r="Q532"/>
  <c r="S532"/>
  <c r="T532"/>
  <c r="U532"/>
  <c r="Q533"/>
  <c r="S533"/>
  <c r="T533"/>
  <c r="U533"/>
  <c r="Q534"/>
  <c r="S534"/>
  <c r="T534"/>
  <c r="U534"/>
  <c r="Q535"/>
  <c r="S535"/>
  <c r="T535"/>
  <c r="U535"/>
  <c r="Q536"/>
  <c r="S536"/>
  <c r="T536"/>
  <c r="U536"/>
  <c r="Q537"/>
  <c r="S537"/>
  <c r="T537"/>
  <c r="U537"/>
  <c r="Q538"/>
  <c r="S538"/>
  <c r="T538"/>
  <c r="U538"/>
  <c r="Q539"/>
  <c r="S539"/>
  <c r="T539"/>
  <c r="U539"/>
  <c r="Q540"/>
  <c r="S540"/>
  <c r="T540"/>
  <c r="U540"/>
  <c r="Q541"/>
  <c r="S541"/>
  <c r="T541"/>
  <c r="U541"/>
  <c r="Q542"/>
  <c r="S542"/>
  <c r="T542"/>
  <c r="U542"/>
  <c r="Q543"/>
  <c r="S543"/>
  <c r="T543"/>
  <c r="U543"/>
  <c r="Q544"/>
  <c r="S544"/>
  <c r="T544"/>
  <c r="U544"/>
  <c r="Q545"/>
  <c r="S545"/>
  <c r="T545"/>
  <c r="U545"/>
  <c r="Q546"/>
  <c r="S546"/>
  <c r="T546"/>
  <c r="U546"/>
  <c r="Q547"/>
  <c r="S547"/>
  <c r="T547"/>
  <c r="U547"/>
  <c r="Q548"/>
  <c r="S548"/>
  <c r="T548"/>
  <c r="U548"/>
  <c r="Q549"/>
  <c r="S549"/>
  <c r="T549"/>
  <c r="U549"/>
  <c r="Q550"/>
  <c r="S550"/>
  <c r="T550"/>
  <c r="U550"/>
  <c r="Q551"/>
  <c r="S551"/>
  <c r="T551"/>
  <c r="U551"/>
  <c r="Q552"/>
  <c r="S552"/>
  <c r="T552"/>
  <c r="U552"/>
  <c r="Q553"/>
  <c r="S553"/>
  <c r="T553"/>
  <c r="U553"/>
  <c r="Q554"/>
  <c r="S554"/>
  <c r="T554"/>
  <c r="U554"/>
  <c r="Q555"/>
  <c r="S555"/>
  <c r="T555"/>
  <c r="U555"/>
  <c r="Q556"/>
  <c r="S556"/>
  <c r="T556"/>
  <c r="U556"/>
  <c r="Q557"/>
  <c r="S557"/>
  <c r="T557"/>
  <c r="U557"/>
  <c r="Q558"/>
  <c r="S558"/>
  <c r="T558"/>
  <c r="U558"/>
  <c r="Q559"/>
  <c r="S559"/>
  <c r="T559"/>
  <c r="U559"/>
  <c r="Q560"/>
  <c r="S560"/>
  <c r="T560"/>
  <c r="U560"/>
  <c r="Q561"/>
  <c r="S561"/>
  <c r="T561"/>
  <c r="U561"/>
  <c r="Q562"/>
  <c r="S562"/>
  <c r="T562"/>
  <c r="U562"/>
  <c r="Q563"/>
  <c r="S563"/>
  <c r="T563"/>
  <c r="U563"/>
  <c r="Q564"/>
  <c r="S564"/>
  <c r="T564"/>
  <c r="U564"/>
  <c r="Q565"/>
  <c r="S565"/>
  <c r="T565"/>
  <c r="U565"/>
  <c r="Q566"/>
  <c r="S566"/>
  <c r="T566"/>
  <c r="U566"/>
  <c r="Q567"/>
  <c r="S567"/>
  <c r="T567"/>
  <c r="U567"/>
  <c r="Q568"/>
  <c r="S568"/>
  <c r="T568"/>
  <c r="U568"/>
  <c r="Q569"/>
  <c r="S569"/>
  <c r="T569"/>
  <c r="U569"/>
  <c r="Q570"/>
  <c r="S570"/>
  <c r="T570"/>
  <c r="U570"/>
  <c r="Q571"/>
  <c r="S571"/>
  <c r="T571"/>
  <c r="U571"/>
  <c r="Q572"/>
  <c r="S572"/>
  <c r="T572"/>
  <c r="U572"/>
  <c r="Q573"/>
  <c r="S573"/>
  <c r="T573"/>
  <c r="U573"/>
  <c r="Q574"/>
  <c r="S574"/>
  <c r="T574"/>
  <c r="U574"/>
  <c r="Q575"/>
  <c r="S575"/>
  <c r="T575"/>
  <c r="U575"/>
  <c r="Q576"/>
  <c r="S576"/>
  <c r="T576"/>
  <c r="U576"/>
  <c r="Q577"/>
  <c r="S577"/>
  <c r="T577"/>
  <c r="U577"/>
  <c r="Q578"/>
  <c r="S578"/>
  <c r="T578"/>
  <c r="U578"/>
  <c r="Q579"/>
  <c r="S579"/>
  <c r="T579"/>
  <c r="U579"/>
  <c r="Q580"/>
  <c r="S580"/>
  <c r="T580"/>
  <c r="U580"/>
  <c r="Q581"/>
  <c r="S581"/>
  <c r="T581"/>
  <c r="U581"/>
  <c r="Q582"/>
  <c r="S582"/>
  <c r="T582"/>
  <c r="U582"/>
  <c r="Q583"/>
  <c r="S583"/>
  <c r="T583"/>
  <c r="U583"/>
  <c r="Q584"/>
  <c r="S584"/>
  <c r="T584"/>
  <c r="U584"/>
  <c r="Q585"/>
  <c r="S585"/>
  <c r="T585"/>
  <c r="U585"/>
  <c r="Q586"/>
  <c r="S586"/>
  <c r="T586"/>
  <c r="U586"/>
  <c r="Q587"/>
  <c r="S587"/>
  <c r="T587"/>
  <c r="U587"/>
  <c r="Q588"/>
  <c r="S588"/>
  <c r="T588"/>
  <c r="U588"/>
  <c r="Q589"/>
  <c r="S589"/>
  <c r="T589"/>
  <c r="U589"/>
  <c r="Q590"/>
  <c r="S590"/>
  <c r="T590"/>
  <c r="U590"/>
  <c r="Q591"/>
  <c r="S591"/>
  <c r="T591"/>
  <c r="U591"/>
  <c r="Q592"/>
  <c r="S592"/>
  <c r="T592"/>
  <c r="U592"/>
  <c r="Q593"/>
  <c r="S593"/>
  <c r="T593"/>
  <c r="U593"/>
  <c r="Q594"/>
  <c r="S594"/>
  <c r="T594"/>
  <c r="U594"/>
  <c r="Q595"/>
  <c r="S595"/>
  <c r="T595"/>
  <c r="U595"/>
  <c r="Q596"/>
  <c r="S596"/>
  <c r="T596"/>
  <c r="U596"/>
  <c r="Q597"/>
  <c r="S597"/>
  <c r="T597"/>
  <c r="U597"/>
  <c r="Q598"/>
  <c r="S598"/>
  <c r="T598"/>
  <c r="U598"/>
  <c r="Q599"/>
  <c r="S599"/>
  <c r="T599"/>
  <c r="U599"/>
  <c r="Q600"/>
  <c r="S600"/>
  <c r="T600"/>
  <c r="U600"/>
  <c r="Q601"/>
  <c r="S601"/>
  <c r="T601"/>
  <c r="U601"/>
  <c r="Q602"/>
  <c r="S602"/>
  <c r="T602"/>
  <c r="U602"/>
  <c r="Q603"/>
  <c r="S603"/>
  <c r="T603"/>
  <c r="U603"/>
  <c r="Q604"/>
  <c r="S604"/>
  <c r="T604"/>
  <c r="U604"/>
  <c r="Q605"/>
  <c r="S605"/>
  <c r="T605"/>
  <c r="U605"/>
  <c r="Q606"/>
  <c r="S606"/>
  <c r="T606"/>
  <c r="U606"/>
  <c r="Q607"/>
  <c r="S607"/>
  <c r="T607"/>
  <c r="U607"/>
  <c r="Q608"/>
  <c r="S608"/>
  <c r="T608"/>
  <c r="U608"/>
  <c r="Q609"/>
  <c r="S609"/>
  <c r="T609"/>
  <c r="U609"/>
  <c r="Q610"/>
  <c r="S610"/>
  <c r="T610"/>
  <c r="U610"/>
  <c r="Q611"/>
  <c r="S611"/>
  <c r="T611"/>
  <c r="U611"/>
  <c r="Q612"/>
  <c r="S612"/>
  <c r="T612"/>
  <c r="U612"/>
  <c r="Q613"/>
  <c r="S613"/>
  <c r="T613"/>
  <c r="U613"/>
  <c r="Q615"/>
  <c r="S615"/>
  <c r="T615"/>
  <c r="U615"/>
  <c r="Q616"/>
  <c r="S616"/>
  <c r="T616"/>
  <c r="U616"/>
  <c r="Q617"/>
  <c r="S617"/>
  <c r="T617"/>
  <c r="U617"/>
  <c r="Q618"/>
  <c r="S618"/>
  <c r="T618"/>
  <c r="U618"/>
  <c r="Q619"/>
  <c r="S619"/>
  <c r="T619"/>
  <c r="U619"/>
  <c r="Q620"/>
  <c r="S620"/>
  <c r="T620"/>
  <c r="U620"/>
  <c r="Q621"/>
  <c r="S621"/>
  <c r="T621"/>
  <c r="U621"/>
  <c r="Q622"/>
  <c r="S622"/>
  <c r="T622"/>
  <c r="U622"/>
  <c r="Q623"/>
  <c r="S623"/>
  <c r="T623"/>
  <c r="U623"/>
  <c r="Q624"/>
  <c r="S624"/>
  <c r="T624"/>
  <c r="U624"/>
  <c r="Q625"/>
  <c r="S625"/>
  <c r="T625"/>
  <c r="U625"/>
  <c r="Q626"/>
  <c r="S626"/>
  <c r="T626"/>
  <c r="U626"/>
  <c r="Q627"/>
  <c r="S627"/>
  <c r="T627"/>
  <c r="U627"/>
  <c r="Q628"/>
  <c r="S628"/>
  <c r="T628"/>
  <c r="U628"/>
  <c r="Q629"/>
  <c r="S629"/>
  <c r="T629"/>
  <c r="U629"/>
  <c r="Q630"/>
  <c r="S630"/>
  <c r="T630"/>
  <c r="U630"/>
  <c r="Q631"/>
  <c r="S631"/>
  <c r="T631"/>
  <c r="U631"/>
  <c r="Q632"/>
  <c r="S632"/>
  <c r="T632"/>
  <c r="U632"/>
  <c r="Q633"/>
  <c r="S633"/>
  <c r="T633"/>
  <c r="U633"/>
  <c r="Q634"/>
  <c r="S634"/>
  <c r="T634"/>
  <c r="U634"/>
  <c r="Q635"/>
  <c r="S635"/>
  <c r="T635"/>
  <c r="U635"/>
  <c r="Q636"/>
  <c r="S636"/>
  <c r="T636"/>
  <c r="U636"/>
  <c r="Q637"/>
  <c r="S637"/>
  <c r="T637"/>
  <c r="U637"/>
  <c r="Q638"/>
  <c r="S638"/>
  <c r="T638"/>
  <c r="U638"/>
  <c r="Q639"/>
  <c r="S639"/>
  <c r="T639"/>
  <c r="U639"/>
  <c r="Q640"/>
  <c r="S640"/>
  <c r="T640"/>
  <c r="U640"/>
  <c r="Q641"/>
  <c r="S641"/>
  <c r="T641"/>
  <c r="U641"/>
  <c r="Q642"/>
  <c r="S642"/>
  <c r="T642"/>
  <c r="U642"/>
  <c r="Q643"/>
  <c r="S643"/>
  <c r="T643"/>
  <c r="U643"/>
  <c r="Q644"/>
  <c r="S644"/>
  <c r="T644"/>
  <c r="U644"/>
  <c r="Q645"/>
  <c r="S645"/>
  <c r="T645"/>
  <c r="U645"/>
  <c r="Q646"/>
  <c r="S646"/>
  <c r="T646"/>
  <c r="U646"/>
  <c r="Q647"/>
  <c r="S647"/>
  <c r="T647"/>
  <c r="U647"/>
  <c r="Q648"/>
  <c r="S648"/>
  <c r="T648"/>
  <c r="U648"/>
  <c r="Q649"/>
  <c r="S649"/>
  <c r="T649"/>
  <c r="U649"/>
  <c r="Q650"/>
  <c r="S650"/>
  <c r="T650"/>
  <c r="U650"/>
  <c r="Q651"/>
  <c r="S651"/>
  <c r="T651"/>
  <c r="U651"/>
  <c r="Q652"/>
  <c r="S652"/>
  <c r="T652"/>
  <c r="U652"/>
  <c r="Q653"/>
  <c r="S653"/>
  <c r="T653"/>
  <c r="U653"/>
  <c r="Q654"/>
  <c r="S654"/>
  <c r="T654"/>
  <c r="U654"/>
  <c r="Q655"/>
  <c r="S655"/>
  <c r="T655"/>
  <c r="U655"/>
  <c r="Q656"/>
  <c r="S656"/>
  <c r="T656"/>
  <c r="U656"/>
  <c r="Q657"/>
  <c r="S657"/>
  <c r="T657"/>
  <c r="U657"/>
  <c r="Q658"/>
  <c r="S658"/>
  <c r="T658"/>
  <c r="U658"/>
  <c r="Q660"/>
  <c r="S660"/>
  <c r="T660"/>
  <c r="U660"/>
  <c r="Q661"/>
  <c r="S661"/>
  <c r="T661"/>
  <c r="U661"/>
  <c r="Q662"/>
  <c r="S662"/>
  <c r="T662"/>
  <c r="U662"/>
  <c r="Q663"/>
  <c r="S663"/>
  <c r="T663"/>
  <c r="U663"/>
  <c r="Q664"/>
  <c r="S664"/>
  <c r="T664"/>
  <c r="U664"/>
  <c r="Q665"/>
  <c r="S665"/>
  <c r="T665"/>
  <c r="U665"/>
  <c r="Q666"/>
  <c r="S666"/>
  <c r="T666"/>
  <c r="U666"/>
  <c r="Q667"/>
  <c r="S667"/>
  <c r="T667"/>
  <c r="U667"/>
  <c r="Q668"/>
  <c r="S668"/>
  <c r="T668"/>
  <c r="U668"/>
  <c r="Q669"/>
  <c r="S669"/>
  <c r="T669"/>
  <c r="U669"/>
  <c r="Q670"/>
  <c r="S670"/>
  <c r="T670"/>
  <c r="U670"/>
  <c r="Q671"/>
  <c r="S671"/>
  <c r="T671"/>
  <c r="U671"/>
  <c r="Q672"/>
  <c r="S672"/>
  <c r="T672"/>
  <c r="U672"/>
  <c r="Q673"/>
  <c r="S673"/>
  <c r="T673"/>
  <c r="U673"/>
  <c r="Q674"/>
  <c r="S674"/>
  <c r="T674"/>
  <c r="U674"/>
  <c r="Q675"/>
  <c r="S675"/>
  <c r="T675"/>
  <c r="U675"/>
  <c r="Q676"/>
  <c r="S676"/>
  <c r="T676"/>
  <c r="U676"/>
  <c r="Q677"/>
  <c r="S677"/>
  <c r="T677"/>
  <c r="U677"/>
  <c r="Q678"/>
  <c r="S678"/>
  <c r="T678"/>
  <c r="U678"/>
  <c r="Q679"/>
  <c r="S679"/>
  <c r="T679"/>
  <c r="U679"/>
  <c r="Q680"/>
  <c r="S680"/>
  <c r="T680"/>
  <c r="U680"/>
  <c r="Q681"/>
  <c r="S681"/>
  <c r="T681"/>
  <c r="U681"/>
  <c r="Q682"/>
  <c r="S682"/>
  <c r="T682"/>
  <c r="U682"/>
  <c r="Q683"/>
  <c r="S683"/>
  <c r="T683"/>
  <c r="U683"/>
  <c r="Q684"/>
  <c r="S684"/>
  <c r="T684"/>
  <c r="U684"/>
  <c r="Q685"/>
  <c r="S685"/>
  <c r="T685"/>
  <c r="U685"/>
  <c r="Q686"/>
  <c r="S686"/>
  <c r="T686"/>
  <c r="U686"/>
  <c r="Q687"/>
  <c r="S687"/>
  <c r="T687"/>
  <c r="U687"/>
  <c r="Q688"/>
  <c r="S688"/>
  <c r="T688"/>
  <c r="U688"/>
  <c r="Q689"/>
  <c r="S689"/>
  <c r="T689"/>
  <c r="U689"/>
  <c r="Q690"/>
  <c r="S690"/>
  <c r="T690"/>
  <c r="U690"/>
  <c r="Q691"/>
  <c r="S691"/>
  <c r="T691"/>
  <c r="U691"/>
  <c r="Q692"/>
  <c r="S692"/>
  <c r="T692"/>
  <c r="U692"/>
  <c r="Q694"/>
  <c r="S694"/>
  <c r="T694"/>
  <c r="U694"/>
  <c r="Q695"/>
  <c r="S695"/>
  <c r="T695"/>
  <c r="U695"/>
  <c r="Q696"/>
  <c r="S696"/>
  <c r="T696"/>
  <c r="U696"/>
  <c r="Q697"/>
  <c r="S697"/>
  <c r="T697"/>
  <c r="U697"/>
  <c r="Q698"/>
  <c r="S698"/>
  <c r="T698"/>
  <c r="U698"/>
  <c r="Q699"/>
  <c r="S699"/>
  <c r="T699"/>
  <c r="U699"/>
  <c r="Q700"/>
  <c r="S700"/>
  <c r="T700"/>
  <c r="U700"/>
  <c r="Q701"/>
  <c r="S701"/>
  <c r="T701"/>
  <c r="U701"/>
  <c r="Q702"/>
  <c r="S702"/>
  <c r="T702"/>
  <c r="U702"/>
  <c r="Q703"/>
  <c r="S703"/>
  <c r="T703"/>
  <c r="U703"/>
  <c r="Q704"/>
  <c r="S704"/>
  <c r="T704"/>
  <c r="U704"/>
  <c r="Q705"/>
  <c r="S705"/>
  <c r="T705"/>
  <c r="U705"/>
  <c r="Q706"/>
  <c r="S706"/>
  <c r="T706"/>
  <c r="U706"/>
  <c r="Q707"/>
  <c r="S707"/>
  <c r="T707"/>
  <c r="U707"/>
  <c r="Q708"/>
  <c r="S708"/>
  <c r="T708"/>
  <c r="U708"/>
  <c r="Q709"/>
  <c r="S709"/>
  <c r="T709"/>
  <c r="U709"/>
  <c r="Q710"/>
  <c r="S710"/>
  <c r="T710"/>
  <c r="U710"/>
  <c r="Q711"/>
  <c r="S711"/>
  <c r="T711"/>
  <c r="U711"/>
  <c r="Q712"/>
  <c r="S712"/>
  <c r="T712"/>
  <c r="U712"/>
  <c r="Q713"/>
  <c r="S713"/>
  <c r="T713"/>
  <c r="U713"/>
  <c r="Q714"/>
  <c r="S714"/>
  <c r="T714"/>
  <c r="U714"/>
  <c r="Q715"/>
  <c r="S715"/>
  <c r="T715"/>
  <c r="U715"/>
  <c r="Q716"/>
  <c r="S716"/>
  <c r="T716"/>
  <c r="U716"/>
  <c r="Q717"/>
  <c r="S717"/>
  <c r="T717"/>
  <c r="U717"/>
  <c r="Q718"/>
  <c r="S718"/>
  <c r="T718"/>
  <c r="U718"/>
  <c r="Q719"/>
  <c r="S719"/>
  <c r="T719"/>
  <c r="U719"/>
  <c r="Q720"/>
  <c r="S720"/>
  <c r="T720"/>
  <c r="U720"/>
  <c r="Q721"/>
  <c r="S721"/>
  <c r="T721"/>
  <c r="U721"/>
  <c r="Q722"/>
  <c r="S722"/>
  <c r="T722"/>
  <c r="U722"/>
  <c r="Q723"/>
  <c r="S723"/>
  <c r="T723"/>
  <c r="U723"/>
  <c r="Q724"/>
  <c r="S724"/>
  <c r="T724"/>
  <c r="U724"/>
  <c r="Q725"/>
  <c r="S725"/>
  <c r="T725"/>
  <c r="U725"/>
  <c r="Q726"/>
  <c r="S726"/>
  <c r="T726"/>
  <c r="U726"/>
  <c r="Q727"/>
  <c r="S727"/>
  <c r="T727"/>
  <c r="U727"/>
  <c r="Q728"/>
  <c r="S728"/>
  <c r="T728"/>
  <c r="U728"/>
  <c r="Q729"/>
  <c r="S729"/>
  <c r="T729"/>
  <c r="U729"/>
  <c r="Q730"/>
  <c r="S730"/>
  <c r="T730"/>
  <c r="U730"/>
  <c r="Q731"/>
  <c r="S731"/>
  <c r="T731"/>
  <c r="U731"/>
  <c r="Q732"/>
  <c r="S732"/>
  <c r="T732"/>
  <c r="U732"/>
  <c r="Q733"/>
  <c r="S733"/>
  <c r="T733"/>
  <c r="U733"/>
  <c r="Q734"/>
  <c r="S734"/>
  <c r="T734"/>
  <c r="U734"/>
  <c r="Q735"/>
  <c r="S735"/>
  <c r="T735"/>
  <c r="U735"/>
  <c r="Q736"/>
  <c r="S736"/>
  <c r="T736"/>
  <c r="U736"/>
  <c r="Q737"/>
  <c r="S737"/>
  <c r="T737"/>
  <c r="U737"/>
  <c r="Q738"/>
  <c r="S738"/>
  <c r="T738"/>
  <c r="U738"/>
  <c r="Q739"/>
  <c r="S739"/>
  <c r="T739"/>
  <c r="U739"/>
  <c r="Q740"/>
  <c r="S740"/>
  <c r="T740"/>
  <c r="U740"/>
  <c r="Q741"/>
  <c r="S741"/>
  <c r="T741"/>
  <c r="U741"/>
  <c r="Q742"/>
  <c r="S742"/>
  <c r="T742"/>
  <c r="U742"/>
  <c r="Q743"/>
  <c r="S743"/>
  <c r="T743"/>
  <c r="U743"/>
  <c r="Q744"/>
  <c r="S744"/>
  <c r="T744"/>
  <c r="U744"/>
  <c r="Q745"/>
  <c r="S745"/>
  <c r="T745"/>
  <c r="U745"/>
  <c r="Q746"/>
  <c r="S746"/>
  <c r="T746"/>
  <c r="U746"/>
  <c r="Q747"/>
  <c r="S747"/>
  <c r="T747"/>
  <c r="U747"/>
  <c r="Q748"/>
  <c r="S748"/>
  <c r="T748"/>
  <c r="U748"/>
  <c r="Q749"/>
  <c r="S749"/>
  <c r="T749"/>
  <c r="U749"/>
  <c r="Q750"/>
  <c r="S750"/>
  <c r="T750"/>
  <c r="U750"/>
  <c r="Q751"/>
  <c r="S751"/>
  <c r="T751"/>
  <c r="U751"/>
  <c r="Q752"/>
  <c r="S752"/>
  <c r="T752"/>
  <c r="U752"/>
  <c r="Q753"/>
  <c r="S753"/>
  <c r="T753"/>
  <c r="U753"/>
  <c r="Q754"/>
  <c r="S754"/>
  <c r="T754"/>
  <c r="U754"/>
  <c r="Q755"/>
  <c r="S755"/>
  <c r="T755"/>
  <c r="U755"/>
  <c r="Q756"/>
  <c r="S756"/>
  <c r="T756"/>
  <c r="U756"/>
  <c r="Q757"/>
  <c r="S757"/>
  <c r="T757"/>
  <c r="U757"/>
  <c r="Q758"/>
  <c r="S758"/>
  <c r="T758"/>
  <c r="U758"/>
  <c r="Q759"/>
  <c r="S759"/>
  <c r="T759"/>
  <c r="U759"/>
  <c r="Q760"/>
  <c r="S760"/>
  <c r="T760"/>
  <c r="U760"/>
  <c r="Q761"/>
  <c r="S761"/>
  <c r="T761"/>
  <c r="U761"/>
  <c r="Q762"/>
  <c r="S762"/>
  <c r="T762"/>
  <c r="U762"/>
  <c r="Q763"/>
  <c r="S763"/>
  <c r="T763"/>
  <c r="U763"/>
  <c r="Q764"/>
  <c r="S764"/>
  <c r="T764"/>
  <c r="U764"/>
  <c r="Q765"/>
  <c r="S765"/>
  <c r="T765"/>
  <c r="U765"/>
  <c r="Q766"/>
  <c r="S766"/>
  <c r="T766"/>
  <c r="U766"/>
  <c r="Q767"/>
  <c r="S767"/>
  <c r="T767"/>
  <c r="U767"/>
  <c r="Q769"/>
  <c r="S769"/>
  <c r="T769"/>
  <c r="U769"/>
  <c r="Q770"/>
  <c r="S770"/>
  <c r="T770"/>
  <c r="U770"/>
  <c r="Q771"/>
  <c r="S771"/>
  <c r="T771"/>
  <c r="U771"/>
  <c r="Q772"/>
  <c r="S772"/>
  <c r="T772"/>
  <c r="U772"/>
  <c r="Q773"/>
  <c r="S773"/>
  <c r="T773"/>
  <c r="U773"/>
  <c r="Q774"/>
  <c r="S774"/>
  <c r="T774"/>
  <c r="U774"/>
  <c r="Q775"/>
  <c r="S775"/>
  <c r="T775"/>
  <c r="U775"/>
  <c r="Q776"/>
  <c r="S776"/>
  <c r="T776"/>
  <c r="U776"/>
  <c r="Q777"/>
  <c r="S777"/>
  <c r="T777"/>
  <c r="U777"/>
  <c r="Q778"/>
  <c r="S778"/>
  <c r="T778"/>
  <c r="U778"/>
  <c r="Q779"/>
  <c r="S779"/>
  <c r="T779"/>
  <c r="U779"/>
  <c r="Q780"/>
  <c r="S780"/>
  <c r="T780"/>
  <c r="U780"/>
  <c r="Q781"/>
  <c r="S781"/>
  <c r="T781"/>
  <c r="U781"/>
  <c r="Q782"/>
  <c r="S782"/>
  <c r="T782"/>
  <c r="U782"/>
  <c r="Q783"/>
  <c r="S783"/>
  <c r="T783"/>
  <c r="U783"/>
  <c r="Q784"/>
  <c r="S784"/>
  <c r="T784"/>
  <c r="U784"/>
  <c r="Q785"/>
  <c r="S785"/>
  <c r="T785"/>
  <c r="U785"/>
  <c r="Q786"/>
  <c r="S786"/>
  <c r="T786"/>
  <c r="U786"/>
  <c r="Q788"/>
  <c r="S788"/>
  <c r="T788"/>
  <c r="U788"/>
  <c r="Q789"/>
  <c r="S789"/>
  <c r="T789"/>
  <c r="U789"/>
  <c r="Q790"/>
  <c r="S790"/>
  <c r="T790"/>
  <c r="U790"/>
  <c r="Q791"/>
  <c r="S791"/>
  <c r="T791"/>
  <c r="U791"/>
  <c r="Q792"/>
  <c r="S792"/>
  <c r="T792"/>
  <c r="U792"/>
  <c r="Q793"/>
  <c r="S793"/>
  <c r="T793"/>
  <c r="U793"/>
  <c r="Q794"/>
  <c r="S794"/>
  <c r="T794"/>
  <c r="U794"/>
  <c r="Q795"/>
  <c r="S795"/>
  <c r="T795"/>
  <c r="U795"/>
  <c r="Q796"/>
  <c r="S796"/>
  <c r="T796"/>
  <c r="U796"/>
  <c r="Q797"/>
  <c r="S797"/>
  <c r="T797"/>
  <c r="U797"/>
  <c r="Q798"/>
  <c r="S798"/>
  <c r="T798"/>
  <c r="U798"/>
  <c r="Q799"/>
  <c r="S799"/>
  <c r="T799"/>
  <c r="U799"/>
  <c r="Q800"/>
  <c r="S800"/>
  <c r="T800"/>
  <c r="U800"/>
  <c r="Q801"/>
  <c r="S801"/>
  <c r="T801"/>
  <c r="U801"/>
  <c r="Q802"/>
  <c r="S802"/>
  <c r="T802"/>
  <c r="U802"/>
  <c r="Q803"/>
  <c r="S803"/>
  <c r="T803"/>
  <c r="U803"/>
  <c r="Q804"/>
  <c r="S804"/>
  <c r="T804"/>
  <c r="U804"/>
  <c r="Q805"/>
  <c r="S805"/>
  <c r="T805"/>
  <c r="U805"/>
  <c r="Q806"/>
  <c r="S806"/>
  <c r="T806"/>
  <c r="U806"/>
  <c r="Q807"/>
  <c r="S807"/>
  <c r="T807"/>
  <c r="U807"/>
  <c r="Q808"/>
  <c r="S808"/>
  <c r="T808"/>
  <c r="U808"/>
  <c r="Q809"/>
  <c r="S809"/>
  <c r="T809"/>
  <c r="U809"/>
  <c r="Q810"/>
  <c r="S810"/>
  <c r="T810"/>
  <c r="U810"/>
  <c r="Q811"/>
  <c r="S811"/>
  <c r="T811"/>
  <c r="U811"/>
  <c r="Q812"/>
  <c r="S812"/>
  <c r="T812"/>
  <c r="U812"/>
  <c r="Q813"/>
  <c r="S813"/>
  <c r="T813"/>
  <c r="U813"/>
  <c r="Q814"/>
  <c r="S814"/>
  <c r="T814"/>
  <c r="U814"/>
  <c r="Q815"/>
  <c r="S815"/>
  <c r="T815"/>
  <c r="U815"/>
  <c r="Q816"/>
  <c r="S816"/>
  <c r="T816"/>
  <c r="U816"/>
  <c r="Q817"/>
  <c r="S817"/>
  <c r="T817"/>
  <c r="U817"/>
  <c r="Q818"/>
  <c r="S818"/>
  <c r="T818"/>
  <c r="U818"/>
  <c r="Q819"/>
  <c r="S819"/>
  <c r="T819"/>
  <c r="U819"/>
  <c r="Q820"/>
  <c r="S820"/>
  <c r="T820"/>
  <c r="U820"/>
  <c r="Q821"/>
  <c r="S821"/>
  <c r="T821"/>
  <c r="U821"/>
  <c r="Q822"/>
  <c r="S822"/>
  <c r="T822"/>
  <c r="U822"/>
  <c r="Q823"/>
  <c r="S823"/>
  <c r="T823"/>
  <c r="U823"/>
  <c r="Q824"/>
  <c r="S824"/>
  <c r="T824"/>
  <c r="U824"/>
  <c r="Q825"/>
  <c r="S825"/>
  <c r="T825"/>
  <c r="U825"/>
  <c r="Q826"/>
  <c r="S826"/>
  <c r="T826"/>
  <c r="U826"/>
  <c r="Q827"/>
  <c r="S827"/>
  <c r="T827"/>
  <c r="U827"/>
  <c r="Q828"/>
  <c r="S828"/>
  <c r="T828"/>
  <c r="U828"/>
  <c r="Q829"/>
  <c r="S829"/>
  <c r="T829"/>
  <c r="U829"/>
  <c r="Q830"/>
  <c r="S830"/>
  <c r="T830"/>
  <c r="U830"/>
  <c r="Q831"/>
  <c r="S831"/>
  <c r="T831"/>
  <c r="U831"/>
  <c r="Q832"/>
  <c r="S832"/>
  <c r="T832"/>
  <c r="U832"/>
  <c r="Q833"/>
  <c r="S833"/>
  <c r="T833"/>
  <c r="U833"/>
  <c r="Q834"/>
  <c r="S834"/>
  <c r="T834"/>
  <c r="U834"/>
  <c r="Q835"/>
  <c r="S835"/>
  <c r="T835"/>
  <c r="U835"/>
  <c r="Q836"/>
  <c r="S836"/>
  <c r="T836"/>
  <c r="U836"/>
  <c r="Q837"/>
  <c r="S837"/>
  <c r="T837"/>
  <c r="U837"/>
  <c r="Q838"/>
  <c r="S838"/>
  <c r="T838"/>
  <c r="U838"/>
  <c r="Q839"/>
  <c r="S839"/>
  <c r="T839"/>
  <c r="U839"/>
  <c r="Q840"/>
  <c r="S840"/>
  <c r="T840"/>
  <c r="U840"/>
  <c r="Q841"/>
  <c r="S841"/>
  <c r="T841"/>
  <c r="U841"/>
  <c r="Q842"/>
  <c r="S842"/>
  <c r="T842"/>
  <c r="U842"/>
  <c r="Q843"/>
  <c r="S843"/>
  <c r="T843"/>
  <c r="U843"/>
  <c r="Q844"/>
  <c r="S844"/>
  <c r="T844"/>
  <c r="U844"/>
  <c r="Q845"/>
  <c r="S845"/>
  <c r="T845"/>
  <c r="U845"/>
  <c r="Q846"/>
  <c r="S846"/>
  <c r="T846"/>
  <c r="U846"/>
  <c r="Q847"/>
  <c r="S847"/>
  <c r="T847"/>
  <c r="U847"/>
  <c r="Q848"/>
  <c r="S848"/>
  <c r="T848"/>
  <c r="U848"/>
  <c r="Q849"/>
  <c r="S849"/>
  <c r="T849"/>
  <c r="U849"/>
  <c r="Q850"/>
  <c r="S850"/>
  <c r="T850"/>
  <c r="U850"/>
  <c r="Q851"/>
  <c r="S851"/>
  <c r="T851"/>
  <c r="U851"/>
  <c r="Q852"/>
  <c r="S852"/>
  <c r="T852"/>
  <c r="U852"/>
  <c r="Q853"/>
  <c r="S853"/>
  <c r="T853"/>
  <c r="U853"/>
  <c r="Q854"/>
  <c r="S854"/>
  <c r="T854"/>
  <c r="U854"/>
  <c r="Q855"/>
  <c r="S855"/>
  <c r="T855"/>
  <c r="U855"/>
  <c r="Q856"/>
  <c r="S856"/>
  <c r="T856"/>
  <c r="U856"/>
  <c r="Q857"/>
  <c r="S857"/>
  <c r="T857"/>
  <c r="U857"/>
  <c r="Q858"/>
  <c r="S858"/>
  <c r="T858"/>
  <c r="U858"/>
  <c r="Q859"/>
  <c r="S859"/>
  <c r="T859"/>
  <c r="U859"/>
  <c r="Q860"/>
  <c r="S860"/>
  <c r="T860"/>
  <c r="U860"/>
  <c r="Q861"/>
  <c r="S861"/>
  <c r="T861"/>
  <c r="U861"/>
  <c r="Q862"/>
  <c r="S862"/>
  <c r="T862"/>
  <c r="U862"/>
  <c r="Q863"/>
  <c r="S863"/>
  <c r="T863"/>
  <c r="U863"/>
  <c r="Q864"/>
  <c r="S864"/>
  <c r="T864"/>
  <c r="U864"/>
  <c r="Q865"/>
  <c r="S865"/>
  <c r="T865"/>
  <c r="U865"/>
  <c r="Q866"/>
  <c r="S866"/>
  <c r="T866"/>
  <c r="U866"/>
  <c r="Q867"/>
  <c r="S867"/>
  <c r="T867"/>
  <c r="U867"/>
  <c r="Q868"/>
  <c r="S868"/>
  <c r="T868"/>
  <c r="U868"/>
  <c r="Q869"/>
  <c r="S869"/>
  <c r="T869"/>
  <c r="U869"/>
  <c r="Q870"/>
  <c r="S870"/>
  <c r="T870"/>
  <c r="U870"/>
  <c r="Q871"/>
  <c r="S871"/>
  <c r="T871"/>
  <c r="U871"/>
  <c r="Q872"/>
  <c r="S872"/>
  <c r="T872"/>
  <c r="U872"/>
  <c r="Q873"/>
  <c r="S873"/>
  <c r="T873"/>
  <c r="U873"/>
  <c r="Q874"/>
  <c r="S874"/>
  <c r="T874"/>
  <c r="U874"/>
  <c r="Q875"/>
  <c r="S875"/>
  <c r="T875"/>
  <c r="U875"/>
  <c r="Q876"/>
  <c r="S876"/>
  <c r="T876"/>
  <c r="U876"/>
  <c r="Q877"/>
  <c r="S877"/>
  <c r="T877"/>
  <c r="U877"/>
  <c r="Q878"/>
  <c r="S878"/>
  <c r="T878"/>
  <c r="U878"/>
  <c r="Q879"/>
  <c r="S879"/>
  <c r="T879"/>
  <c r="U879"/>
  <c r="Q880"/>
  <c r="S880"/>
  <c r="T880"/>
  <c r="U880"/>
  <c r="Q881"/>
  <c r="S881"/>
  <c r="T881"/>
  <c r="U881"/>
  <c r="Q882"/>
  <c r="S882"/>
  <c r="T882"/>
  <c r="U882"/>
  <c r="Q883"/>
  <c r="S883"/>
  <c r="T883"/>
  <c r="U883"/>
  <c r="Q884"/>
  <c r="S884"/>
  <c r="T884"/>
  <c r="U884"/>
  <c r="Q885"/>
  <c r="S885"/>
  <c r="T885"/>
  <c r="U885"/>
  <c r="Q886"/>
  <c r="S886"/>
  <c r="T886"/>
  <c r="U886"/>
  <c r="Q887"/>
  <c r="S887"/>
  <c r="T887"/>
  <c r="U887"/>
  <c r="Q888"/>
  <c r="S888"/>
  <c r="T888"/>
  <c r="U888"/>
  <c r="Q889"/>
  <c r="S889"/>
  <c r="T889"/>
  <c r="U889"/>
  <c r="Q890"/>
  <c r="S890"/>
  <c r="T890"/>
  <c r="U890"/>
  <c r="Q891"/>
  <c r="S891"/>
  <c r="T891"/>
  <c r="U891"/>
  <c r="Q892"/>
  <c r="S892"/>
  <c r="T892"/>
  <c r="U892"/>
  <c r="Q893"/>
  <c r="S893"/>
  <c r="T893"/>
  <c r="U893"/>
  <c r="Q894"/>
  <c r="S894"/>
  <c r="T894"/>
  <c r="U894"/>
  <c r="Q895"/>
  <c r="S895"/>
  <c r="T895"/>
  <c r="U895"/>
  <c r="Q896"/>
  <c r="S896"/>
  <c r="T896"/>
  <c r="U896"/>
  <c r="Q897"/>
  <c r="S897"/>
  <c r="T897"/>
  <c r="U897"/>
  <c r="Q898"/>
  <c r="S898"/>
  <c r="T898"/>
  <c r="U898"/>
  <c r="Q899"/>
  <c r="S899"/>
  <c r="T899"/>
  <c r="U899"/>
  <c r="Q900"/>
  <c r="S900"/>
  <c r="T900"/>
  <c r="U900"/>
  <c r="Q901"/>
  <c r="S901"/>
  <c r="T901"/>
  <c r="U901"/>
  <c r="Q902"/>
  <c r="S902"/>
  <c r="T902"/>
  <c r="U902"/>
  <c r="Q903"/>
  <c r="S903"/>
  <c r="T903"/>
  <c r="U903"/>
  <c r="Q904"/>
  <c r="S904"/>
  <c r="T904"/>
  <c r="U904"/>
  <c r="Q905"/>
  <c r="S905"/>
  <c r="T905"/>
  <c r="U905"/>
  <c r="Q906"/>
  <c r="S906"/>
  <c r="T906"/>
  <c r="U906"/>
  <c r="Q907"/>
  <c r="S907"/>
  <c r="T907"/>
  <c r="U907"/>
  <c r="Q908"/>
  <c r="S908"/>
  <c r="T908"/>
  <c r="U908"/>
  <c r="Q909"/>
  <c r="S909"/>
  <c r="T909"/>
  <c r="U909"/>
  <c r="Q910"/>
  <c r="S910"/>
  <c r="T910"/>
  <c r="U910"/>
  <c r="Q911"/>
  <c r="S911"/>
  <c r="T911"/>
  <c r="U911"/>
  <c r="Q912"/>
  <c r="S912"/>
  <c r="T912"/>
  <c r="U912"/>
  <c r="Q913"/>
  <c r="S913"/>
  <c r="T913"/>
  <c r="U913"/>
  <c r="Q914"/>
  <c r="S914"/>
  <c r="T914"/>
  <c r="U914"/>
  <c r="Q915"/>
  <c r="S915"/>
  <c r="T915"/>
  <c r="U915"/>
  <c r="Q916"/>
  <c r="S916"/>
  <c r="T916"/>
  <c r="U916"/>
  <c r="Q917"/>
  <c r="S917"/>
  <c r="T917"/>
  <c r="U917"/>
  <c r="Q918"/>
  <c r="S918"/>
  <c r="T918"/>
  <c r="U918"/>
  <c r="Q919"/>
  <c r="S919"/>
  <c r="T919"/>
  <c r="U919"/>
  <c r="Q920"/>
  <c r="S920"/>
  <c r="T920"/>
  <c r="U920"/>
  <c r="Q921"/>
  <c r="S921"/>
  <c r="T921"/>
  <c r="U921"/>
  <c r="Q922"/>
  <c r="S922"/>
  <c r="T922"/>
  <c r="U922"/>
  <c r="Q923"/>
  <c r="S923"/>
  <c r="T923"/>
  <c r="U923"/>
  <c r="Q924"/>
  <c r="S924"/>
  <c r="T924"/>
  <c r="U924"/>
  <c r="Q925"/>
  <c r="S925"/>
  <c r="T925"/>
  <c r="U925"/>
  <c r="Q926"/>
  <c r="S926"/>
  <c r="T926"/>
  <c r="U926"/>
  <c r="Q927"/>
  <c r="S927"/>
  <c r="T927"/>
  <c r="U927"/>
  <c r="Q928"/>
  <c r="S928"/>
  <c r="T928"/>
  <c r="U928"/>
  <c r="Q929"/>
  <c r="S929"/>
  <c r="T929"/>
  <c r="U929"/>
  <c r="Q930"/>
  <c r="S930"/>
  <c r="T930"/>
  <c r="U930"/>
  <c r="Q931"/>
  <c r="S931"/>
  <c r="T931"/>
  <c r="U931"/>
  <c r="Q932"/>
  <c r="S932"/>
  <c r="T932"/>
  <c r="U932"/>
  <c r="Q933"/>
  <c r="S933"/>
  <c r="T933"/>
  <c r="U933"/>
  <c r="Q934"/>
  <c r="S934"/>
  <c r="T934"/>
  <c r="U934"/>
  <c r="Q935"/>
  <c r="S935"/>
  <c r="T935"/>
  <c r="U935"/>
  <c r="Q936"/>
  <c r="S936"/>
  <c r="T936"/>
  <c r="U936"/>
  <c r="Q937"/>
  <c r="S937"/>
  <c r="T937"/>
  <c r="U937"/>
  <c r="Q938"/>
  <c r="S938"/>
  <c r="T938"/>
  <c r="U938"/>
  <c r="Q939"/>
  <c r="S939"/>
  <c r="T939"/>
  <c r="U939"/>
  <c r="Q940"/>
  <c r="S940"/>
  <c r="T940"/>
  <c r="U940"/>
  <c r="Q941"/>
  <c r="S941"/>
  <c r="T941"/>
  <c r="U941"/>
  <c r="Q942"/>
  <c r="S942"/>
  <c r="T942"/>
  <c r="U942"/>
  <c r="Q943"/>
  <c r="S943"/>
  <c r="T943"/>
  <c r="U943"/>
  <c r="Q944"/>
  <c r="S944"/>
  <c r="T944"/>
  <c r="U944"/>
  <c r="Q945"/>
  <c r="S945"/>
  <c r="T945"/>
  <c r="U945"/>
  <c r="Q946"/>
  <c r="S946"/>
  <c r="T946"/>
  <c r="U946"/>
  <c r="Q947"/>
  <c r="S947"/>
  <c r="T947"/>
  <c r="U947"/>
  <c r="Q948"/>
  <c r="S948"/>
  <c r="T948"/>
  <c r="U948"/>
  <c r="Q949"/>
  <c r="S949"/>
  <c r="T949"/>
  <c r="U949"/>
  <c r="Q950"/>
  <c r="S950"/>
  <c r="T950"/>
  <c r="U950"/>
  <c r="Q951"/>
  <c r="S951"/>
  <c r="T951"/>
  <c r="U951"/>
  <c r="Q952"/>
  <c r="S952"/>
  <c r="T952"/>
  <c r="U952"/>
  <c r="Q953"/>
  <c r="S953"/>
  <c r="T953"/>
  <c r="U953"/>
  <c r="Q954"/>
  <c r="S954"/>
  <c r="T954"/>
  <c r="U954"/>
  <c r="Q955"/>
  <c r="S955"/>
  <c r="T955"/>
  <c r="U955"/>
  <c r="Q956"/>
  <c r="S956"/>
  <c r="T956"/>
  <c r="U956"/>
  <c r="Q957"/>
  <c r="S957"/>
  <c r="T957"/>
  <c r="U957"/>
  <c r="Q958"/>
  <c r="S958"/>
  <c r="T958"/>
  <c r="U958"/>
  <c r="Q959"/>
  <c r="S959"/>
  <c r="T959"/>
  <c r="U959"/>
  <c r="Q960"/>
  <c r="S960"/>
  <c r="T960"/>
  <c r="U960"/>
  <c r="Q961"/>
  <c r="S961"/>
  <c r="T961"/>
  <c r="U961"/>
  <c r="Q962"/>
  <c r="S962"/>
  <c r="T962"/>
  <c r="U962"/>
  <c r="Q963"/>
  <c r="S963"/>
  <c r="T963"/>
  <c r="U963"/>
  <c r="Q964"/>
  <c r="S964"/>
  <c r="T964"/>
  <c r="U964"/>
  <c r="Q965"/>
  <c r="S965"/>
  <c r="T965"/>
  <c r="U965"/>
  <c r="Q966"/>
  <c r="S966"/>
  <c r="T966"/>
  <c r="U966"/>
  <c r="Q967"/>
  <c r="S967"/>
  <c r="T967"/>
  <c r="U967"/>
  <c r="Q968"/>
  <c r="S968"/>
  <c r="T968"/>
  <c r="U968"/>
  <c r="Q969"/>
  <c r="S969"/>
  <c r="T969"/>
  <c r="U969"/>
  <c r="Q970"/>
  <c r="S970"/>
  <c r="T970"/>
  <c r="U970"/>
  <c r="Q971"/>
  <c r="S971"/>
  <c r="T971"/>
  <c r="U971"/>
  <c r="Q972"/>
  <c r="S972"/>
  <c r="T972"/>
  <c r="U972"/>
  <c r="Q973"/>
  <c r="S973"/>
  <c r="T973"/>
  <c r="U973"/>
  <c r="Q974"/>
  <c r="S974"/>
  <c r="T974"/>
  <c r="U974"/>
  <c r="Q975"/>
  <c r="S975"/>
  <c r="T975"/>
  <c r="U975"/>
  <c r="Q976"/>
  <c r="S976"/>
  <c r="T976"/>
  <c r="U976"/>
  <c r="Q977"/>
  <c r="S977"/>
  <c r="T977"/>
  <c r="U977"/>
  <c r="Q978"/>
  <c r="S978"/>
  <c r="T978"/>
  <c r="U978"/>
  <c r="Q979"/>
  <c r="S979"/>
  <c r="T979"/>
  <c r="U979"/>
  <c r="Q980"/>
  <c r="S980"/>
  <c r="T980"/>
  <c r="U980"/>
  <c r="Q981"/>
  <c r="S981"/>
  <c r="T981"/>
  <c r="U981"/>
  <c r="Q982"/>
  <c r="S982"/>
  <c r="T982"/>
  <c r="U982"/>
  <c r="Q984"/>
  <c r="S984"/>
  <c r="T984"/>
  <c r="U984"/>
  <c r="Q985"/>
  <c r="S985"/>
  <c r="T985"/>
  <c r="U985"/>
  <c r="Q986"/>
  <c r="S986"/>
  <c r="T986"/>
  <c r="U986"/>
  <c r="Q987"/>
  <c r="S987"/>
  <c r="T987"/>
  <c r="U987"/>
  <c r="Q988"/>
  <c r="S988"/>
  <c r="T988"/>
  <c r="U988"/>
  <c r="Q989"/>
  <c r="S989"/>
  <c r="T989"/>
  <c r="U989"/>
  <c r="Q990"/>
  <c r="S990"/>
  <c r="T990"/>
  <c r="U990"/>
  <c r="Q991"/>
  <c r="S991"/>
  <c r="T991"/>
  <c r="U991"/>
  <c r="Q992"/>
  <c r="S992"/>
  <c r="T992"/>
  <c r="U992"/>
  <c r="Q993"/>
  <c r="S993"/>
  <c r="T993"/>
  <c r="U993"/>
  <c r="Q994"/>
  <c r="S994"/>
  <c r="T994"/>
  <c r="U994"/>
  <c r="Q995"/>
  <c r="S995"/>
  <c r="T995"/>
  <c r="U995"/>
  <c r="Q996"/>
  <c r="S996"/>
  <c r="T996"/>
  <c r="U996"/>
  <c r="Q997"/>
  <c r="S997"/>
  <c r="T997"/>
  <c r="U997"/>
  <c r="Q998"/>
  <c r="S998"/>
  <c r="T998"/>
  <c r="U998"/>
  <c r="Q999"/>
  <c r="S999"/>
  <c r="T999"/>
  <c r="U999"/>
  <c r="Q1000"/>
  <c r="S1000"/>
  <c r="T1000"/>
  <c r="U1000"/>
  <c r="Q1001"/>
  <c r="S1001"/>
  <c r="T1001"/>
  <c r="U1001"/>
  <c r="Q1002"/>
  <c r="S1002"/>
  <c r="T1002"/>
  <c r="U1002"/>
  <c r="Q1003"/>
  <c r="S1003"/>
  <c r="T1003"/>
  <c r="U1003"/>
  <c r="Q1004"/>
  <c r="S1004"/>
  <c r="T1004"/>
  <c r="U1004"/>
  <c r="Q1005"/>
  <c r="S1005"/>
  <c r="T1005"/>
  <c r="U1005"/>
  <c r="Q1006"/>
  <c r="S1006"/>
  <c r="T1006"/>
  <c r="U1006"/>
  <c r="Q1007"/>
  <c r="S1007"/>
  <c r="T1007"/>
  <c r="U1007"/>
  <c r="Q1008"/>
  <c r="S1008"/>
  <c r="T1008"/>
  <c r="U1008"/>
  <c r="Q1009"/>
  <c r="S1009"/>
  <c r="T1009"/>
  <c r="U1009"/>
  <c r="Q1010"/>
  <c r="S1010"/>
  <c r="T1010"/>
  <c r="U1010"/>
  <c r="Q1011"/>
  <c r="S1011"/>
  <c r="T1011"/>
  <c r="U1011"/>
  <c r="Q1012"/>
  <c r="S1012"/>
  <c r="T1012"/>
  <c r="U1012"/>
  <c r="Q1013"/>
  <c r="S1013"/>
  <c r="T1013"/>
  <c r="U1013"/>
  <c r="Q1014"/>
  <c r="S1014"/>
  <c r="T1014"/>
  <c r="U1014"/>
  <c r="Q1015"/>
  <c r="S1015"/>
  <c r="T1015"/>
  <c r="U1015"/>
  <c r="Q1016"/>
  <c r="S1016"/>
  <c r="T1016"/>
  <c r="U1016"/>
  <c r="Q1017"/>
  <c r="S1017"/>
  <c r="T1017"/>
  <c r="U1017"/>
  <c r="Q1018"/>
  <c r="S1018"/>
  <c r="T1018"/>
  <c r="U1018"/>
  <c r="Q1019"/>
  <c r="S1019"/>
  <c r="T1019"/>
  <c r="U1019"/>
  <c r="Q1020"/>
  <c r="S1020"/>
  <c r="T1020"/>
  <c r="U1020"/>
  <c r="Q1021"/>
  <c r="S1021"/>
  <c r="T1021"/>
  <c r="U1021"/>
  <c r="Q1022"/>
  <c r="S1022"/>
  <c r="T1022"/>
  <c r="U1022"/>
  <c r="Q1023"/>
  <c r="S1023"/>
  <c r="T1023"/>
  <c r="U1023"/>
  <c r="Q1024"/>
  <c r="S1024"/>
  <c r="T1024"/>
  <c r="U1024"/>
  <c r="Q1025"/>
  <c r="S1025"/>
  <c r="T1025"/>
  <c r="U1025"/>
  <c r="K6"/>
  <c r="M6" s="1"/>
  <c r="L6"/>
  <c r="N6"/>
  <c r="O6"/>
  <c r="K7"/>
  <c r="M7" s="1"/>
  <c r="L7"/>
  <c r="N7"/>
  <c r="O7"/>
  <c r="K8"/>
  <c r="M8" s="1"/>
  <c r="L8"/>
  <c r="N8"/>
  <c r="O8"/>
  <c r="K9"/>
  <c r="M9" s="1"/>
  <c r="L9"/>
  <c r="N9"/>
  <c r="O9"/>
  <c r="K10"/>
  <c r="M10" s="1"/>
  <c r="L10"/>
  <c r="N10"/>
  <c r="O10"/>
  <c r="K11"/>
  <c r="M11" s="1"/>
  <c r="L11"/>
  <c r="N11"/>
  <c r="O11"/>
  <c r="K12"/>
  <c r="L12"/>
  <c r="N12"/>
  <c r="O12"/>
  <c r="K13"/>
  <c r="M13" s="1"/>
  <c r="L13"/>
  <c r="N13"/>
  <c r="O13"/>
  <c r="K14"/>
  <c r="M14" s="1"/>
  <c r="L14"/>
  <c r="N14"/>
  <c r="O14"/>
  <c r="K15"/>
  <c r="M15" s="1"/>
  <c r="L15"/>
  <c r="N15"/>
  <c r="O15"/>
  <c r="K16"/>
  <c r="M16" s="1"/>
  <c r="L16"/>
  <c r="N16"/>
  <c r="O16"/>
  <c r="K17"/>
  <c r="M17" s="1"/>
  <c r="L17"/>
  <c r="N17"/>
  <c r="O17"/>
  <c r="K18"/>
  <c r="M18" s="1"/>
  <c r="L18"/>
  <c r="N18"/>
  <c r="O18"/>
  <c r="K20"/>
  <c r="L20"/>
  <c r="N20"/>
  <c r="O20"/>
  <c r="K21"/>
  <c r="M21" s="1"/>
  <c r="L21"/>
  <c r="N21"/>
  <c r="O21"/>
  <c r="K22"/>
  <c r="M22" s="1"/>
  <c r="L22"/>
  <c r="N22"/>
  <c r="O22"/>
  <c r="K23"/>
  <c r="M23" s="1"/>
  <c r="L23"/>
  <c r="N23"/>
  <c r="O23"/>
  <c r="K24"/>
  <c r="M24" s="1"/>
  <c r="L24"/>
  <c r="N24"/>
  <c r="O24"/>
  <c r="K25"/>
  <c r="M25" s="1"/>
  <c r="L25"/>
  <c r="N25"/>
  <c r="O25"/>
  <c r="K26"/>
  <c r="M26" s="1"/>
  <c r="L26"/>
  <c r="N26"/>
  <c r="O26"/>
  <c r="K27"/>
  <c r="M27" s="1"/>
  <c r="L27"/>
  <c r="N27"/>
  <c r="O27"/>
  <c r="K28"/>
  <c r="M28" s="1"/>
  <c r="L28"/>
  <c r="N28"/>
  <c r="O28"/>
  <c r="K29"/>
  <c r="M29" s="1"/>
  <c r="L29"/>
  <c r="N29"/>
  <c r="O29"/>
  <c r="K30"/>
  <c r="M30" s="1"/>
  <c r="L30"/>
  <c r="N30"/>
  <c r="O30"/>
  <c r="K31"/>
  <c r="M31" s="1"/>
  <c r="L31"/>
  <c r="N31"/>
  <c r="O31"/>
  <c r="K32"/>
  <c r="M32" s="1"/>
  <c r="L32"/>
  <c r="N32"/>
  <c r="O32"/>
  <c r="K33"/>
  <c r="M33" s="1"/>
  <c r="L33"/>
  <c r="N33"/>
  <c r="O33"/>
  <c r="K34"/>
  <c r="M34" s="1"/>
  <c r="L34"/>
  <c r="N34"/>
  <c r="O34"/>
  <c r="K35"/>
  <c r="M35" s="1"/>
  <c r="L35"/>
  <c r="N35"/>
  <c r="O35"/>
  <c r="K36"/>
  <c r="M36" s="1"/>
  <c r="L36"/>
  <c r="N36"/>
  <c r="O36"/>
  <c r="K37"/>
  <c r="M37" s="1"/>
  <c r="L37"/>
  <c r="N37"/>
  <c r="O37"/>
  <c r="K38"/>
  <c r="M38" s="1"/>
  <c r="L38"/>
  <c r="N38"/>
  <c r="O38"/>
  <c r="K39"/>
  <c r="M39" s="1"/>
  <c r="L39"/>
  <c r="N39"/>
  <c r="O39"/>
  <c r="K40"/>
  <c r="M40" s="1"/>
  <c r="L40"/>
  <c r="N40"/>
  <c r="O40"/>
  <c r="K41"/>
  <c r="M41" s="1"/>
  <c r="L41"/>
  <c r="N41"/>
  <c r="O41"/>
  <c r="K42"/>
  <c r="M42" s="1"/>
  <c r="L42"/>
  <c r="N42"/>
  <c r="O42"/>
  <c r="K43"/>
  <c r="M43" s="1"/>
  <c r="L43"/>
  <c r="N43"/>
  <c r="O43"/>
  <c r="K44"/>
  <c r="M44" s="1"/>
  <c r="L44"/>
  <c r="N44"/>
  <c r="O44"/>
  <c r="K45"/>
  <c r="M45" s="1"/>
  <c r="L45"/>
  <c r="N45"/>
  <c r="O45"/>
  <c r="K46"/>
  <c r="M46" s="1"/>
  <c r="L46"/>
  <c r="N46"/>
  <c r="O46"/>
  <c r="K47"/>
  <c r="M47" s="1"/>
  <c r="L47"/>
  <c r="N47"/>
  <c r="O47"/>
  <c r="K48"/>
  <c r="M48" s="1"/>
  <c r="L48"/>
  <c r="N48"/>
  <c r="O48"/>
  <c r="K49"/>
  <c r="M49" s="1"/>
  <c r="L49"/>
  <c r="N49"/>
  <c r="O49"/>
  <c r="K50"/>
  <c r="M50" s="1"/>
  <c r="L50"/>
  <c r="N50"/>
  <c r="O50"/>
  <c r="K51"/>
  <c r="M51" s="1"/>
  <c r="L51"/>
  <c r="N51"/>
  <c r="O51"/>
  <c r="K52"/>
  <c r="M52" s="1"/>
  <c r="L52"/>
  <c r="N52"/>
  <c r="O52"/>
  <c r="K53"/>
  <c r="M53" s="1"/>
  <c r="L53"/>
  <c r="N53"/>
  <c r="O53"/>
  <c r="K54"/>
  <c r="M54" s="1"/>
  <c r="L54"/>
  <c r="N54"/>
  <c r="O54"/>
  <c r="K55"/>
  <c r="M55" s="1"/>
  <c r="L55"/>
  <c r="N55"/>
  <c r="O55"/>
  <c r="K56"/>
  <c r="L56"/>
  <c r="N56"/>
  <c r="O56"/>
  <c r="K57"/>
  <c r="M57" s="1"/>
  <c r="L57"/>
  <c r="N57"/>
  <c r="O57"/>
  <c r="K58"/>
  <c r="M58" s="1"/>
  <c r="L58"/>
  <c r="N58"/>
  <c r="O58"/>
  <c r="K59"/>
  <c r="M59" s="1"/>
  <c r="L59"/>
  <c r="N59"/>
  <c r="O59"/>
  <c r="K61"/>
  <c r="L61"/>
  <c r="N61"/>
  <c r="O61"/>
  <c r="K62"/>
  <c r="M62" s="1"/>
  <c r="L62"/>
  <c r="N62"/>
  <c r="O62"/>
  <c r="K63"/>
  <c r="L63"/>
  <c r="N63"/>
  <c r="O63"/>
  <c r="K64"/>
  <c r="M64" s="1"/>
  <c r="L64"/>
  <c r="N64"/>
  <c r="O64"/>
  <c r="K65"/>
  <c r="M65" s="1"/>
  <c r="L65"/>
  <c r="N65"/>
  <c r="O65"/>
  <c r="K66"/>
  <c r="L66"/>
  <c r="N66"/>
  <c r="O66"/>
  <c r="K67"/>
  <c r="M67" s="1"/>
  <c r="L67"/>
  <c r="N67"/>
  <c r="O67"/>
  <c r="K68"/>
  <c r="M68" s="1"/>
  <c r="L68"/>
  <c r="N68"/>
  <c r="O68"/>
  <c r="K69"/>
  <c r="M69" s="1"/>
  <c r="L69"/>
  <c r="N69"/>
  <c r="O69"/>
  <c r="K70"/>
  <c r="M70" s="1"/>
  <c r="L70"/>
  <c r="N70"/>
  <c r="O70"/>
  <c r="K71"/>
  <c r="L71"/>
  <c r="N71"/>
  <c r="O71"/>
  <c r="K72"/>
  <c r="M72" s="1"/>
  <c r="L72"/>
  <c r="N72"/>
  <c r="O72"/>
  <c r="K73"/>
  <c r="M73" s="1"/>
  <c r="L73"/>
  <c r="N73"/>
  <c r="O73"/>
  <c r="K74"/>
  <c r="M74" s="1"/>
  <c r="L74"/>
  <c r="N74"/>
  <c r="O74"/>
  <c r="K75"/>
  <c r="M75" s="1"/>
  <c r="L75"/>
  <c r="N75"/>
  <c r="O75"/>
  <c r="K76"/>
  <c r="M76" s="1"/>
  <c r="L76"/>
  <c r="N76"/>
  <c r="O76"/>
  <c r="K77"/>
  <c r="M77" s="1"/>
  <c r="L77"/>
  <c r="N77"/>
  <c r="O77"/>
  <c r="K79"/>
  <c r="L79"/>
  <c r="N79"/>
  <c r="O79"/>
  <c r="K80"/>
  <c r="M80" s="1"/>
  <c r="L80"/>
  <c r="N80"/>
  <c r="O80"/>
  <c r="K81"/>
  <c r="M81" s="1"/>
  <c r="L81"/>
  <c r="N81"/>
  <c r="O81"/>
  <c r="K82"/>
  <c r="M82" s="1"/>
  <c r="L82"/>
  <c r="N82"/>
  <c r="O82"/>
  <c r="K83"/>
  <c r="M83" s="1"/>
  <c r="L83"/>
  <c r="N83"/>
  <c r="O83"/>
  <c r="K84"/>
  <c r="M84" s="1"/>
  <c r="L84"/>
  <c r="N84"/>
  <c r="O84"/>
  <c r="K85"/>
  <c r="M85" s="1"/>
  <c r="L85"/>
  <c r="N85"/>
  <c r="O85"/>
  <c r="K86"/>
  <c r="M86" s="1"/>
  <c r="L86"/>
  <c r="N86"/>
  <c r="O86"/>
  <c r="K87"/>
  <c r="M87" s="1"/>
  <c r="L87"/>
  <c r="N87"/>
  <c r="O87"/>
  <c r="K88"/>
  <c r="M88" s="1"/>
  <c r="L88"/>
  <c r="N88"/>
  <c r="O88"/>
  <c r="K89"/>
  <c r="M89" s="1"/>
  <c r="L89"/>
  <c r="N89"/>
  <c r="O89"/>
  <c r="K90"/>
  <c r="M90" s="1"/>
  <c r="L90"/>
  <c r="N90"/>
  <c r="O90"/>
  <c r="K91"/>
  <c r="M91" s="1"/>
  <c r="L91"/>
  <c r="N91"/>
  <c r="O91"/>
  <c r="K92"/>
  <c r="M92" s="1"/>
  <c r="L92"/>
  <c r="N92"/>
  <c r="O92"/>
  <c r="K93"/>
  <c r="M93" s="1"/>
  <c r="L93"/>
  <c r="N93"/>
  <c r="O93"/>
  <c r="K94"/>
  <c r="M94" s="1"/>
  <c r="L94"/>
  <c r="N94"/>
  <c r="O94"/>
  <c r="K95"/>
  <c r="M95" s="1"/>
  <c r="L95"/>
  <c r="N95"/>
  <c r="O95"/>
  <c r="K96"/>
  <c r="M96" s="1"/>
  <c r="L96"/>
  <c r="N96"/>
  <c r="O96"/>
  <c r="K97"/>
  <c r="M97" s="1"/>
  <c r="L97"/>
  <c r="N97"/>
  <c r="O97"/>
  <c r="K98"/>
  <c r="M98" s="1"/>
  <c r="L98"/>
  <c r="N98"/>
  <c r="O98"/>
  <c r="K99"/>
  <c r="M99" s="1"/>
  <c r="L99"/>
  <c r="N99"/>
  <c r="O99"/>
  <c r="K100"/>
  <c r="M100" s="1"/>
  <c r="L100"/>
  <c r="N100"/>
  <c r="O100"/>
  <c r="K101"/>
  <c r="M101" s="1"/>
  <c r="L101"/>
  <c r="N101"/>
  <c r="O101"/>
  <c r="K102"/>
  <c r="M102" s="1"/>
  <c r="L102"/>
  <c r="N102"/>
  <c r="O102"/>
  <c r="K103"/>
  <c r="M103" s="1"/>
  <c r="L103"/>
  <c r="N103"/>
  <c r="O103"/>
  <c r="K104"/>
  <c r="M104" s="1"/>
  <c r="L104"/>
  <c r="N104"/>
  <c r="O104"/>
  <c r="K105"/>
  <c r="M105" s="1"/>
  <c r="L105"/>
  <c r="N105"/>
  <c r="O105"/>
  <c r="K106"/>
  <c r="M106" s="1"/>
  <c r="L106"/>
  <c r="N106"/>
  <c r="O106"/>
  <c r="K107"/>
  <c r="M107" s="1"/>
  <c r="L107"/>
  <c r="N107"/>
  <c r="O107"/>
  <c r="K108"/>
  <c r="M108" s="1"/>
  <c r="L108"/>
  <c r="N108"/>
  <c r="O108"/>
  <c r="K109"/>
  <c r="M109" s="1"/>
  <c r="L109"/>
  <c r="N109"/>
  <c r="O109"/>
  <c r="K110"/>
  <c r="M110" s="1"/>
  <c r="L110"/>
  <c r="N110"/>
  <c r="O110"/>
  <c r="K111"/>
  <c r="M111" s="1"/>
  <c r="L111"/>
  <c r="N111"/>
  <c r="O111"/>
  <c r="K112"/>
  <c r="M112" s="1"/>
  <c r="L112"/>
  <c r="N112"/>
  <c r="O112"/>
  <c r="K113"/>
  <c r="M113" s="1"/>
  <c r="L113"/>
  <c r="N113"/>
  <c r="O113"/>
  <c r="K114"/>
  <c r="M114" s="1"/>
  <c r="L114"/>
  <c r="N114"/>
  <c r="O114"/>
  <c r="K115"/>
  <c r="M115" s="1"/>
  <c r="L115"/>
  <c r="N115"/>
  <c r="O115"/>
  <c r="K116"/>
  <c r="M116" s="1"/>
  <c r="L116"/>
  <c r="N116"/>
  <c r="O116"/>
  <c r="K117"/>
  <c r="M117" s="1"/>
  <c r="L117"/>
  <c r="N117"/>
  <c r="O117"/>
  <c r="K118"/>
  <c r="M118" s="1"/>
  <c r="L118"/>
  <c r="N118"/>
  <c r="O118"/>
  <c r="K119"/>
  <c r="M119" s="1"/>
  <c r="L119"/>
  <c r="N119"/>
  <c r="O119"/>
  <c r="K120"/>
  <c r="M120" s="1"/>
  <c r="L120"/>
  <c r="N120"/>
  <c r="O120"/>
  <c r="K121"/>
  <c r="M121" s="1"/>
  <c r="L121"/>
  <c r="N121"/>
  <c r="O121"/>
  <c r="K122"/>
  <c r="M122" s="1"/>
  <c r="L122"/>
  <c r="N122"/>
  <c r="O122"/>
  <c r="K123"/>
  <c r="M123" s="1"/>
  <c r="L123"/>
  <c r="N123"/>
  <c r="O123"/>
  <c r="K124"/>
  <c r="M124" s="1"/>
  <c r="L124"/>
  <c r="N124"/>
  <c r="O124"/>
  <c r="K125"/>
  <c r="M125" s="1"/>
  <c r="L125"/>
  <c r="N125"/>
  <c r="O125"/>
  <c r="K126"/>
  <c r="M126" s="1"/>
  <c r="L126"/>
  <c r="N126"/>
  <c r="O126"/>
  <c r="K127"/>
  <c r="M127" s="1"/>
  <c r="L127"/>
  <c r="N127"/>
  <c r="O127"/>
  <c r="K128"/>
  <c r="M128" s="1"/>
  <c r="L128"/>
  <c r="N128"/>
  <c r="O128"/>
  <c r="K129"/>
  <c r="M129" s="1"/>
  <c r="L129"/>
  <c r="N129"/>
  <c r="O129"/>
  <c r="K130"/>
  <c r="M130" s="1"/>
  <c r="L130"/>
  <c r="N130"/>
  <c r="O130"/>
  <c r="K131"/>
  <c r="M131" s="1"/>
  <c r="L131"/>
  <c r="N131"/>
  <c r="O131"/>
  <c r="K132"/>
  <c r="M132" s="1"/>
  <c r="L132"/>
  <c r="N132"/>
  <c r="O132"/>
  <c r="K133"/>
  <c r="M133" s="1"/>
  <c r="L133"/>
  <c r="N133"/>
  <c r="O133"/>
  <c r="K134"/>
  <c r="M134" s="1"/>
  <c r="L134"/>
  <c r="N134"/>
  <c r="O134"/>
  <c r="K135"/>
  <c r="M135" s="1"/>
  <c r="L135"/>
  <c r="N135"/>
  <c r="O135"/>
  <c r="K136"/>
  <c r="M136" s="1"/>
  <c r="L136"/>
  <c r="N136"/>
  <c r="O136"/>
  <c r="K138"/>
  <c r="L138"/>
  <c r="N138"/>
  <c r="O138"/>
  <c r="K139"/>
  <c r="M139" s="1"/>
  <c r="L139"/>
  <c r="N139"/>
  <c r="O139"/>
  <c r="K140"/>
  <c r="M140" s="1"/>
  <c r="L140"/>
  <c r="N140"/>
  <c r="O140"/>
  <c r="K141"/>
  <c r="M141" s="1"/>
  <c r="L141"/>
  <c r="N141"/>
  <c r="O141"/>
  <c r="K142"/>
  <c r="L142"/>
  <c r="N142"/>
  <c r="O142"/>
  <c r="K143"/>
  <c r="M143" s="1"/>
  <c r="L143"/>
  <c r="N143"/>
  <c r="O143"/>
  <c r="K144"/>
  <c r="M144" s="1"/>
  <c r="L144"/>
  <c r="N144"/>
  <c r="O144"/>
  <c r="K145"/>
  <c r="M145" s="1"/>
  <c r="L145"/>
  <c r="N145"/>
  <c r="O145"/>
  <c r="K146"/>
  <c r="M146" s="1"/>
  <c r="L146"/>
  <c r="N146"/>
  <c r="O146"/>
  <c r="K147"/>
  <c r="M147" s="1"/>
  <c r="L147"/>
  <c r="N147"/>
  <c r="O147"/>
  <c r="K148"/>
  <c r="M148" s="1"/>
  <c r="L148"/>
  <c r="N148"/>
  <c r="O148"/>
  <c r="K149"/>
  <c r="M149" s="1"/>
  <c r="L149"/>
  <c r="N149"/>
  <c r="O149"/>
  <c r="K150"/>
  <c r="M150" s="1"/>
  <c r="L150"/>
  <c r="N150"/>
  <c r="O150"/>
  <c r="K151"/>
  <c r="M151" s="1"/>
  <c r="L151"/>
  <c r="N151"/>
  <c r="O151"/>
  <c r="K152"/>
  <c r="M152" s="1"/>
  <c r="L152"/>
  <c r="N152"/>
  <c r="O152"/>
  <c r="K153"/>
  <c r="M153" s="1"/>
  <c r="L153"/>
  <c r="N153"/>
  <c r="O153"/>
  <c r="K154"/>
  <c r="M154" s="1"/>
  <c r="L154"/>
  <c r="N154"/>
  <c r="O154"/>
  <c r="K155"/>
  <c r="M155" s="1"/>
  <c r="L155"/>
  <c r="N155"/>
  <c r="O155"/>
  <c r="K156"/>
  <c r="M156" s="1"/>
  <c r="L156"/>
  <c r="N156"/>
  <c r="O156"/>
  <c r="K157"/>
  <c r="M157" s="1"/>
  <c r="L157"/>
  <c r="N157"/>
  <c r="O157"/>
  <c r="K158"/>
  <c r="M158" s="1"/>
  <c r="L158"/>
  <c r="N158"/>
  <c r="O158"/>
  <c r="K159"/>
  <c r="M159" s="1"/>
  <c r="L159"/>
  <c r="N159"/>
  <c r="O159"/>
  <c r="K161"/>
  <c r="L161"/>
  <c r="N161"/>
  <c r="O161"/>
  <c r="K162"/>
  <c r="M162" s="1"/>
  <c r="L162"/>
  <c r="N162"/>
  <c r="O162"/>
  <c r="K163"/>
  <c r="M163" s="1"/>
  <c r="L163"/>
  <c r="N163"/>
  <c r="O163"/>
  <c r="K164"/>
  <c r="M164" s="1"/>
  <c r="L164"/>
  <c r="N164"/>
  <c r="O164"/>
  <c r="K165"/>
  <c r="M165" s="1"/>
  <c r="L165"/>
  <c r="N165"/>
  <c r="O165"/>
  <c r="K166"/>
  <c r="M166" s="1"/>
  <c r="L166"/>
  <c r="N166"/>
  <c r="O166"/>
  <c r="K167"/>
  <c r="M167" s="1"/>
  <c r="L167"/>
  <c r="N167"/>
  <c r="O167"/>
  <c r="K168"/>
  <c r="M168" s="1"/>
  <c r="L168"/>
  <c r="N168"/>
  <c r="O168"/>
  <c r="K169"/>
  <c r="M169" s="1"/>
  <c r="L169"/>
  <c r="N169"/>
  <c r="O169"/>
  <c r="K170"/>
  <c r="L170"/>
  <c r="N170"/>
  <c r="O170"/>
  <c r="K171"/>
  <c r="M171" s="1"/>
  <c r="L171"/>
  <c r="N171"/>
  <c r="O171"/>
  <c r="K172"/>
  <c r="L172"/>
  <c r="N172"/>
  <c r="O172"/>
  <c r="K173"/>
  <c r="M173" s="1"/>
  <c r="L173"/>
  <c r="N173"/>
  <c r="O173"/>
  <c r="K174"/>
  <c r="L174"/>
  <c r="N174"/>
  <c r="O174"/>
  <c r="K175"/>
  <c r="L175"/>
  <c r="N175"/>
  <c r="O175"/>
  <c r="K176"/>
  <c r="L176"/>
  <c r="N176"/>
  <c r="O176"/>
  <c r="K177"/>
  <c r="L177"/>
  <c r="N177"/>
  <c r="O177"/>
  <c r="K178"/>
  <c r="M178" s="1"/>
  <c r="L178"/>
  <c r="N178"/>
  <c r="O178"/>
  <c r="K179"/>
  <c r="M179" s="1"/>
  <c r="L179"/>
  <c r="N179"/>
  <c r="O179"/>
  <c r="K180"/>
  <c r="M180" s="1"/>
  <c r="L180"/>
  <c r="N180"/>
  <c r="O180"/>
  <c r="K181"/>
  <c r="L181"/>
  <c r="N181"/>
  <c r="O181"/>
  <c r="K182"/>
  <c r="M182" s="1"/>
  <c r="L182"/>
  <c r="N182"/>
  <c r="O182"/>
  <c r="K183"/>
  <c r="L183"/>
  <c r="N183"/>
  <c r="O183"/>
  <c r="K184"/>
  <c r="L184"/>
  <c r="N184"/>
  <c r="O184"/>
  <c r="K185"/>
  <c r="M185" s="1"/>
  <c r="L185"/>
  <c r="N185"/>
  <c r="O185"/>
  <c r="K186"/>
  <c r="M186" s="1"/>
  <c r="L186"/>
  <c r="N186"/>
  <c r="O186"/>
  <c r="K187"/>
  <c r="M187" s="1"/>
  <c r="L187"/>
  <c r="N187"/>
  <c r="O187"/>
  <c r="K188"/>
  <c r="L188"/>
  <c r="N188"/>
  <c r="O188"/>
  <c r="K189"/>
  <c r="L189"/>
  <c r="N189"/>
  <c r="O189"/>
  <c r="K190"/>
  <c r="M190" s="1"/>
  <c r="L190"/>
  <c r="N190"/>
  <c r="O190"/>
  <c r="K191"/>
  <c r="M191" s="1"/>
  <c r="L191"/>
  <c r="N191"/>
  <c r="O191"/>
  <c r="K192"/>
  <c r="M192" s="1"/>
  <c r="L192"/>
  <c r="N192"/>
  <c r="O192"/>
  <c r="K193"/>
  <c r="M193" s="1"/>
  <c r="L193"/>
  <c r="N193"/>
  <c r="O193"/>
  <c r="K194"/>
  <c r="M194" s="1"/>
  <c r="L194"/>
  <c r="N194"/>
  <c r="O194"/>
  <c r="K195"/>
  <c r="M195" s="1"/>
  <c r="L195"/>
  <c r="N195"/>
  <c r="O195"/>
  <c r="K196"/>
  <c r="M196" s="1"/>
  <c r="L196"/>
  <c r="N196"/>
  <c r="O196"/>
  <c r="K197"/>
  <c r="M197" s="1"/>
  <c r="L197"/>
  <c r="N197"/>
  <c r="O197"/>
  <c r="K198"/>
  <c r="M198" s="1"/>
  <c r="L198"/>
  <c r="N198"/>
  <c r="O198"/>
  <c r="K199"/>
  <c r="M199" s="1"/>
  <c r="L199"/>
  <c r="N199"/>
  <c r="O199"/>
  <c r="K200"/>
  <c r="M200" s="1"/>
  <c r="L200"/>
  <c r="N200"/>
  <c r="O200"/>
  <c r="K201"/>
  <c r="M201" s="1"/>
  <c r="L201"/>
  <c r="N201"/>
  <c r="O201"/>
  <c r="K202"/>
  <c r="M202" s="1"/>
  <c r="L202"/>
  <c r="N202"/>
  <c r="O202"/>
  <c r="K203"/>
  <c r="L203"/>
  <c r="N203"/>
  <c r="O203"/>
  <c r="K204"/>
  <c r="M204" s="1"/>
  <c r="L204"/>
  <c r="N204"/>
  <c r="O204"/>
  <c r="K205"/>
  <c r="L205"/>
  <c r="N205"/>
  <c r="O205"/>
  <c r="K206"/>
  <c r="M206" s="1"/>
  <c r="L206"/>
  <c r="N206"/>
  <c r="O206"/>
  <c r="K207"/>
  <c r="M207" s="1"/>
  <c r="L207"/>
  <c r="N207"/>
  <c r="O207"/>
  <c r="K208"/>
  <c r="M208" s="1"/>
  <c r="L208"/>
  <c r="N208"/>
  <c r="O208"/>
  <c r="K209"/>
  <c r="M209" s="1"/>
  <c r="L209"/>
  <c r="N209"/>
  <c r="O209"/>
  <c r="K210"/>
  <c r="M210" s="1"/>
  <c r="L210"/>
  <c r="N210"/>
  <c r="O210"/>
  <c r="K211"/>
  <c r="M211" s="1"/>
  <c r="L211"/>
  <c r="N211"/>
  <c r="O211"/>
  <c r="K212"/>
  <c r="M212" s="1"/>
  <c r="L212"/>
  <c r="N212"/>
  <c r="O212"/>
  <c r="K213"/>
  <c r="L213"/>
  <c r="N213"/>
  <c r="O213"/>
  <c r="K214"/>
  <c r="L214"/>
  <c r="N214"/>
  <c r="O214"/>
  <c r="K215"/>
  <c r="M215" s="1"/>
  <c r="L215"/>
  <c r="N215"/>
  <c r="O215"/>
  <c r="K216"/>
  <c r="L216"/>
  <c r="N216"/>
  <c r="O216"/>
  <c r="K217"/>
  <c r="M217" s="1"/>
  <c r="L217"/>
  <c r="N217"/>
  <c r="O217"/>
  <c r="K218"/>
  <c r="M218" s="1"/>
  <c r="L218"/>
  <c r="N218"/>
  <c r="O218"/>
  <c r="K219"/>
  <c r="M219" s="1"/>
  <c r="L219"/>
  <c r="N219"/>
  <c r="O219"/>
  <c r="K220"/>
  <c r="M220" s="1"/>
  <c r="L220"/>
  <c r="N220"/>
  <c r="O220"/>
  <c r="K221"/>
  <c r="M221" s="1"/>
  <c r="L221"/>
  <c r="N221"/>
  <c r="O221"/>
  <c r="K222"/>
  <c r="M222" s="1"/>
  <c r="L222"/>
  <c r="N222"/>
  <c r="O222"/>
  <c r="K223"/>
  <c r="M223" s="1"/>
  <c r="L223"/>
  <c r="N223"/>
  <c r="O223"/>
  <c r="K224"/>
  <c r="M224" s="1"/>
  <c r="L224"/>
  <c r="N224"/>
  <c r="O224"/>
  <c r="K225"/>
  <c r="M225" s="1"/>
  <c r="L225"/>
  <c r="N225"/>
  <c r="O225"/>
  <c r="K226"/>
  <c r="L226"/>
  <c r="N226"/>
  <c r="O226"/>
  <c r="K227"/>
  <c r="M227" s="1"/>
  <c r="L227"/>
  <c r="N227"/>
  <c r="O227"/>
  <c r="K228"/>
  <c r="M228" s="1"/>
  <c r="L228"/>
  <c r="N228"/>
  <c r="O228"/>
  <c r="K229"/>
  <c r="M229" s="1"/>
  <c r="L229"/>
  <c r="N229"/>
  <c r="O229"/>
  <c r="K230"/>
  <c r="M230" s="1"/>
  <c r="L230"/>
  <c r="N230"/>
  <c r="O230"/>
  <c r="K231"/>
  <c r="M231" s="1"/>
  <c r="L231"/>
  <c r="N231"/>
  <c r="O231"/>
  <c r="K232"/>
  <c r="M232" s="1"/>
  <c r="L232"/>
  <c r="N232"/>
  <c r="O232"/>
  <c r="K233"/>
  <c r="L233"/>
  <c r="N233"/>
  <c r="O233"/>
  <c r="K234"/>
  <c r="M234" s="1"/>
  <c r="L234"/>
  <c r="N234"/>
  <c r="O234"/>
  <c r="K235"/>
  <c r="M235" s="1"/>
  <c r="L235"/>
  <c r="N235"/>
  <c r="O235"/>
  <c r="K236"/>
  <c r="L236"/>
  <c r="N236"/>
  <c r="O236"/>
  <c r="K237"/>
  <c r="L237"/>
  <c r="N237"/>
  <c r="O237"/>
  <c r="K238"/>
  <c r="L238"/>
  <c r="N238"/>
  <c r="O238"/>
  <c r="K239"/>
  <c r="M239" s="1"/>
  <c r="L239"/>
  <c r="N239"/>
  <c r="O239"/>
  <c r="K240"/>
  <c r="M240" s="1"/>
  <c r="L240"/>
  <c r="N240"/>
  <c r="O240"/>
  <c r="K241"/>
  <c r="M241" s="1"/>
  <c r="L241"/>
  <c r="N241"/>
  <c r="O241"/>
  <c r="K242"/>
  <c r="M242" s="1"/>
  <c r="L242"/>
  <c r="N242"/>
  <c r="O242"/>
  <c r="K243"/>
  <c r="M243" s="1"/>
  <c r="L243"/>
  <c r="N243"/>
  <c r="O243"/>
  <c r="K244"/>
  <c r="M244" s="1"/>
  <c r="L244"/>
  <c r="N244"/>
  <c r="O244"/>
  <c r="K245"/>
  <c r="M245" s="1"/>
  <c r="L245"/>
  <c r="N245"/>
  <c r="O245"/>
  <c r="K246"/>
  <c r="M246" s="1"/>
  <c r="L246"/>
  <c r="N246"/>
  <c r="O246"/>
  <c r="K248"/>
  <c r="L248"/>
  <c r="N248"/>
  <c r="O248"/>
  <c r="K249"/>
  <c r="M249" s="1"/>
  <c r="L249"/>
  <c r="N249"/>
  <c r="O249"/>
  <c r="K250"/>
  <c r="M250" s="1"/>
  <c r="L250"/>
  <c r="N250"/>
  <c r="O250"/>
  <c r="K251"/>
  <c r="M251" s="1"/>
  <c r="L251"/>
  <c r="N251"/>
  <c r="O251"/>
  <c r="K252"/>
  <c r="M252" s="1"/>
  <c r="L252"/>
  <c r="N252"/>
  <c r="O252"/>
  <c r="K253"/>
  <c r="M253" s="1"/>
  <c r="L253"/>
  <c r="N253"/>
  <c r="O253"/>
  <c r="K254"/>
  <c r="M254" s="1"/>
  <c r="L254"/>
  <c r="N254"/>
  <c r="O254"/>
  <c r="K255"/>
  <c r="M255" s="1"/>
  <c r="L255"/>
  <c r="N255"/>
  <c r="O255"/>
  <c r="K256"/>
  <c r="L256"/>
  <c r="N256"/>
  <c r="O256"/>
  <c r="K257"/>
  <c r="L257"/>
  <c r="N257"/>
  <c r="O257"/>
  <c r="K258"/>
  <c r="M258" s="1"/>
  <c r="L258"/>
  <c r="N258"/>
  <c r="O258"/>
  <c r="K259"/>
  <c r="M259" s="1"/>
  <c r="L259"/>
  <c r="N259"/>
  <c r="O259"/>
  <c r="K260"/>
  <c r="M260" s="1"/>
  <c r="L260"/>
  <c r="N260"/>
  <c r="O260"/>
  <c r="K261"/>
  <c r="M261" s="1"/>
  <c r="L261"/>
  <c r="N261"/>
  <c r="O261"/>
  <c r="K262"/>
  <c r="M262" s="1"/>
  <c r="L262"/>
  <c r="N262"/>
  <c r="O262"/>
  <c r="K263"/>
  <c r="M263" s="1"/>
  <c r="L263"/>
  <c r="N263"/>
  <c r="O263"/>
  <c r="K264"/>
  <c r="M264" s="1"/>
  <c r="L264"/>
  <c r="N264"/>
  <c r="O264"/>
  <c r="K265"/>
  <c r="M265" s="1"/>
  <c r="L265"/>
  <c r="N265"/>
  <c r="O265"/>
  <c r="K266"/>
  <c r="M266" s="1"/>
  <c r="L266"/>
  <c r="N266"/>
  <c r="O266"/>
  <c r="K267"/>
  <c r="M267" s="1"/>
  <c r="L267"/>
  <c r="N267"/>
  <c r="O267"/>
  <c r="K268"/>
  <c r="M268" s="1"/>
  <c r="L268"/>
  <c r="N268"/>
  <c r="O268"/>
  <c r="K269"/>
  <c r="M269" s="1"/>
  <c r="L269"/>
  <c r="N269"/>
  <c r="O269"/>
  <c r="K270"/>
  <c r="L270"/>
  <c r="N270"/>
  <c r="O270"/>
  <c r="K271"/>
  <c r="L271"/>
  <c r="N271"/>
  <c r="O271"/>
  <c r="K272"/>
  <c r="M272" s="1"/>
  <c r="L272"/>
  <c r="N272"/>
  <c r="O272"/>
  <c r="K273"/>
  <c r="M273" s="1"/>
  <c r="L273"/>
  <c r="N273"/>
  <c r="O273"/>
  <c r="K274"/>
  <c r="M274" s="1"/>
  <c r="L274"/>
  <c r="N274"/>
  <c r="O274"/>
  <c r="K275"/>
  <c r="M275" s="1"/>
  <c r="L275"/>
  <c r="N275"/>
  <c r="O275"/>
  <c r="K276"/>
  <c r="L276"/>
  <c r="N276"/>
  <c r="O276"/>
  <c r="K277"/>
  <c r="M277" s="1"/>
  <c r="L277"/>
  <c r="N277"/>
  <c r="O277"/>
  <c r="K278"/>
  <c r="M278" s="1"/>
  <c r="L278"/>
  <c r="N278"/>
  <c r="O278"/>
  <c r="K279"/>
  <c r="M279" s="1"/>
  <c r="L279"/>
  <c r="N279"/>
  <c r="O279"/>
  <c r="K280"/>
  <c r="M280" s="1"/>
  <c r="L280"/>
  <c r="N280"/>
  <c r="O280"/>
  <c r="K281"/>
  <c r="M281" s="1"/>
  <c r="L281"/>
  <c r="N281"/>
  <c r="O281"/>
  <c r="K282"/>
  <c r="M282" s="1"/>
  <c r="L282"/>
  <c r="N282"/>
  <c r="O282"/>
  <c r="K283"/>
  <c r="M283" s="1"/>
  <c r="L283"/>
  <c r="N283"/>
  <c r="O283"/>
  <c r="K284"/>
  <c r="M284" s="1"/>
  <c r="L284"/>
  <c r="N284"/>
  <c r="O284"/>
  <c r="K285"/>
  <c r="M285" s="1"/>
  <c r="L285"/>
  <c r="N285"/>
  <c r="O285"/>
  <c r="K286"/>
  <c r="M286" s="1"/>
  <c r="L286"/>
  <c r="N286"/>
  <c r="O286"/>
  <c r="K287"/>
  <c r="M287" s="1"/>
  <c r="L287"/>
  <c r="N287"/>
  <c r="O287"/>
  <c r="K288"/>
  <c r="M288" s="1"/>
  <c r="L288"/>
  <c r="N288"/>
  <c r="O288"/>
  <c r="K289"/>
  <c r="L289"/>
  <c r="N289"/>
  <c r="O289"/>
  <c r="K290"/>
  <c r="M290" s="1"/>
  <c r="L290"/>
  <c r="N290"/>
  <c r="O290"/>
  <c r="K292"/>
  <c r="L292"/>
  <c r="N292"/>
  <c r="O292"/>
  <c r="K293"/>
  <c r="M293" s="1"/>
  <c r="L293"/>
  <c r="N293"/>
  <c r="O293"/>
  <c r="K294"/>
  <c r="M294" s="1"/>
  <c r="L294"/>
  <c r="N294"/>
  <c r="O294"/>
  <c r="K295"/>
  <c r="M295" s="1"/>
  <c r="L295"/>
  <c r="N295"/>
  <c r="O295"/>
  <c r="K296"/>
  <c r="M296" s="1"/>
  <c r="L296"/>
  <c r="N296"/>
  <c r="O296"/>
  <c r="K297"/>
  <c r="M297" s="1"/>
  <c r="L297"/>
  <c r="N297"/>
  <c r="O297"/>
  <c r="K298"/>
  <c r="M298" s="1"/>
  <c r="L298"/>
  <c r="N298"/>
  <c r="O298"/>
  <c r="K299"/>
  <c r="M299" s="1"/>
  <c r="L299"/>
  <c r="N299"/>
  <c r="O299"/>
  <c r="K300"/>
  <c r="M300" s="1"/>
  <c r="L300"/>
  <c r="N300"/>
  <c r="O300"/>
  <c r="K301"/>
  <c r="M301" s="1"/>
  <c r="L301"/>
  <c r="N301"/>
  <c r="O301"/>
  <c r="K302"/>
  <c r="M302" s="1"/>
  <c r="L302"/>
  <c r="N302"/>
  <c r="O302"/>
  <c r="K303"/>
  <c r="M303" s="1"/>
  <c r="L303"/>
  <c r="N303"/>
  <c r="O303"/>
  <c r="K304"/>
  <c r="M304" s="1"/>
  <c r="L304"/>
  <c r="N304"/>
  <c r="O304"/>
  <c r="K305"/>
  <c r="L305"/>
  <c r="N305"/>
  <c r="O305"/>
  <c r="K306"/>
  <c r="M306" s="1"/>
  <c r="L306"/>
  <c r="N306"/>
  <c r="O306"/>
  <c r="K307"/>
  <c r="M307" s="1"/>
  <c r="L307"/>
  <c r="N307"/>
  <c r="O307"/>
  <c r="K308"/>
  <c r="M308" s="1"/>
  <c r="L308"/>
  <c r="N308"/>
  <c r="O308"/>
  <c r="K309"/>
  <c r="L309"/>
  <c r="N309"/>
  <c r="O309"/>
  <c r="K310"/>
  <c r="M310" s="1"/>
  <c r="L310"/>
  <c r="N310"/>
  <c r="O310"/>
  <c r="K311"/>
  <c r="M311" s="1"/>
  <c r="L311"/>
  <c r="N311"/>
  <c r="O311"/>
  <c r="K312"/>
  <c r="M312" s="1"/>
  <c r="L312"/>
  <c r="N312"/>
  <c r="O312"/>
  <c r="K313"/>
  <c r="M313" s="1"/>
  <c r="L313"/>
  <c r="N313"/>
  <c r="O313"/>
  <c r="K314"/>
  <c r="M314" s="1"/>
  <c r="L314"/>
  <c r="N314"/>
  <c r="O314"/>
  <c r="K315"/>
  <c r="M315" s="1"/>
  <c r="L315"/>
  <c r="N315"/>
  <c r="O315"/>
  <c r="K316"/>
  <c r="M316" s="1"/>
  <c r="L316"/>
  <c r="N316"/>
  <c r="O316"/>
  <c r="K317"/>
  <c r="M317" s="1"/>
  <c r="L317"/>
  <c r="N317"/>
  <c r="O317"/>
  <c r="K318"/>
  <c r="M318" s="1"/>
  <c r="L318"/>
  <c r="N318"/>
  <c r="O318"/>
  <c r="K319"/>
  <c r="L319"/>
  <c r="N319"/>
  <c r="O319"/>
  <c r="K320"/>
  <c r="M320" s="1"/>
  <c r="L320"/>
  <c r="N320"/>
  <c r="O320"/>
  <c r="K321"/>
  <c r="M321" s="1"/>
  <c r="L321"/>
  <c r="N321"/>
  <c r="O321"/>
  <c r="K322"/>
  <c r="M322" s="1"/>
  <c r="L322"/>
  <c r="N322"/>
  <c r="O322"/>
  <c r="K323"/>
  <c r="M323" s="1"/>
  <c r="L323"/>
  <c r="N323"/>
  <c r="O323"/>
  <c r="K324"/>
  <c r="M324" s="1"/>
  <c r="L324"/>
  <c r="N324"/>
  <c r="O324"/>
  <c r="K325"/>
  <c r="M325" s="1"/>
  <c r="L325"/>
  <c r="N325"/>
  <c r="O325"/>
  <c r="K326"/>
  <c r="M326" s="1"/>
  <c r="L326"/>
  <c r="N326"/>
  <c r="O326"/>
  <c r="K327"/>
  <c r="M327" s="1"/>
  <c r="L327"/>
  <c r="N327"/>
  <c r="O327"/>
  <c r="K328"/>
  <c r="M328" s="1"/>
  <c r="L328"/>
  <c r="N328"/>
  <c r="O328"/>
  <c r="K329"/>
  <c r="M329" s="1"/>
  <c r="L329"/>
  <c r="N329"/>
  <c r="O329"/>
  <c r="K330"/>
  <c r="M330" s="1"/>
  <c r="L330"/>
  <c r="N330"/>
  <c r="O330"/>
  <c r="K331"/>
  <c r="M331" s="1"/>
  <c r="L331"/>
  <c r="N331"/>
  <c r="O331"/>
  <c r="K332"/>
  <c r="M332" s="1"/>
  <c r="L332"/>
  <c r="N332"/>
  <c r="O332"/>
  <c r="K333"/>
  <c r="M333" s="1"/>
  <c r="L333"/>
  <c r="N333"/>
  <c r="O333"/>
  <c r="K334"/>
  <c r="M334" s="1"/>
  <c r="L334"/>
  <c r="N334"/>
  <c r="O334"/>
  <c r="K335"/>
  <c r="M335" s="1"/>
  <c r="L335"/>
  <c r="N335"/>
  <c r="O335"/>
  <c r="K336"/>
  <c r="M336" s="1"/>
  <c r="L336"/>
  <c r="N336"/>
  <c r="O336"/>
  <c r="K337"/>
  <c r="M337" s="1"/>
  <c r="L337"/>
  <c r="N337"/>
  <c r="O337"/>
  <c r="K338"/>
  <c r="M338" s="1"/>
  <c r="L338"/>
  <c r="N338"/>
  <c r="O338"/>
  <c r="K339"/>
  <c r="M339" s="1"/>
  <c r="L339"/>
  <c r="N339"/>
  <c r="O339"/>
  <c r="K340"/>
  <c r="M340" s="1"/>
  <c r="L340"/>
  <c r="N340"/>
  <c r="O340"/>
  <c r="K341"/>
  <c r="M341" s="1"/>
  <c r="L341"/>
  <c r="N341"/>
  <c r="O341"/>
  <c r="K342"/>
  <c r="L342"/>
  <c r="N342"/>
  <c r="O342"/>
  <c r="K343"/>
  <c r="M343" s="1"/>
  <c r="L343"/>
  <c r="N343"/>
  <c r="O343"/>
  <c r="K344"/>
  <c r="M344" s="1"/>
  <c r="L344"/>
  <c r="N344"/>
  <c r="O344"/>
  <c r="K345"/>
  <c r="M345" s="1"/>
  <c r="L345"/>
  <c r="N345"/>
  <c r="O345"/>
  <c r="K346"/>
  <c r="M346" s="1"/>
  <c r="L346"/>
  <c r="N346"/>
  <c r="O346"/>
  <c r="K347"/>
  <c r="M347" s="1"/>
  <c r="L347"/>
  <c r="N347"/>
  <c r="O347"/>
  <c r="K348"/>
  <c r="M348" s="1"/>
  <c r="L348"/>
  <c r="N348"/>
  <c r="O348"/>
  <c r="K349"/>
  <c r="M349" s="1"/>
  <c r="L349"/>
  <c r="N349"/>
  <c r="O349"/>
  <c r="K350"/>
  <c r="M350" s="1"/>
  <c r="L350"/>
  <c r="N350"/>
  <c r="O350"/>
  <c r="K351"/>
  <c r="L351"/>
  <c r="N351"/>
  <c r="O351"/>
  <c r="K352"/>
  <c r="M352" s="1"/>
  <c r="L352"/>
  <c r="N352"/>
  <c r="O352"/>
  <c r="K353"/>
  <c r="M353" s="1"/>
  <c r="L353"/>
  <c r="N353"/>
  <c r="O353"/>
  <c r="K354"/>
  <c r="L354"/>
  <c r="N354"/>
  <c r="O354"/>
  <c r="K355"/>
  <c r="M355" s="1"/>
  <c r="L355"/>
  <c r="N355"/>
  <c r="O355"/>
  <c r="K356"/>
  <c r="M356" s="1"/>
  <c r="L356"/>
  <c r="N356"/>
  <c r="O356"/>
  <c r="K357"/>
  <c r="L357"/>
  <c r="N357"/>
  <c r="O357"/>
  <c r="K358"/>
  <c r="M358" s="1"/>
  <c r="L358"/>
  <c r="N358"/>
  <c r="O358"/>
  <c r="K359"/>
  <c r="M359" s="1"/>
  <c r="L359"/>
  <c r="N359"/>
  <c r="O359"/>
  <c r="K360"/>
  <c r="M360" s="1"/>
  <c r="L360"/>
  <c r="N360"/>
  <c r="O360"/>
  <c r="K361"/>
  <c r="M361" s="1"/>
  <c r="L361"/>
  <c r="N361"/>
  <c r="O361"/>
  <c r="K362"/>
  <c r="M362" s="1"/>
  <c r="L362"/>
  <c r="N362"/>
  <c r="O362"/>
  <c r="K363"/>
  <c r="M363" s="1"/>
  <c r="L363"/>
  <c r="N363"/>
  <c r="O363"/>
  <c r="K364"/>
  <c r="M364" s="1"/>
  <c r="L364"/>
  <c r="N364"/>
  <c r="O364"/>
  <c r="K365"/>
  <c r="M365" s="1"/>
  <c r="L365"/>
  <c r="N365"/>
  <c r="O365"/>
  <c r="K366"/>
  <c r="M366" s="1"/>
  <c r="L366"/>
  <c r="N366"/>
  <c r="O366"/>
  <c r="K367"/>
  <c r="M367" s="1"/>
  <c r="L367"/>
  <c r="N367"/>
  <c r="O367"/>
  <c r="K368"/>
  <c r="M368" s="1"/>
  <c r="L368"/>
  <c r="N368"/>
  <c r="O368"/>
  <c r="K369"/>
  <c r="M369" s="1"/>
  <c r="L369"/>
  <c r="N369"/>
  <c r="O369"/>
  <c r="K370"/>
  <c r="M370" s="1"/>
  <c r="L370"/>
  <c r="N370"/>
  <c r="O370"/>
  <c r="K371"/>
  <c r="M371" s="1"/>
  <c r="L371"/>
  <c r="N371"/>
  <c r="O371"/>
  <c r="K372"/>
  <c r="M372" s="1"/>
  <c r="L372"/>
  <c r="N372"/>
  <c r="O372"/>
  <c r="K373"/>
  <c r="M373" s="1"/>
  <c r="L373"/>
  <c r="N373"/>
  <c r="O373"/>
  <c r="K374"/>
  <c r="M374" s="1"/>
  <c r="L374"/>
  <c r="N374"/>
  <c r="O374"/>
  <c r="K375"/>
  <c r="M375" s="1"/>
  <c r="L375"/>
  <c r="N375"/>
  <c r="O375"/>
  <c r="K376"/>
  <c r="M376" s="1"/>
  <c r="L376"/>
  <c r="N376"/>
  <c r="O376"/>
  <c r="K377"/>
  <c r="M377" s="1"/>
  <c r="L377"/>
  <c r="N377"/>
  <c r="O377"/>
  <c r="K378"/>
  <c r="M378" s="1"/>
  <c r="L378"/>
  <c r="N378"/>
  <c r="O378"/>
  <c r="K379"/>
  <c r="M379" s="1"/>
  <c r="L379"/>
  <c r="N379"/>
  <c r="O379"/>
  <c r="K380"/>
  <c r="L380"/>
  <c r="N380"/>
  <c r="O380"/>
  <c r="K381"/>
  <c r="M381" s="1"/>
  <c r="L381"/>
  <c r="N381"/>
  <c r="O381"/>
  <c r="K382"/>
  <c r="L382"/>
  <c r="N382"/>
  <c r="O382"/>
  <c r="K383"/>
  <c r="M383" s="1"/>
  <c r="L383"/>
  <c r="N383"/>
  <c r="O383"/>
  <c r="K385"/>
  <c r="L385"/>
  <c r="N385"/>
  <c r="O385"/>
  <c r="K386"/>
  <c r="M386" s="1"/>
  <c r="L386"/>
  <c r="N386"/>
  <c r="O386"/>
  <c r="K387"/>
  <c r="M387" s="1"/>
  <c r="L387"/>
  <c r="N387"/>
  <c r="O387"/>
  <c r="K388"/>
  <c r="L388"/>
  <c r="N388"/>
  <c r="O388"/>
  <c r="K389"/>
  <c r="M389" s="1"/>
  <c r="L389"/>
  <c r="N389"/>
  <c r="O389"/>
  <c r="K390"/>
  <c r="M390" s="1"/>
  <c r="L390"/>
  <c r="N390"/>
  <c r="O390"/>
  <c r="K391"/>
  <c r="M391" s="1"/>
  <c r="L391"/>
  <c r="N391"/>
  <c r="O391"/>
  <c r="K392"/>
  <c r="M392" s="1"/>
  <c r="L392"/>
  <c r="N392"/>
  <c r="O392"/>
  <c r="K393"/>
  <c r="L393"/>
  <c r="N393"/>
  <c r="O393"/>
  <c r="K394"/>
  <c r="M394" s="1"/>
  <c r="L394"/>
  <c r="N394"/>
  <c r="O394"/>
  <c r="K395"/>
  <c r="M395" s="1"/>
  <c r="L395"/>
  <c r="N395"/>
  <c r="O395"/>
  <c r="K396"/>
  <c r="L396"/>
  <c r="N396"/>
  <c r="O396"/>
  <c r="K397"/>
  <c r="M397" s="1"/>
  <c r="L397"/>
  <c r="N397"/>
  <c r="O397"/>
  <c r="K398"/>
  <c r="M398" s="1"/>
  <c r="L398"/>
  <c r="N398"/>
  <c r="O398"/>
  <c r="K399"/>
  <c r="M399" s="1"/>
  <c r="L399"/>
  <c r="N399"/>
  <c r="O399"/>
  <c r="K400"/>
  <c r="L400"/>
  <c r="N400"/>
  <c r="O400"/>
  <c r="K401"/>
  <c r="M401" s="1"/>
  <c r="L401"/>
  <c r="N401"/>
  <c r="O401"/>
  <c r="K402"/>
  <c r="M402" s="1"/>
  <c r="L402"/>
  <c r="N402"/>
  <c r="O402"/>
  <c r="K403"/>
  <c r="M403" s="1"/>
  <c r="L403"/>
  <c r="N403"/>
  <c r="O403"/>
  <c r="K405"/>
  <c r="L405"/>
  <c r="N405"/>
  <c r="O405"/>
  <c r="K406"/>
  <c r="L406"/>
  <c r="N406"/>
  <c r="O406"/>
  <c r="K407"/>
  <c r="M407" s="1"/>
  <c r="L407"/>
  <c r="N407"/>
  <c r="O407"/>
  <c r="K408"/>
  <c r="M408" s="1"/>
  <c r="L408"/>
  <c r="N408"/>
  <c r="O408"/>
  <c r="K409"/>
  <c r="L409"/>
  <c r="N409"/>
  <c r="O409"/>
  <c r="K410"/>
  <c r="M410" s="1"/>
  <c r="L410"/>
  <c r="N410"/>
  <c r="O410"/>
  <c r="K411"/>
  <c r="M411" s="1"/>
  <c r="L411"/>
  <c r="N411"/>
  <c r="O411"/>
  <c r="K412"/>
  <c r="M412" s="1"/>
  <c r="L412"/>
  <c r="N412"/>
  <c r="O412"/>
  <c r="K413"/>
  <c r="M413" s="1"/>
  <c r="L413"/>
  <c r="N413"/>
  <c r="O413"/>
  <c r="K414"/>
  <c r="M414" s="1"/>
  <c r="L414"/>
  <c r="N414"/>
  <c r="O414"/>
  <c r="K415"/>
  <c r="M415" s="1"/>
  <c r="L415"/>
  <c r="N415"/>
  <c r="O415"/>
  <c r="K416"/>
  <c r="M416" s="1"/>
  <c r="L416"/>
  <c r="N416"/>
  <c r="O416"/>
  <c r="K417"/>
  <c r="L417"/>
  <c r="N417"/>
  <c r="O417"/>
  <c r="K418"/>
  <c r="M418" s="1"/>
  <c r="L418"/>
  <c r="N418"/>
  <c r="O418"/>
  <c r="K419"/>
  <c r="M419" s="1"/>
  <c r="L419"/>
  <c r="N419"/>
  <c r="O419"/>
  <c r="K420"/>
  <c r="M420" s="1"/>
  <c r="L420"/>
  <c r="N420"/>
  <c r="O420"/>
  <c r="K421"/>
  <c r="M421" s="1"/>
  <c r="L421"/>
  <c r="N421"/>
  <c r="O421"/>
  <c r="K422"/>
  <c r="M422" s="1"/>
  <c r="L422"/>
  <c r="N422"/>
  <c r="O422"/>
  <c r="K423"/>
  <c r="M423" s="1"/>
  <c r="L423"/>
  <c r="N423"/>
  <c r="O423"/>
  <c r="K424"/>
  <c r="L424"/>
  <c r="N424"/>
  <c r="O424"/>
  <c r="K425"/>
  <c r="L425"/>
  <c r="N425"/>
  <c r="O425"/>
  <c r="K426"/>
  <c r="M426" s="1"/>
  <c r="L426"/>
  <c r="N426"/>
  <c r="O426"/>
  <c r="K427"/>
  <c r="L427"/>
  <c r="N427"/>
  <c r="O427"/>
  <c r="K428"/>
  <c r="M428" s="1"/>
  <c r="L428"/>
  <c r="N428"/>
  <c r="O428"/>
  <c r="K429"/>
  <c r="M429" s="1"/>
  <c r="L429"/>
  <c r="N429"/>
  <c r="O429"/>
  <c r="K430"/>
  <c r="M430" s="1"/>
  <c r="L430"/>
  <c r="N430"/>
  <c r="O430"/>
  <c r="K431"/>
  <c r="M431" s="1"/>
  <c r="L431"/>
  <c r="N431"/>
  <c r="O431"/>
  <c r="K432"/>
  <c r="L432"/>
  <c r="N432"/>
  <c r="O432"/>
  <c r="K433"/>
  <c r="M433" s="1"/>
  <c r="L433"/>
  <c r="N433"/>
  <c r="O433"/>
  <c r="K434"/>
  <c r="M434" s="1"/>
  <c r="L434"/>
  <c r="N434"/>
  <c r="O434"/>
  <c r="K435"/>
  <c r="M435" s="1"/>
  <c r="L435"/>
  <c r="N435"/>
  <c r="O435"/>
  <c r="K436"/>
  <c r="M436" s="1"/>
  <c r="L436"/>
  <c r="N436"/>
  <c r="O436"/>
  <c r="K437"/>
  <c r="L437"/>
  <c r="N437"/>
  <c r="O437"/>
  <c r="K438"/>
  <c r="M438" s="1"/>
  <c r="L438"/>
  <c r="N438"/>
  <c r="O438"/>
  <c r="K439"/>
  <c r="M439" s="1"/>
  <c r="L439"/>
  <c r="N439"/>
  <c r="O439"/>
  <c r="K440"/>
  <c r="M440" s="1"/>
  <c r="L440"/>
  <c r="N440"/>
  <c r="O440"/>
  <c r="K441"/>
  <c r="M441" s="1"/>
  <c r="L441"/>
  <c r="N441"/>
  <c r="O441"/>
  <c r="K442"/>
  <c r="M442" s="1"/>
  <c r="L442"/>
  <c r="N442"/>
  <c r="O442"/>
  <c r="K443"/>
  <c r="L443"/>
  <c r="N443"/>
  <c r="O443"/>
  <c r="K444"/>
  <c r="L444"/>
  <c r="N444"/>
  <c r="O444"/>
  <c r="K445"/>
  <c r="L445"/>
  <c r="N445"/>
  <c r="O445"/>
  <c r="K446"/>
  <c r="L446"/>
  <c r="N446"/>
  <c r="O446"/>
  <c r="K447"/>
  <c r="M447" s="1"/>
  <c r="L447"/>
  <c r="N447"/>
  <c r="O447"/>
  <c r="K448"/>
  <c r="L448"/>
  <c r="N448"/>
  <c r="O448"/>
  <c r="K449"/>
  <c r="M449" s="1"/>
  <c r="L449"/>
  <c r="N449"/>
  <c r="O449"/>
  <c r="K450"/>
  <c r="M450" s="1"/>
  <c r="L450"/>
  <c r="N450"/>
  <c r="O450"/>
  <c r="K451"/>
  <c r="M451" s="1"/>
  <c r="L451"/>
  <c r="N451"/>
  <c r="O451"/>
  <c r="K452"/>
  <c r="M452" s="1"/>
  <c r="L452"/>
  <c r="N452"/>
  <c r="O452"/>
  <c r="K453"/>
  <c r="M453" s="1"/>
  <c r="L453"/>
  <c r="N453"/>
  <c r="O453"/>
  <c r="K454"/>
  <c r="M454" s="1"/>
  <c r="L454"/>
  <c r="N454"/>
  <c r="O454"/>
  <c r="K455"/>
  <c r="M455" s="1"/>
  <c r="L455"/>
  <c r="N455"/>
  <c r="O455"/>
  <c r="K456"/>
  <c r="L456"/>
  <c r="N456"/>
  <c r="O456"/>
  <c r="K457"/>
  <c r="M457" s="1"/>
  <c r="L457"/>
  <c r="N457"/>
  <c r="O457"/>
  <c r="K458"/>
  <c r="M458" s="1"/>
  <c r="L458"/>
  <c r="N458"/>
  <c r="O458"/>
  <c r="K459"/>
  <c r="M459" s="1"/>
  <c r="L459"/>
  <c r="N459"/>
  <c r="O459"/>
  <c r="K460"/>
  <c r="L460"/>
  <c r="N460"/>
  <c r="O460"/>
  <c r="K461"/>
  <c r="M461" s="1"/>
  <c r="L461"/>
  <c r="N461"/>
  <c r="O461"/>
  <c r="K462"/>
  <c r="L462"/>
  <c r="N462"/>
  <c r="O462"/>
  <c r="K463"/>
  <c r="L463"/>
  <c r="N463"/>
  <c r="O463"/>
  <c r="K464"/>
  <c r="L464"/>
  <c r="N464"/>
  <c r="O464"/>
  <c r="K465"/>
  <c r="L465"/>
  <c r="N465"/>
  <c r="O465"/>
  <c r="K466"/>
  <c r="M466" s="1"/>
  <c r="L466"/>
  <c r="N466"/>
  <c r="O466"/>
  <c r="K467"/>
  <c r="M467" s="1"/>
  <c r="L467"/>
  <c r="N467"/>
  <c r="O467"/>
  <c r="K468"/>
  <c r="M468" s="1"/>
  <c r="L468"/>
  <c r="N468"/>
  <c r="O468"/>
  <c r="K469"/>
  <c r="L469"/>
  <c r="N469"/>
  <c r="O469"/>
  <c r="K470"/>
  <c r="L470"/>
  <c r="N470"/>
  <c r="O470"/>
  <c r="K471"/>
  <c r="L471"/>
  <c r="N471"/>
  <c r="O471"/>
  <c r="K472"/>
  <c r="M472" s="1"/>
  <c r="L472"/>
  <c r="N472"/>
  <c r="O472"/>
  <c r="K473"/>
  <c r="M473" s="1"/>
  <c r="L473"/>
  <c r="N473"/>
  <c r="O473"/>
  <c r="K474"/>
  <c r="M474" s="1"/>
  <c r="L474"/>
  <c r="N474"/>
  <c r="O474"/>
  <c r="K475"/>
  <c r="M475" s="1"/>
  <c r="L475"/>
  <c r="N475"/>
  <c r="O475"/>
  <c r="K476"/>
  <c r="M476" s="1"/>
  <c r="L476"/>
  <c r="N476"/>
  <c r="O476"/>
  <c r="K477"/>
  <c r="L477"/>
  <c r="N477"/>
  <c r="O477"/>
  <c r="K478"/>
  <c r="M478" s="1"/>
  <c r="L478"/>
  <c r="N478"/>
  <c r="O478"/>
  <c r="K479"/>
  <c r="M479" s="1"/>
  <c r="L479"/>
  <c r="N479"/>
  <c r="O479"/>
  <c r="K480"/>
  <c r="M480" s="1"/>
  <c r="L480"/>
  <c r="N480"/>
  <c r="O480"/>
  <c r="K481"/>
  <c r="M481" s="1"/>
  <c r="L481"/>
  <c r="N481"/>
  <c r="O481"/>
  <c r="K482"/>
  <c r="L482"/>
  <c r="N482"/>
  <c r="O482"/>
  <c r="K483"/>
  <c r="M483" s="1"/>
  <c r="L483"/>
  <c r="N483"/>
  <c r="O483"/>
  <c r="K484"/>
  <c r="M484" s="1"/>
  <c r="L484"/>
  <c r="N484"/>
  <c r="O484"/>
  <c r="K485"/>
  <c r="M485" s="1"/>
  <c r="L485"/>
  <c r="N485"/>
  <c r="O485"/>
  <c r="K486"/>
  <c r="L486"/>
  <c r="N486"/>
  <c r="O486"/>
  <c r="K487"/>
  <c r="L487"/>
  <c r="N487"/>
  <c r="O487"/>
  <c r="K488"/>
  <c r="L488"/>
  <c r="N488"/>
  <c r="O488"/>
  <c r="K489"/>
  <c r="L489"/>
  <c r="N489"/>
  <c r="O489"/>
  <c r="K490"/>
  <c r="M490" s="1"/>
  <c r="L490"/>
  <c r="N490"/>
  <c r="O490"/>
  <c r="K491"/>
  <c r="L491"/>
  <c r="N491"/>
  <c r="O491"/>
  <c r="K492"/>
  <c r="M492" s="1"/>
  <c r="L492"/>
  <c r="N492"/>
  <c r="O492"/>
  <c r="K493"/>
  <c r="L493"/>
  <c r="N493"/>
  <c r="O493"/>
  <c r="K494"/>
  <c r="L494"/>
  <c r="N494"/>
  <c r="O494"/>
  <c r="K495"/>
  <c r="M495" s="1"/>
  <c r="L495"/>
  <c r="N495"/>
  <c r="O495"/>
  <c r="K496"/>
  <c r="M496" s="1"/>
  <c r="L496"/>
  <c r="N496"/>
  <c r="O496"/>
  <c r="K497"/>
  <c r="M497" s="1"/>
  <c r="L497"/>
  <c r="N497"/>
  <c r="O497"/>
  <c r="K498"/>
  <c r="M498" s="1"/>
  <c r="L498"/>
  <c r="N498"/>
  <c r="O498"/>
  <c r="K499"/>
  <c r="M499" s="1"/>
  <c r="L499"/>
  <c r="N499"/>
  <c r="O499"/>
  <c r="K500"/>
  <c r="M500" s="1"/>
  <c r="L500"/>
  <c r="N500"/>
  <c r="O500"/>
  <c r="K501"/>
  <c r="M501" s="1"/>
  <c r="L501"/>
  <c r="N501"/>
  <c r="O501"/>
  <c r="K502"/>
  <c r="M502" s="1"/>
  <c r="L502"/>
  <c r="N502"/>
  <c r="O502"/>
  <c r="K503"/>
  <c r="M503" s="1"/>
  <c r="L503"/>
  <c r="N503"/>
  <c r="O503"/>
  <c r="K504"/>
  <c r="M504" s="1"/>
  <c r="L504"/>
  <c r="N504"/>
  <c r="O504"/>
  <c r="K505"/>
  <c r="M505" s="1"/>
  <c r="L505"/>
  <c r="N505"/>
  <c r="O505"/>
  <c r="K506"/>
  <c r="M506" s="1"/>
  <c r="L506"/>
  <c r="N506"/>
  <c r="O506"/>
  <c r="K507"/>
  <c r="L507"/>
  <c r="N507"/>
  <c r="O507"/>
  <c r="K508"/>
  <c r="M508" s="1"/>
  <c r="L508"/>
  <c r="N508"/>
  <c r="O508"/>
  <c r="K509"/>
  <c r="M509" s="1"/>
  <c r="L509"/>
  <c r="N509"/>
  <c r="O509"/>
  <c r="K510"/>
  <c r="L510"/>
  <c r="N510"/>
  <c r="O510"/>
  <c r="K511"/>
  <c r="M511" s="1"/>
  <c r="L511"/>
  <c r="N511"/>
  <c r="O511"/>
  <c r="K512"/>
  <c r="M512" s="1"/>
  <c r="L512"/>
  <c r="N512"/>
  <c r="O512"/>
  <c r="K513"/>
  <c r="L513"/>
  <c r="N513"/>
  <c r="O513"/>
  <c r="K514"/>
  <c r="L514"/>
  <c r="N514"/>
  <c r="O514"/>
  <c r="K515"/>
  <c r="L515"/>
  <c r="N515"/>
  <c r="O515"/>
  <c r="K516"/>
  <c r="M516" s="1"/>
  <c r="L516"/>
  <c r="N516"/>
  <c r="O516"/>
  <c r="K517"/>
  <c r="M517" s="1"/>
  <c r="L517"/>
  <c r="N517"/>
  <c r="O517"/>
  <c r="K518"/>
  <c r="L518"/>
  <c r="N518"/>
  <c r="O518"/>
  <c r="K519"/>
  <c r="M519" s="1"/>
  <c r="L519"/>
  <c r="N519"/>
  <c r="O519"/>
  <c r="K520"/>
  <c r="M520" s="1"/>
  <c r="L520"/>
  <c r="N520"/>
  <c r="O520"/>
  <c r="K521"/>
  <c r="L521"/>
  <c r="N521"/>
  <c r="O521"/>
  <c r="K522"/>
  <c r="L522"/>
  <c r="N522"/>
  <c r="O522"/>
  <c r="K523"/>
  <c r="M523" s="1"/>
  <c r="L523"/>
  <c r="N523"/>
  <c r="O523"/>
  <c r="K524"/>
  <c r="M524" s="1"/>
  <c r="L524"/>
  <c r="N524"/>
  <c r="O524"/>
  <c r="K525"/>
  <c r="M525" s="1"/>
  <c r="L525"/>
  <c r="N525"/>
  <c r="O525"/>
  <c r="K526"/>
  <c r="M526" s="1"/>
  <c r="L526"/>
  <c r="N526"/>
  <c r="O526"/>
  <c r="K527"/>
  <c r="L527"/>
  <c r="N527"/>
  <c r="O527"/>
  <c r="K528"/>
  <c r="L528"/>
  <c r="N528"/>
  <c r="O528"/>
  <c r="K529"/>
  <c r="L529"/>
  <c r="N529"/>
  <c r="O529"/>
  <c r="K530"/>
  <c r="M530" s="1"/>
  <c r="L530"/>
  <c r="N530"/>
  <c r="O530"/>
  <c r="K531"/>
  <c r="L531"/>
  <c r="N531"/>
  <c r="O531"/>
  <c r="K532"/>
  <c r="L532"/>
  <c r="N532"/>
  <c r="O532"/>
  <c r="K533"/>
  <c r="M533" s="1"/>
  <c r="L533"/>
  <c r="N533"/>
  <c r="O533"/>
  <c r="K534"/>
  <c r="M534" s="1"/>
  <c r="L534"/>
  <c r="N534"/>
  <c r="O534"/>
  <c r="K535"/>
  <c r="M535" s="1"/>
  <c r="L535"/>
  <c r="N535"/>
  <c r="O535"/>
  <c r="K536"/>
  <c r="M536" s="1"/>
  <c r="L536"/>
  <c r="N536"/>
  <c r="O536"/>
  <c r="K537"/>
  <c r="M537" s="1"/>
  <c r="L537"/>
  <c r="N537"/>
  <c r="O537"/>
  <c r="K538"/>
  <c r="L538"/>
  <c r="N538"/>
  <c r="O538"/>
  <c r="K539"/>
  <c r="L539"/>
  <c r="N539"/>
  <c r="O539"/>
  <c r="K540"/>
  <c r="M540" s="1"/>
  <c r="L540"/>
  <c r="N540"/>
  <c r="O540"/>
  <c r="K541"/>
  <c r="M541" s="1"/>
  <c r="L541"/>
  <c r="N541"/>
  <c r="O541"/>
  <c r="K542"/>
  <c r="M542" s="1"/>
  <c r="L542"/>
  <c r="N542"/>
  <c r="O542"/>
  <c r="K543"/>
  <c r="M543" s="1"/>
  <c r="L543"/>
  <c r="N543"/>
  <c r="O543"/>
  <c r="K544"/>
  <c r="L544"/>
  <c r="N544"/>
  <c r="O544"/>
  <c r="K545"/>
  <c r="M545" s="1"/>
  <c r="L545"/>
  <c r="N545"/>
  <c r="O545"/>
  <c r="K546"/>
  <c r="M546" s="1"/>
  <c r="L546"/>
  <c r="N546"/>
  <c r="O546"/>
  <c r="K547"/>
  <c r="M547" s="1"/>
  <c r="L547"/>
  <c r="N547"/>
  <c r="O547"/>
  <c r="K548"/>
  <c r="M548" s="1"/>
  <c r="L548"/>
  <c r="N548"/>
  <c r="O548"/>
  <c r="K549"/>
  <c r="M549" s="1"/>
  <c r="L549"/>
  <c r="N549"/>
  <c r="O549"/>
  <c r="K550"/>
  <c r="L550"/>
  <c r="N550"/>
  <c r="O550"/>
  <c r="K551"/>
  <c r="M551" s="1"/>
  <c r="L551"/>
  <c r="N551"/>
  <c r="O551"/>
  <c r="K552"/>
  <c r="L552"/>
  <c r="N552"/>
  <c r="O552"/>
  <c r="K553"/>
  <c r="L553"/>
  <c r="N553"/>
  <c r="O553"/>
  <c r="K554"/>
  <c r="L554"/>
  <c r="N554"/>
  <c r="O554"/>
  <c r="K555"/>
  <c r="M555" s="1"/>
  <c r="L555"/>
  <c r="N555"/>
  <c r="O555"/>
  <c r="K556"/>
  <c r="M556" s="1"/>
  <c r="L556"/>
  <c r="N556"/>
  <c r="O556"/>
  <c r="K557"/>
  <c r="M557" s="1"/>
  <c r="L557"/>
  <c r="N557"/>
  <c r="O557"/>
  <c r="K558"/>
  <c r="M558" s="1"/>
  <c r="L558"/>
  <c r="N558"/>
  <c r="O558"/>
  <c r="K559"/>
  <c r="M559" s="1"/>
  <c r="L559"/>
  <c r="N559"/>
  <c r="O559"/>
  <c r="K560"/>
  <c r="M560" s="1"/>
  <c r="L560"/>
  <c r="N560"/>
  <c r="O560"/>
  <c r="K561"/>
  <c r="M561" s="1"/>
  <c r="L561"/>
  <c r="N561"/>
  <c r="O561"/>
  <c r="K562"/>
  <c r="M562" s="1"/>
  <c r="L562"/>
  <c r="N562"/>
  <c r="O562"/>
  <c r="K563"/>
  <c r="M563" s="1"/>
  <c r="L563"/>
  <c r="N563"/>
  <c r="O563"/>
  <c r="K564"/>
  <c r="L564"/>
  <c r="N564"/>
  <c r="O564"/>
  <c r="K565"/>
  <c r="M565" s="1"/>
  <c r="L565"/>
  <c r="N565"/>
  <c r="O565"/>
  <c r="K566"/>
  <c r="L566"/>
  <c r="N566"/>
  <c r="O566"/>
  <c r="K567"/>
  <c r="M567" s="1"/>
  <c r="L567"/>
  <c r="N567"/>
  <c r="O567"/>
  <c r="K568"/>
  <c r="M568" s="1"/>
  <c r="L568"/>
  <c r="N568"/>
  <c r="O568"/>
  <c r="K569"/>
  <c r="M569" s="1"/>
  <c r="L569"/>
  <c r="N569"/>
  <c r="O569"/>
  <c r="K570"/>
  <c r="M570" s="1"/>
  <c r="L570"/>
  <c r="N570"/>
  <c r="O570"/>
  <c r="K571"/>
  <c r="M571" s="1"/>
  <c r="L571"/>
  <c r="N571"/>
  <c r="O571"/>
  <c r="K572"/>
  <c r="L572"/>
  <c r="N572"/>
  <c r="O572"/>
  <c r="K573"/>
  <c r="M573" s="1"/>
  <c r="L573"/>
  <c r="N573"/>
  <c r="O573"/>
  <c r="K574"/>
  <c r="L574"/>
  <c r="N574"/>
  <c r="O574"/>
  <c r="K575"/>
  <c r="L575"/>
  <c r="N575"/>
  <c r="O575"/>
  <c r="K576"/>
  <c r="L576"/>
  <c r="N576"/>
  <c r="O576"/>
  <c r="K577"/>
  <c r="L577"/>
  <c r="N577"/>
  <c r="O577"/>
  <c r="K578"/>
  <c r="M578" s="1"/>
  <c r="L578"/>
  <c r="N578"/>
  <c r="O578"/>
  <c r="K579"/>
  <c r="M579" s="1"/>
  <c r="L579"/>
  <c r="N579"/>
  <c r="O579"/>
  <c r="K580"/>
  <c r="L580"/>
  <c r="N580"/>
  <c r="O580"/>
  <c r="K581"/>
  <c r="M581" s="1"/>
  <c r="L581"/>
  <c r="N581"/>
  <c r="O581"/>
  <c r="K582"/>
  <c r="L582"/>
  <c r="N582"/>
  <c r="O582"/>
  <c r="K583"/>
  <c r="M583" s="1"/>
  <c r="L583"/>
  <c r="N583"/>
  <c r="O583"/>
  <c r="K584"/>
  <c r="M584" s="1"/>
  <c r="L584"/>
  <c r="N584"/>
  <c r="O584"/>
  <c r="K585"/>
  <c r="L585"/>
  <c r="N585"/>
  <c r="O585"/>
  <c r="K586"/>
  <c r="L586"/>
  <c r="N586"/>
  <c r="O586"/>
  <c r="K587"/>
  <c r="L587"/>
  <c r="N587"/>
  <c r="O587"/>
  <c r="K588"/>
  <c r="L588"/>
  <c r="N588"/>
  <c r="O588"/>
  <c r="K589"/>
  <c r="L589"/>
  <c r="N589"/>
  <c r="O589"/>
  <c r="K590"/>
  <c r="L590"/>
  <c r="N590"/>
  <c r="O590"/>
  <c r="K591"/>
  <c r="L591"/>
  <c r="N591"/>
  <c r="O591"/>
  <c r="K592"/>
  <c r="M592" s="1"/>
  <c r="L592"/>
  <c r="N592"/>
  <c r="O592"/>
  <c r="K593"/>
  <c r="M593" s="1"/>
  <c r="L593"/>
  <c r="N593"/>
  <c r="O593"/>
  <c r="K594"/>
  <c r="M594" s="1"/>
  <c r="L594"/>
  <c r="N594"/>
  <c r="O594"/>
  <c r="K595"/>
  <c r="M595" s="1"/>
  <c r="L595"/>
  <c r="N595"/>
  <c r="O595"/>
  <c r="K596"/>
  <c r="L596"/>
  <c r="N596"/>
  <c r="O596"/>
  <c r="K597"/>
  <c r="L597"/>
  <c r="N597"/>
  <c r="O597"/>
  <c r="K598"/>
  <c r="L598"/>
  <c r="N598"/>
  <c r="O598"/>
  <c r="K599"/>
  <c r="M599" s="1"/>
  <c r="L599"/>
  <c r="N599"/>
  <c r="O599"/>
  <c r="K600"/>
  <c r="M600" s="1"/>
  <c r="L600"/>
  <c r="N600"/>
  <c r="O600"/>
  <c r="K601"/>
  <c r="L601"/>
  <c r="N601"/>
  <c r="O601"/>
  <c r="K602"/>
  <c r="M602" s="1"/>
  <c r="L602"/>
  <c r="N602"/>
  <c r="O602"/>
  <c r="K603"/>
  <c r="M603" s="1"/>
  <c r="L603"/>
  <c r="N603"/>
  <c r="O603"/>
  <c r="K604"/>
  <c r="L604"/>
  <c r="N604"/>
  <c r="O604"/>
  <c r="K605"/>
  <c r="L605"/>
  <c r="N605"/>
  <c r="O605"/>
  <c r="K606"/>
  <c r="L606"/>
  <c r="N606"/>
  <c r="O606"/>
  <c r="K607"/>
  <c r="M607" s="1"/>
  <c r="L607"/>
  <c r="N607"/>
  <c r="O607"/>
  <c r="K608"/>
  <c r="L608"/>
  <c r="N608"/>
  <c r="O608"/>
  <c r="K609"/>
  <c r="L609"/>
  <c r="N609"/>
  <c r="O609"/>
  <c r="K610"/>
  <c r="M610" s="1"/>
  <c r="L610"/>
  <c r="N610"/>
  <c r="O610"/>
  <c r="K611"/>
  <c r="M611" s="1"/>
  <c r="L611"/>
  <c r="N611"/>
  <c r="O611"/>
  <c r="K612"/>
  <c r="M612" s="1"/>
  <c r="L612"/>
  <c r="N612"/>
  <c r="O612"/>
  <c r="K613"/>
  <c r="M613" s="1"/>
  <c r="L613"/>
  <c r="N613"/>
  <c r="O613"/>
  <c r="K615"/>
  <c r="L615"/>
  <c r="N615"/>
  <c r="O615"/>
  <c r="K616"/>
  <c r="M616" s="1"/>
  <c r="L616"/>
  <c r="N616"/>
  <c r="O616"/>
  <c r="K617"/>
  <c r="M617" s="1"/>
  <c r="L617"/>
  <c r="N617"/>
  <c r="O617"/>
  <c r="K618"/>
  <c r="M618" s="1"/>
  <c r="L618"/>
  <c r="N618"/>
  <c r="O618"/>
  <c r="K619"/>
  <c r="M619" s="1"/>
  <c r="L619"/>
  <c r="N619"/>
  <c r="O619"/>
  <c r="K620"/>
  <c r="M620" s="1"/>
  <c r="L620"/>
  <c r="N620"/>
  <c r="O620"/>
  <c r="K621"/>
  <c r="M621" s="1"/>
  <c r="L621"/>
  <c r="N621"/>
  <c r="O621"/>
  <c r="K622"/>
  <c r="M622" s="1"/>
  <c r="L622"/>
  <c r="N622"/>
  <c r="O622"/>
  <c r="K623"/>
  <c r="M623" s="1"/>
  <c r="L623"/>
  <c r="N623"/>
  <c r="O623"/>
  <c r="K624"/>
  <c r="M624" s="1"/>
  <c r="L624"/>
  <c r="N624"/>
  <c r="O624"/>
  <c r="K625"/>
  <c r="M625" s="1"/>
  <c r="L625"/>
  <c r="N625"/>
  <c r="O625"/>
  <c r="K626"/>
  <c r="M626" s="1"/>
  <c r="L626"/>
  <c r="N626"/>
  <c r="O626"/>
  <c r="K627"/>
  <c r="M627" s="1"/>
  <c r="L627"/>
  <c r="N627"/>
  <c r="O627"/>
  <c r="K628"/>
  <c r="M628" s="1"/>
  <c r="L628"/>
  <c r="N628"/>
  <c r="O628"/>
  <c r="K629"/>
  <c r="M629" s="1"/>
  <c r="L629"/>
  <c r="N629"/>
  <c r="O629"/>
  <c r="K630"/>
  <c r="M630" s="1"/>
  <c r="L630"/>
  <c r="N630"/>
  <c r="O630"/>
  <c r="K631"/>
  <c r="M631" s="1"/>
  <c r="L631"/>
  <c r="N631"/>
  <c r="O631"/>
  <c r="K632"/>
  <c r="M632" s="1"/>
  <c r="L632"/>
  <c r="N632"/>
  <c r="O632"/>
  <c r="K633"/>
  <c r="M633" s="1"/>
  <c r="L633"/>
  <c r="N633"/>
  <c r="O633"/>
  <c r="K634"/>
  <c r="M634" s="1"/>
  <c r="L634"/>
  <c r="N634"/>
  <c r="O634"/>
  <c r="K635"/>
  <c r="M635" s="1"/>
  <c r="L635"/>
  <c r="N635"/>
  <c r="O635"/>
  <c r="K636"/>
  <c r="M636" s="1"/>
  <c r="L636"/>
  <c r="N636"/>
  <c r="O636"/>
  <c r="K637"/>
  <c r="M637" s="1"/>
  <c r="L637"/>
  <c r="N637"/>
  <c r="O637"/>
  <c r="K638"/>
  <c r="M638" s="1"/>
  <c r="L638"/>
  <c r="N638"/>
  <c r="O638"/>
  <c r="K639"/>
  <c r="M639" s="1"/>
  <c r="L639"/>
  <c r="N639"/>
  <c r="O639"/>
  <c r="K640"/>
  <c r="L640"/>
  <c r="N640"/>
  <c r="O640"/>
  <c r="K641"/>
  <c r="M641" s="1"/>
  <c r="L641"/>
  <c r="N641"/>
  <c r="O641"/>
  <c r="K642"/>
  <c r="M642" s="1"/>
  <c r="L642"/>
  <c r="N642"/>
  <c r="O642"/>
  <c r="K643"/>
  <c r="M643" s="1"/>
  <c r="L643"/>
  <c r="N643"/>
  <c r="O643"/>
  <c r="K644"/>
  <c r="M644" s="1"/>
  <c r="L644"/>
  <c r="N644"/>
  <c r="O644"/>
  <c r="K645"/>
  <c r="M645" s="1"/>
  <c r="L645"/>
  <c r="N645"/>
  <c r="O645"/>
  <c r="K646"/>
  <c r="M646" s="1"/>
  <c r="L646"/>
  <c r="N646"/>
  <c r="O646"/>
  <c r="K647"/>
  <c r="M647" s="1"/>
  <c r="L647"/>
  <c r="N647"/>
  <c r="O647"/>
  <c r="K648"/>
  <c r="M648" s="1"/>
  <c r="L648"/>
  <c r="N648"/>
  <c r="O648"/>
  <c r="K649"/>
  <c r="M649" s="1"/>
  <c r="L649"/>
  <c r="N649"/>
  <c r="O649"/>
  <c r="K650"/>
  <c r="M650" s="1"/>
  <c r="L650"/>
  <c r="N650"/>
  <c r="O650"/>
  <c r="K651"/>
  <c r="M651" s="1"/>
  <c r="L651"/>
  <c r="N651"/>
  <c r="O651"/>
  <c r="K652"/>
  <c r="M652" s="1"/>
  <c r="L652"/>
  <c r="N652"/>
  <c r="O652"/>
  <c r="K653"/>
  <c r="M653" s="1"/>
  <c r="L653"/>
  <c r="N653"/>
  <c r="O653"/>
  <c r="K654"/>
  <c r="M654" s="1"/>
  <c r="L654"/>
  <c r="N654"/>
  <c r="O654"/>
  <c r="K655"/>
  <c r="M655" s="1"/>
  <c r="L655"/>
  <c r="N655"/>
  <c r="O655"/>
  <c r="K656"/>
  <c r="L656"/>
  <c r="N656"/>
  <c r="O656"/>
  <c r="K657"/>
  <c r="M657" s="1"/>
  <c r="L657"/>
  <c r="N657"/>
  <c r="O657"/>
  <c r="K658"/>
  <c r="M658" s="1"/>
  <c r="L658"/>
  <c r="N658"/>
  <c r="O658"/>
  <c r="K660"/>
  <c r="L660"/>
  <c r="N660"/>
  <c r="O660"/>
  <c r="K661"/>
  <c r="M661" s="1"/>
  <c r="L661"/>
  <c r="N661"/>
  <c r="O661"/>
  <c r="K662"/>
  <c r="M662" s="1"/>
  <c r="L662"/>
  <c r="N662"/>
  <c r="O662"/>
  <c r="K663"/>
  <c r="M663" s="1"/>
  <c r="L663"/>
  <c r="N663"/>
  <c r="O663"/>
  <c r="K664"/>
  <c r="M664" s="1"/>
  <c r="L664"/>
  <c r="N664"/>
  <c r="O664"/>
  <c r="K665"/>
  <c r="L665"/>
  <c r="N665"/>
  <c r="O665"/>
  <c r="K666"/>
  <c r="M666" s="1"/>
  <c r="L666"/>
  <c r="N666"/>
  <c r="O666"/>
  <c r="K667"/>
  <c r="M667" s="1"/>
  <c r="L667"/>
  <c r="N667"/>
  <c r="O667"/>
  <c r="K668"/>
  <c r="M668" s="1"/>
  <c r="L668"/>
  <c r="N668"/>
  <c r="O668"/>
  <c r="K669"/>
  <c r="M669" s="1"/>
  <c r="L669"/>
  <c r="N669"/>
  <c r="O669"/>
  <c r="K670"/>
  <c r="L670"/>
  <c r="N670"/>
  <c r="O670"/>
  <c r="K671"/>
  <c r="L671"/>
  <c r="N671"/>
  <c r="O671"/>
  <c r="K672"/>
  <c r="M672" s="1"/>
  <c r="L672"/>
  <c r="N672"/>
  <c r="O672"/>
  <c r="K673"/>
  <c r="M673" s="1"/>
  <c r="L673"/>
  <c r="N673"/>
  <c r="O673"/>
  <c r="K674"/>
  <c r="M674" s="1"/>
  <c r="L674"/>
  <c r="N674"/>
  <c r="O674"/>
  <c r="K675"/>
  <c r="M675" s="1"/>
  <c r="L675"/>
  <c r="N675"/>
  <c r="O675"/>
  <c r="K676"/>
  <c r="M676" s="1"/>
  <c r="L676"/>
  <c r="N676"/>
  <c r="O676"/>
  <c r="K677"/>
  <c r="M677" s="1"/>
  <c r="L677"/>
  <c r="N677"/>
  <c r="O677"/>
  <c r="K678"/>
  <c r="M678" s="1"/>
  <c r="L678"/>
  <c r="N678"/>
  <c r="O678"/>
  <c r="K679"/>
  <c r="M679" s="1"/>
  <c r="L679"/>
  <c r="N679"/>
  <c r="O679"/>
  <c r="K680"/>
  <c r="M680" s="1"/>
  <c r="L680"/>
  <c r="N680"/>
  <c r="O680"/>
  <c r="K681"/>
  <c r="M681" s="1"/>
  <c r="L681"/>
  <c r="N681"/>
  <c r="O681"/>
  <c r="K682"/>
  <c r="M682" s="1"/>
  <c r="L682"/>
  <c r="N682"/>
  <c r="O682"/>
  <c r="K683"/>
  <c r="M683" s="1"/>
  <c r="L683"/>
  <c r="N683"/>
  <c r="O683"/>
  <c r="K684"/>
  <c r="M684" s="1"/>
  <c r="L684"/>
  <c r="N684"/>
  <c r="O684"/>
  <c r="K685"/>
  <c r="M685" s="1"/>
  <c r="L685"/>
  <c r="N685"/>
  <c r="O685"/>
  <c r="K686"/>
  <c r="M686" s="1"/>
  <c r="L686"/>
  <c r="N686"/>
  <c r="O686"/>
  <c r="K687"/>
  <c r="M687" s="1"/>
  <c r="L687"/>
  <c r="N687"/>
  <c r="O687"/>
  <c r="K688"/>
  <c r="M688" s="1"/>
  <c r="L688"/>
  <c r="N688"/>
  <c r="O688"/>
  <c r="K689"/>
  <c r="M689" s="1"/>
  <c r="L689"/>
  <c r="N689"/>
  <c r="O689"/>
  <c r="K690"/>
  <c r="M690" s="1"/>
  <c r="L690"/>
  <c r="N690"/>
  <c r="O690"/>
  <c r="K691"/>
  <c r="M691" s="1"/>
  <c r="L691"/>
  <c r="N691"/>
  <c r="O691"/>
  <c r="K692"/>
  <c r="M692" s="1"/>
  <c r="L692"/>
  <c r="N692"/>
  <c r="O692"/>
  <c r="K694"/>
  <c r="L694"/>
  <c r="N694"/>
  <c r="O694"/>
  <c r="K695"/>
  <c r="M695" s="1"/>
  <c r="L695"/>
  <c r="N695"/>
  <c r="O695"/>
  <c r="K696"/>
  <c r="M696" s="1"/>
  <c r="L696"/>
  <c r="N696"/>
  <c r="O696"/>
  <c r="K697"/>
  <c r="L697"/>
  <c r="N697"/>
  <c r="O697"/>
  <c r="K698"/>
  <c r="M698" s="1"/>
  <c r="L698"/>
  <c r="N698"/>
  <c r="O698"/>
  <c r="K699"/>
  <c r="L699"/>
  <c r="N699"/>
  <c r="O699"/>
  <c r="K700"/>
  <c r="L700"/>
  <c r="N700"/>
  <c r="O700"/>
  <c r="K701"/>
  <c r="L701"/>
  <c r="N701"/>
  <c r="O701"/>
  <c r="K702"/>
  <c r="L702"/>
  <c r="N702"/>
  <c r="O702"/>
  <c r="K703"/>
  <c r="L703"/>
  <c r="N703"/>
  <c r="O703"/>
  <c r="K704"/>
  <c r="M704" s="1"/>
  <c r="L704"/>
  <c r="N704"/>
  <c r="O704"/>
  <c r="K705"/>
  <c r="M705" s="1"/>
  <c r="L705"/>
  <c r="N705"/>
  <c r="O705"/>
  <c r="K706"/>
  <c r="M706" s="1"/>
  <c r="L706"/>
  <c r="N706"/>
  <c r="O706"/>
  <c r="K707"/>
  <c r="L707"/>
  <c r="N707"/>
  <c r="O707"/>
  <c r="K708"/>
  <c r="M708" s="1"/>
  <c r="L708"/>
  <c r="N708"/>
  <c r="O708"/>
  <c r="K709"/>
  <c r="L709"/>
  <c r="N709"/>
  <c r="O709"/>
  <c r="K710"/>
  <c r="L710"/>
  <c r="N710"/>
  <c r="O710"/>
  <c r="K711"/>
  <c r="M711" s="1"/>
  <c r="L711"/>
  <c r="N711"/>
  <c r="O711"/>
  <c r="K712"/>
  <c r="M712" s="1"/>
  <c r="L712"/>
  <c r="N712"/>
  <c r="O712"/>
  <c r="K713"/>
  <c r="M713" s="1"/>
  <c r="L713"/>
  <c r="N713"/>
  <c r="O713"/>
  <c r="K714"/>
  <c r="M714" s="1"/>
  <c r="L714"/>
  <c r="N714"/>
  <c r="O714"/>
  <c r="K715"/>
  <c r="L715"/>
  <c r="N715"/>
  <c r="O715"/>
  <c r="K716"/>
  <c r="M716" s="1"/>
  <c r="L716"/>
  <c r="N716"/>
  <c r="O716"/>
  <c r="K717"/>
  <c r="L717"/>
  <c r="N717"/>
  <c r="O717"/>
  <c r="K718"/>
  <c r="M718" s="1"/>
  <c r="L718"/>
  <c r="N718"/>
  <c r="O718"/>
  <c r="K719"/>
  <c r="M719" s="1"/>
  <c r="L719"/>
  <c r="N719"/>
  <c r="O719"/>
  <c r="K720"/>
  <c r="M720" s="1"/>
  <c r="L720"/>
  <c r="N720"/>
  <c r="O720"/>
  <c r="K721"/>
  <c r="M721" s="1"/>
  <c r="L721"/>
  <c r="N721"/>
  <c r="O721"/>
  <c r="K722"/>
  <c r="L722"/>
  <c r="N722"/>
  <c r="O722"/>
  <c r="K723"/>
  <c r="L723"/>
  <c r="N723"/>
  <c r="O723"/>
  <c r="K724"/>
  <c r="L724"/>
  <c r="N724"/>
  <c r="O724"/>
  <c r="K725"/>
  <c r="M725" s="1"/>
  <c r="L725"/>
  <c r="N725"/>
  <c r="O725"/>
  <c r="K726"/>
  <c r="M726" s="1"/>
  <c r="L726"/>
  <c r="N726"/>
  <c r="O726"/>
  <c r="K727"/>
  <c r="L727"/>
  <c r="N727"/>
  <c r="O727"/>
  <c r="K728"/>
  <c r="L728"/>
  <c r="N728"/>
  <c r="O728"/>
  <c r="K729"/>
  <c r="M729" s="1"/>
  <c r="L729"/>
  <c r="N729"/>
  <c r="O729"/>
  <c r="K730"/>
  <c r="M730" s="1"/>
  <c r="L730"/>
  <c r="N730"/>
  <c r="O730"/>
  <c r="K731"/>
  <c r="M731" s="1"/>
  <c r="L731"/>
  <c r="N731"/>
  <c r="O731"/>
  <c r="K732"/>
  <c r="L732"/>
  <c r="N732"/>
  <c r="O732"/>
  <c r="K733"/>
  <c r="L733"/>
  <c r="N733"/>
  <c r="O733"/>
  <c r="K734"/>
  <c r="L734"/>
  <c r="N734"/>
  <c r="O734"/>
  <c r="K735"/>
  <c r="M735" s="1"/>
  <c r="L735"/>
  <c r="N735"/>
  <c r="O735"/>
  <c r="K736"/>
  <c r="M736" s="1"/>
  <c r="L736"/>
  <c r="N736"/>
  <c r="O736"/>
  <c r="K737"/>
  <c r="M737" s="1"/>
  <c r="L737"/>
  <c r="N737"/>
  <c r="O737"/>
  <c r="K738"/>
  <c r="M738" s="1"/>
  <c r="L738"/>
  <c r="N738"/>
  <c r="O738"/>
  <c r="K739"/>
  <c r="L739"/>
  <c r="N739"/>
  <c r="O739"/>
  <c r="K740"/>
  <c r="M740" s="1"/>
  <c r="L740"/>
  <c r="N740"/>
  <c r="O740"/>
  <c r="K741"/>
  <c r="M741" s="1"/>
  <c r="L741"/>
  <c r="N741"/>
  <c r="O741"/>
  <c r="K742"/>
  <c r="M742" s="1"/>
  <c r="L742"/>
  <c r="N742"/>
  <c r="O742"/>
  <c r="K743"/>
  <c r="M743" s="1"/>
  <c r="L743"/>
  <c r="N743"/>
  <c r="O743"/>
  <c r="K744"/>
  <c r="L744"/>
  <c r="N744"/>
  <c r="O744"/>
  <c r="K745"/>
  <c r="L745"/>
  <c r="N745"/>
  <c r="O745"/>
  <c r="K746"/>
  <c r="M746" s="1"/>
  <c r="L746"/>
  <c r="N746"/>
  <c r="O746"/>
  <c r="K747"/>
  <c r="M747" s="1"/>
  <c r="L747"/>
  <c r="N747"/>
  <c r="O747"/>
  <c r="K748"/>
  <c r="M748" s="1"/>
  <c r="L748"/>
  <c r="N748"/>
  <c r="O748"/>
  <c r="K749"/>
  <c r="M749" s="1"/>
  <c r="L749"/>
  <c r="N749"/>
  <c r="O749"/>
  <c r="K750"/>
  <c r="M750" s="1"/>
  <c r="L750"/>
  <c r="N750"/>
  <c r="O750"/>
  <c r="K751"/>
  <c r="M751" s="1"/>
  <c r="L751"/>
  <c r="N751"/>
  <c r="O751"/>
  <c r="K752"/>
  <c r="L752"/>
  <c r="N752"/>
  <c r="O752"/>
  <c r="K753"/>
  <c r="M753" s="1"/>
  <c r="L753"/>
  <c r="N753"/>
  <c r="O753"/>
  <c r="K754"/>
  <c r="L754"/>
  <c r="N754"/>
  <c r="O754"/>
  <c r="K755"/>
  <c r="L755"/>
  <c r="N755"/>
  <c r="O755"/>
  <c r="K756"/>
  <c r="M756" s="1"/>
  <c r="L756"/>
  <c r="N756"/>
  <c r="O756"/>
  <c r="K757"/>
  <c r="M757" s="1"/>
  <c r="L757"/>
  <c r="N757"/>
  <c r="O757"/>
  <c r="K758"/>
  <c r="L758"/>
  <c r="N758"/>
  <c r="O758"/>
  <c r="K759"/>
  <c r="M759" s="1"/>
  <c r="L759"/>
  <c r="N759"/>
  <c r="O759"/>
  <c r="K760"/>
  <c r="L760"/>
  <c r="N760"/>
  <c r="O760"/>
  <c r="K761"/>
  <c r="M761" s="1"/>
  <c r="L761"/>
  <c r="N761"/>
  <c r="O761"/>
  <c r="K762"/>
  <c r="M762" s="1"/>
  <c r="L762"/>
  <c r="N762"/>
  <c r="O762"/>
  <c r="K763"/>
  <c r="L763"/>
  <c r="N763"/>
  <c r="O763"/>
  <c r="K764"/>
  <c r="M764" s="1"/>
  <c r="L764"/>
  <c r="N764"/>
  <c r="O764"/>
  <c r="K765"/>
  <c r="L765"/>
  <c r="N765"/>
  <c r="O765"/>
  <c r="K766"/>
  <c r="M766" s="1"/>
  <c r="L766"/>
  <c r="N766"/>
  <c r="O766"/>
  <c r="K767"/>
  <c r="M767" s="1"/>
  <c r="L767"/>
  <c r="N767"/>
  <c r="O767"/>
  <c r="K769"/>
  <c r="L769"/>
  <c r="N769"/>
  <c r="O769"/>
  <c r="K770"/>
  <c r="M770" s="1"/>
  <c r="L770"/>
  <c r="N770"/>
  <c r="O770"/>
  <c r="K771"/>
  <c r="L771"/>
  <c r="N771"/>
  <c r="O771"/>
  <c r="K772"/>
  <c r="M772" s="1"/>
  <c r="L772"/>
  <c r="N772"/>
  <c r="O772"/>
  <c r="K773"/>
  <c r="M773" s="1"/>
  <c r="L773"/>
  <c r="N773"/>
  <c r="O773"/>
  <c r="K774"/>
  <c r="L774"/>
  <c r="N774"/>
  <c r="O774"/>
  <c r="K775"/>
  <c r="L775"/>
  <c r="N775"/>
  <c r="O775"/>
  <c r="K776"/>
  <c r="M776" s="1"/>
  <c r="L776"/>
  <c r="N776"/>
  <c r="O776"/>
  <c r="K777"/>
  <c r="M777" s="1"/>
  <c r="L777"/>
  <c r="N777"/>
  <c r="O777"/>
  <c r="K778"/>
  <c r="M778" s="1"/>
  <c r="L778"/>
  <c r="N778"/>
  <c r="O778"/>
  <c r="K779"/>
  <c r="L779"/>
  <c r="N779"/>
  <c r="O779"/>
  <c r="K780"/>
  <c r="M780" s="1"/>
  <c r="L780"/>
  <c r="N780"/>
  <c r="O780"/>
  <c r="K781"/>
  <c r="M781" s="1"/>
  <c r="L781"/>
  <c r="N781"/>
  <c r="O781"/>
  <c r="K782"/>
  <c r="L782"/>
  <c r="N782"/>
  <c r="O782"/>
  <c r="K783"/>
  <c r="M783" s="1"/>
  <c r="L783"/>
  <c r="N783"/>
  <c r="O783"/>
  <c r="K784"/>
  <c r="M784" s="1"/>
  <c r="L784"/>
  <c r="N784"/>
  <c r="O784"/>
  <c r="K785"/>
  <c r="M785" s="1"/>
  <c r="L785"/>
  <c r="N785"/>
  <c r="O785"/>
  <c r="K786"/>
  <c r="M786" s="1"/>
  <c r="L786"/>
  <c r="N786"/>
  <c r="O786"/>
  <c r="K788"/>
  <c r="L788"/>
  <c r="N788"/>
  <c r="O788"/>
  <c r="K789"/>
  <c r="M789" s="1"/>
  <c r="L789"/>
  <c r="N789"/>
  <c r="O789"/>
  <c r="K790"/>
  <c r="L790"/>
  <c r="N790"/>
  <c r="O790"/>
  <c r="K791"/>
  <c r="M791" s="1"/>
  <c r="L791"/>
  <c r="N791"/>
  <c r="O791"/>
  <c r="K792"/>
  <c r="M792" s="1"/>
  <c r="L792"/>
  <c r="N792"/>
  <c r="O792"/>
  <c r="K793"/>
  <c r="M793" s="1"/>
  <c r="L793"/>
  <c r="N793"/>
  <c r="O793"/>
  <c r="K794"/>
  <c r="M794" s="1"/>
  <c r="L794"/>
  <c r="N794"/>
  <c r="O794"/>
  <c r="K795"/>
  <c r="M795" s="1"/>
  <c r="L795"/>
  <c r="N795"/>
  <c r="O795"/>
  <c r="K796"/>
  <c r="M796" s="1"/>
  <c r="L796"/>
  <c r="N796"/>
  <c r="O796"/>
  <c r="K797"/>
  <c r="M797" s="1"/>
  <c r="L797"/>
  <c r="N797"/>
  <c r="O797"/>
  <c r="K798"/>
  <c r="M798" s="1"/>
  <c r="L798"/>
  <c r="N798"/>
  <c r="O798"/>
  <c r="K799"/>
  <c r="M799" s="1"/>
  <c r="L799"/>
  <c r="N799"/>
  <c r="O799"/>
  <c r="K800"/>
  <c r="M800" s="1"/>
  <c r="L800"/>
  <c r="N800"/>
  <c r="O800"/>
  <c r="K801"/>
  <c r="M801" s="1"/>
  <c r="L801"/>
  <c r="N801"/>
  <c r="O801"/>
  <c r="K802"/>
  <c r="M802" s="1"/>
  <c r="L802"/>
  <c r="N802"/>
  <c r="O802"/>
  <c r="K803"/>
  <c r="M803" s="1"/>
  <c r="L803"/>
  <c r="N803"/>
  <c r="O803"/>
  <c r="K804"/>
  <c r="M804" s="1"/>
  <c r="L804"/>
  <c r="N804"/>
  <c r="O804"/>
  <c r="K805"/>
  <c r="M805" s="1"/>
  <c r="L805"/>
  <c r="N805"/>
  <c r="O805"/>
  <c r="K806"/>
  <c r="L806"/>
  <c r="N806"/>
  <c r="O806"/>
  <c r="K807"/>
  <c r="M807" s="1"/>
  <c r="L807"/>
  <c r="N807"/>
  <c r="O807"/>
  <c r="K808"/>
  <c r="M808" s="1"/>
  <c r="L808"/>
  <c r="N808"/>
  <c r="O808"/>
  <c r="K809"/>
  <c r="L809"/>
  <c r="N809"/>
  <c r="O809"/>
  <c r="K810"/>
  <c r="M810" s="1"/>
  <c r="L810"/>
  <c r="N810"/>
  <c r="O810"/>
  <c r="K811"/>
  <c r="L811"/>
  <c r="N811"/>
  <c r="O811"/>
  <c r="K812"/>
  <c r="L812"/>
  <c r="N812"/>
  <c r="O812"/>
  <c r="K813"/>
  <c r="M813" s="1"/>
  <c r="L813"/>
  <c r="N813"/>
  <c r="O813"/>
  <c r="K814"/>
  <c r="M814" s="1"/>
  <c r="L814"/>
  <c r="N814"/>
  <c r="O814"/>
  <c r="K815"/>
  <c r="M815" s="1"/>
  <c r="L815"/>
  <c r="N815"/>
  <c r="O815"/>
  <c r="K816"/>
  <c r="M816" s="1"/>
  <c r="L816"/>
  <c r="N816"/>
  <c r="O816"/>
  <c r="K817"/>
  <c r="M817" s="1"/>
  <c r="L817"/>
  <c r="N817"/>
  <c r="O817"/>
  <c r="K818"/>
  <c r="M818" s="1"/>
  <c r="L818"/>
  <c r="N818"/>
  <c r="O818"/>
  <c r="K819"/>
  <c r="M819" s="1"/>
  <c r="L819"/>
  <c r="N819"/>
  <c r="O819"/>
  <c r="K820"/>
  <c r="M820" s="1"/>
  <c r="L820"/>
  <c r="N820"/>
  <c r="O820"/>
  <c r="K821"/>
  <c r="M821" s="1"/>
  <c r="L821"/>
  <c r="N821"/>
  <c r="O821"/>
  <c r="K822"/>
  <c r="M822" s="1"/>
  <c r="L822"/>
  <c r="N822"/>
  <c r="O822"/>
  <c r="K823"/>
  <c r="M823" s="1"/>
  <c r="L823"/>
  <c r="N823"/>
  <c r="O823"/>
  <c r="K824"/>
  <c r="L824"/>
  <c r="N824"/>
  <c r="O824"/>
  <c r="K825"/>
  <c r="M825" s="1"/>
  <c r="L825"/>
  <c r="N825"/>
  <c r="O825"/>
  <c r="K826"/>
  <c r="L826"/>
  <c r="N826"/>
  <c r="O826"/>
  <c r="K827"/>
  <c r="L827"/>
  <c r="N827"/>
  <c r="O827"/>
  <c r="K828"/>
  <c r="M828" s="1"/>
  <c r="L828"/>
  <c r="N828"/>
  <c r="O828"/>
  <c r="K829"/>
  <c r="M829" s="1"/>
  <c r="L829"/>
  <c r="N829"/>
  <c r="O829"/>
  <c r="K830"/>
  <c r="M830" s="1"/>
  <c r="L830"/>
  <c r="N830"/>
  <c r="O830"/>
  <c r="K831"/>
  <c r="M831" s="1"/>
  <c r="L831"/>
  <c r="N831"/>
  <c r="O831"/>
  <c r="K832"/>
  <c r="L832"/>
  <c r="N832"/>
  <c r="O832"/>
  <c r="K833"/>
  <c r="L833"/>
  <c r="N833"/>
  <c r="O833"/>
  <c r="K834"/>
  <c r="L834"/>
  <c r="N834"/>
  <c r="O834"/>
  <c r="K835"/>
  <c r="L835"/>
  <c r="N835"/>
  <c r="O835"/>
  <c r="K836"/>
  <c r="L836"/>
  <c r="N836"/>
  <c r="O836"/>
  <c r="K837"/>
  <c r="L837"/>
  <c r="N837"/>
  <c r="O837"/>
  <c r="K838"/>
  <c r="L838"/>
  <c r="N838"/>
  <c r="O838"/>
  <c r="K839"/>
  <c r="L839"/>
  <c r="N839"/>
  <c r="O839"/>
  <c r="K840"/>
  <c r="L840"/>
  <c r="N840"/>
  <c r="O840"/>
  <c r="K841"/>
  <c r="M841" s="1"/>
  <c r="L841"/>
  <c r="N841"/>
  <c r="O841"/>
  <c r="K842"/>
  <c r="L842"/>
  <c r="N842"/>
  <c r="O842"/>
  <c r="K843"/>
  <c r="L843"/>
  <c r="N843"/>
  <c r="O843"/>
  <c r="K844"/>
  <c r="L844"/>
  <c r="N844"/>
  <c r="O844"/>
  <c r="K845"/>
  <c r="M845" s="1"/>
  <c r="L845"/>
  <c r="N845"/>
  <c r="O845"/>
  <c r="K846"/>
  <c r="M846" s="1"/>
  <c r="L846"/>
  <c r="N846"/>
  <c r="O846"/>
  <c r="K847"/>
  <c r="L847"/>
  <c r="N847"/>
  <c r="O847"/>
  <c r="K848"/>
  <c r="L848"/>
  <c r="N848"/>
  <c r="O848"/>
  <c r="K849"/>
  <c r="L849"/>
  <c r="N849"/>
  <c r="O849"/>
  <c r="K850"/>
  <c r="L850"/>
  <c r="N850"/>
  <c r="O850"/>
  <c r="K851"/>
  <c r="L851"/>
  <c r="N851"/>
  <c r="O851"/>
  <c r="K852"/>
  <c r="L852"/>
  <c r="N852"/>
  <c r="O852"/>
  <c r="K853"/>
  <c r="M853" s="1"/>
  <c r="L853"/>
  <c r="N853"/>
  <c r="O853"/>
  <c r="K854"/>
  <c r="L854"/>
  <c r="N854"/>
  <c r="O854"/>
  <c r="K855"/>
  <c r="L855"/>
  <c r="N855"/>
  <c r="O855"/>
  <c r="K856"/>
  <c r="L856"/>
  <c r="N856"/>
  <c r="O856"/>
  <c r="K857"/>
  <c r="L857"/>
  <c r="N857"/>
  <c r="O857"/>
  <c r="K858"/>
  <c r="M858" s="1"/>
  <c r="L858"/>
  <c r="N858"/>
  <c r="O858"/>
  <c r="K859"/>
  <c r="M859" s="1"/>
  <c r="L859"/>
  <c r="N859"/>
  <c r="O859"/>
  <c r="K860"/>
  <c r="L860"/>
  <c r="N860"/>
  <c r="O860"/>
  <c r="K861"/>
  <c r="L861"/>
  <c r="N861"/>
  <c r="O861"/>
  <c r="K862"/>
  <c r="L862"/>
  <c r="N862"/>
  <c r="O862"/>
  <c r="K863"/>
  <c r="L863"/>
  <c r="N863"/>
  <c r="O863"/>
  <c r="K864"/>
  <c r="L864"/>
  <c r="N864"/>
  <c r="O864"/>
  <c r="K865"/>
  <c r="L865"/>
  <c r="N865"/>
  <c r="O865"/>
  <c r="K866"/>
  <c r="L866"/>
  <c r="N866"/>
  <c r="O866"/>
  <c r="K867"/>
  <c r="L867"/>
  <c r="N867"/>
  <c r="O867"/>
  <c r="K868"/>
  <c r="M868" s="1"/>
  <c r="L868"/>
  <c r="N868"/>
  <c r="O868"/>
  <c r="K869"/>
  <c r="L869"/>
  <c r="N869"/>
  <c r="O869"/>
  <c r="K870"/>
  <c r="M870" s="1"/>
  <c r="L870"/>
  <c r="N870"/>
  <c r="O870"/>
  <c r="K871"/>
  <c r="M871" s="1"/>
  <c r="L871"/>
  <c r="N871"/>
  <c r="O871"/>
  <c r="K872"/>
  <c r="M872" s="1"/>
  <c r="L872"/>
  <c r="N872"/>
  <c r="O872"/>
  <c r="K873"/>
  <c r="M873" s="1"/>
  <c r="L873"/>
  <c r="N873"/>
  <c r="O873"/>
  <c r="K874"/>
  <c r="M874" s="1"/>
  <c r="L874"/>
  <c r="N874"/>
  <c r="O874"/>
  <c r="K875"/>
  <c r="L875"/>
  <c r="N875"/>
  <c r="O875"/>
  <c r="K876"/>
  <c r="M876" s="1"/>
  <c r="L876"/>
  <c r="N876"/>
  <c r="O876"/>
  <c r="K877"/>
  <c r="M877" s="1"/>
  <c r="L877"/>
  <c r="N877"/>
  <c r="O877"/>
  <c r="K878"/>
  <c r="M878" s="1"/>
  <c r="L878"/>
  <c r="N878"/>
  <c r="O878"/>
  <c r="K879"/>
  <c r="L879"/>
  <c r="N879"/>
  <c r="O879"/>
  <c r="K880"/>
  <c r="M880" s="1"/>
  <c r="L880"/>
  <c r="N880"/>
  <c r="O880"/>
  <c r="K881"/>
  <c r="M881" s="1"/>
  <c r="L881"/>
  <c r="N881"/>
  <c r="O881"/>
  <c r="K882"/>
  <c r="M882" s="1"/>
  <c r="L882"/>
  <c r="N882"/>
  <c r="O882"/>
  <c r="K883"/>
  <c r="M883" s="1"/>
  <c r="L883"/>
  <c r="N883"/>
  <c r="O883"/>
  <c r="K884"/>
  <c r="M884" s="1"/>
  <c r="L884"/>
  <c r="N884"/>
  <c r="O884"/>
  <c r="K885"/>
  <c r="M885" s="1"/>
  <c r="L885"/>
  <c r="N885"/>
  <c r="O885"/>
  <c r="K886"/>
  <c r="M886" s="1"/>
  <c r="L886"/>
  <c r="N886"/>
  <c r="O886"/>
  <c r="K887"/>
  <c r="M887" s="1"/>
  <c r="L887"/>
  <c r="N887"/>
  <c r="O887"/>
  <c r="K888"/>
  <c r="M888" s="1"/>
  <c r="L888"/>
  <c r="N888"/>
  <c r="O888"/>
  <c r="K889"/>
  <c r="M889" s="1"/>
  <c r="L889"/>
  <c r="N889"/>
  <c r="O889"/>
  <c r="K890"/>
  <c r="L890"/>
  <c r="N890"/>
  <c r="O890"/>
  <c r="K891"/>
  <c r="M891" s="1"/>
  <c r="L891"/>
  <c r="N891"/>
  <c r="O891"/>
  <c r="K892"/>
  <c r="L892"/>
  <c r="N892"/>
  <c r="O892"/>
  <c r="K893"/>
  <c r="L893"/>
  <c r="N893"/>
  <c r="O893"/>
  <c r="K894"/>
  <c r="M894" s="1"/>
  <c r="L894"/>
  <c r="N894"/>
  <c r="O894"/>
  <c r="K895"/>
  <c r="M895" s="1"/>
  <c r="L895"/>
  <c r="N895"/>
  <c r="O895"/>
  <c r="K896"/>
  <c r="M896" s="1"/>
  <c r="L896"/>
  <c r="N896"/>
  <c r="O896"/>
  <c r="K897"/>
  <c r="L897"/>
  <c r="N897"/>
  <c r="O897"/>
  <c r="K898"/>
  <c r="L898"/>
  <c r="N898"/>
  <c r="O898"/>
  <c r="K899"/>
  <c r="M899" s="1"/>
  <c r="L899"/>
  <c r="N899"/>
  <c r="O899"/>
  <c r="K900"/>
  <c r="L900"/>
  <c r="N900"/>
  <c r="O900"/>
  <c r="K901"/>
  <c r="L901"/>
  <c r="N901"/>
  <c r="O901"/>
  <c r="K902"/>
  <c r="M902" s="1"/>
  <c r="L902"/>
  <c r="N902"/>
  <c r="O902"/>
  <c r="K903"/>
  <c r="M903" s="1"/>
  <c r="L903"/>
  <c r="N903"/>
  <c r="O903"/>
  <c r="K904"/>
  <c r="M904" s="1"/>
  <c r="L904"/>
  <c r="N904"/>
  <c r="O904"/>
  <c r="K905"/>
  <c r="M905" s="1"/>
  <c r="L905"/>
  <c r="N905"/>
  <c r="O905"/>
  <c r="K906"/>
  <c r="M906" s="1"/>
  <c r="L906"/>
  <c r="N906"/>
  <c r="O906"/>
  <c r="K907"/>
  <c r="M907" s="1"/>
  <c r="L907"/>
  <c r="N907"/>
  <c r="O907"/>
  <c r="K908"/>
  <c r="M908" s="1"/>
  <c r="L908"/>
  <c r="N908"/>
  <c r="O908"/>
  <c r="K909"/>
  <c r="M909" s="1"/>
  <c r="L909"/>
  <c r="N909"/>
  <c r="O909"/>
  <c r="K910"/>
  <c r="M910" s="1"/>
  <c r="L910"/>
  <c r="N910"/>
  <c r="O910"/>
  <c r="K911"/>
  <c r="M911" s="1"/>
  <c r="L911"/>
  <c r="N911"/>
  <c r="O911"/>
  <c r="K912"/>
  <c r="M912" s="1"/>
  <c r="L912"/>
  <c r="N912"/>
  <c r="O912"/>
  <c r="K913"/>
  <c r="M913" s="1"/>
  <c r="L913"/>
  <c r="N913"/>
  <c r="O913"/>
  <c r="K914"/>
  <c r="L914"/>
  <c r="N914"/>
  <c r="O914"/>
  <c r="K915"/>
  <c r="M915" s="1"/>
  <c r="L915"/>
  <c r="N915"/>
  <c r="O915"/>
  <c r="K916"/>
  <c r="L916"/>
  <c r="N916"/>
  <c r="O916"/>
  <c r="K917"/>
  <c r="L917"/>
  <c r="N917"/>
  <c r="O917"/>
  <c r="K918"/>
  <c r="L918"/>
  <c r="N918"/>
  <c r="O918"/>
  <c r="K919"/>
  <c r="M919" s="1"/>
  <c r="L919"/>
  <c r="N919"/>
  <c r="O919"/>
  <c r="K920"/>
  <c r="L920"/>
  <c r="N920"/>
  <c r="O920"/>
  <c r="K921"/>
  <c r="M921" s="1"/>
  <c r="L921"/>
  <c r="N921"/>
  <c r="O921"/>
  <c r="K922"/>
  <c r="M922" s="1"/>
  <c r="L922"/>
  <c r="N922"/>
  <c r="O922"/>
  <c r="K923"/>
  <c r="L923"/>
  <c r="N923"/>
  <c r="O923"/>
  <c r="K924"/>
  <c r="L924"/>
  <c r="N924"/>
  <c r="O924"/>
  <c r="K925"/>
  <c r="L925"/>
  <c r="N925"/>
  <c r="O925"/>
  <c r="K926"/>
  <c r="M926" s="1"/>
  <c r="L926"/>
  <c r="N926"/>
  <c r="O926"/>
  <c r="K927"/>
  <c r="M927" s="1"/>
  <c r="L927"/>
  <c r="N927"/>
  <c r="O927"/>
  <c r="K928"/>
  <c r="L928"/>
  <c r="N928"/>
  <c r="O928"/>
  <c r="K929"/>
  <c r="M929" s="1"/>
  <c r="L929"/>
  <c r="N929"/>
  <c r="O929"/>
  <c r="K930"/>
  <c r="L930"/>
  <c r="N930"/>
  <c r="O930"/>
  <c r="K931"/>
  <c r="L931"/>
  <c r="N931"/>
  <c r="O931"/>
  <c r="K932"/>
  <c r="M932" s="1"/>
  <c r="L932"/>
  <c r="N932"/>
  <c r="O932"/>
  <c r="K933"/>
  <c r="M933" s="1"/>
  <c r="L933"/>
  <c r="N933"/>
  <c r="O933"/>
  <c r="K934"/>
  <c r="M934" s="1"/>
  <c r="L934"/>
  <c r="N934"/>
  <c r="O934"/>
  <c r="K935"/>
  <c r="M935" s="1"/>
  <c r="L935"/>
  <c r="N935"/>
  <c r="O935"/>
  <c r="K936"/>
  <c r="L936"/>
  <c r="N936"/>
  <c r="O936"/>
  <c r="K937"/>
  <c r="M937" s="1"/>
  <c r="L937"/>
  <c r="N937"/>
  <c r="O937"/>
  <c r="K938"/>
  <c r="L938"/>
  <c r="N938"/>
  <c r="O938"/>
  <c r="K939"/>
  <c r="M939" s="1"/>
  <c r="L939"/>
  <c r="N939"/>
  <c r="O939"/>
  <c r="K940"/>
  <c r="M940" s="1"/>
  <c r="L940"/>
  <c r="N940"/>
  <c r="O940"/>
  <c r="K941"/>
  <c r="L941"/>
  <c r="N941"/>
  <c r="O941"/>
  <c r="K942"/>
  <c r="M942" s="1"/>
  <c r="L942"/>
  <c r="N942"/>
  <c r="O942"/>
  <c r="K943"/>
  <c r="M943" s="1"/>
  <c r="L943"/>
  <c r="N943"/>
  <c r="O943"/>
  <c r="K944"/>
  <c r="M944" s="1"/>
  <c r="L944"/>
  <c r="N944"/>
  <c r="O944"/>
  <c r="K945"/>
  <c r="M945" s="1"/>
  <c r="L945"/>
  <c r="N945"/>
  <c r="O945"/>
  <c r="K946"/>
  <c r="M946" s="1"/>
  <c r="L946"/>
  <c r="N946"/>
  <c r="O946"/>
  <c r="K947"/>
  <c r="M947" s="1"/>
  <c r="L947"/>
  <c r="N947"/>
  <c r="O947"/>
  <c r="K948"/>
  <c r="M948" s="1"/>
  <c r="L948"/>
  <c r="N948"/>
  <c r="O948"/>
  <c r="K949"/>
  <c r="M949" s="1"/>
  <c r="L949"/>
  <c r="N949"/>
  <c r="O949"/>
  <c r="K950"/>
  <c r="M950" s="1"/>
  <c r="L950"/>
  <c r="N950"/>
  <c r="O950"/>
  <c r="K951"/>
  <c r="M951" s="1"/>
  <c r="L951"/>
  <c r="N951"/>
  <c r="O951"/>
  <c r="K952"/>
  <c r="M952" s="1"/>
  <c r="L952"/>
  <c r="N952"/>
  <c r="O952"/>
  <c r="K953"/>
  <c r="M953" s="1"/>
  <c r="L953"/>
  <c r="N953"/>
  <c r="O953"/>
  <c r="K954"/>
  <c r="M954" s="1"/>
  <c r="L954"/>
  <c r="N954"/>
  <c r="O954"/>
  <c r="K955"/>
  <c r="M955" s="1"/>
  <c r="L955"/>
  <c r="N955"/>
  <c r="O955"/>
  <c r="K956"/>
  <c r="M956" s="1"/>
  <c r="L956"/>
  <c r="N956"/>
  <c r="O956"/>
  <c r="K957"/>
  <c r="L957"/>
  <c r="N957"/>
  <c r="O957"/>
  <c r="K958"/>
  <c r="M958" s="1"/>
  <c r="L958"/>
  <c r="N958"/>
  <c r="O958"/>
  <c r="K959"/>
  <c r="L959"/>
  <c r="N959"/>
  <c r="O959"/>
  <c r="K960"/>
  <c r="L960"/>
  <c r="N960"/>
  <c r="O960"/>
  <c r="K961"/>
  <c r="M961" s="1"/>
  <c r="L961"/>
  <c r="N961"/>
  <c r="O961"/>
  <c r="K962"/>
  <c r="L962"/>
  <c r="N962"/>
  <c r="O962"/>
  <c r="K963"/>
  <c r="M963" s="1"/>
  <c r="L963"/>
  <c r="N963"/>
  <c r="O963"/>
  <c r="K964"/>
  <c r="M964" s="1"/>
  <c r="L964"/>
  <c r="N964"/>
  <c r="O964"/>
  <c r="K965"/>
  <c r="L965"/>
  <c r="N965"/>
  <c r="O965"/>
  <c r="K966"/>
  <c r="M966" s="1"/>
  <c r="L966"/>
  <c r="N966"/>
  <c r="O966"/>
  <c r="K967"/>
  <c r="M967" s="1"/>
  <c r="L967"/>
  <c r="N967"/>
  <c r="O967"/>
  <c r="K968"/>
  <c r="L968"/>
  <c r="N968"/>
  <c r="O968"/>
  <c r="K969"/>
  <c r="M969" s="1"/>
  <c r="L969"/>
  <c r="N969"/>
  <c r="O969"/>
  <c r="K970"/>
  <c r="L970"/>
  <c r="N970"/>
  <c r="O970"/>
  <c r="K971"/>
  <c r="L971"/>
  <c r="N971"/>
  <c r="O971"/>
  <c r="K972"/>
  <c r="M972" s="1"/>
  <c r="L972"/>
  <c r="N972"/>
  <c r="O972"/>
  <c r="K973"/>
  <c r="M973" s="1"/>
  <c r="L973"/>
  <c r="N973"/>
  <c r="O973"/>
  <c r="K974"/>
  <c r="L974"/>
  <c r="N974"/>
  <c r="O974"/>
  <c r="K975"/>
  <c r="L975"/>
  <c r="N975"/>
  <c r="O975"/>
  <c r="K976"/>
  <c r="L976"/>
  <c r="N976"/>
  <c r="O976"/>
  <c r="K977"/>
  <c r="M977" s="1"/>
  <c r="L977"/>
  <c r="N977"/>
  <c r="O977"/>
  <c r="K978"/>
  <c r="M978" s="1"/>
  <c r="L978"/>
  <c r="N978"/>
  <c r="O978"/>
  <c r="K979"/>
  <c r="M979" s="1"/>
  <c r="L979"/>
  <c r="N979"/>
  <c r="O979"/>
  <c r="K980"/>
  <c r="M980" s="1"/>
  <c r="L980"/>
  <c r="N980"/>
  <c r="O980"/>
  <c r="K981"/>
  <c r="M981" s="1"/>
  <c r="L981"/>
  <c r="N981"/>
  <c r="O981"/>
  <c r="K982"/>
  <c r="M982" s="1"/>
  <c r="L982"/>
  <c r="N982"/>
  <c r="O982"/>
  <c r="K984"/>
  <c r="L984"/>
  <c r="N984"/>
  <c r="O984"/>
  <c r="K985"/>
  <c r="M985" s="1"/>
  <c r="L985"/>
  <c r="N985"/>
  <c r="O985"/>
  <c r="K986"/>
  <c r="L986"/>
  <c r="N986"/>
  <c r="O986"/>
  <c r="K987"/>
  <c r="L987"/>
  <c r="N987"/>
  <c r="O987"/>
  <c r="K988"/>
  <c r="M988" s="1"/>
  <c r="L988"/>
  <c r="N988"/>
  <c r="O988"/>
  <c r="K989"/>
  <c r="M989" s="1"/>
  <c r="L989"/>
  <c r="N989"/>
  <c r="O989"/>
  <c r="K990"/>
  <c r="M990" s="1"/>
  <c r="L990"/>
  <c r="N990"/>
  <c r="O990"/>
  <c r="K991"/>
  <c r="M991" s="1"/>
  <c r="L991"/>
  <c r="N991"/>
  <c r="O991"/>
  <c r="K992"/>
  <c r="L992"/>
  <c r="N992"/>
  <c r="O992"/>
  <c r="K993"/>
  <c r="M993" s="1"/>
  <c r="L993"/>
  <c r="N993"/>
  <c r="O993"/>
  <c r="K994"/>
  <c r="M994" s="1"/>
  <c r="L994"/>
  <c r="N994"/>
  <c r="O994"/>
  <c r="K995"/>
  <c r="M995" s="1"/>
  <c r="L995"/>
  <c r="N995"/>
  <c r="O995"/>
  <c r="K996"/>
  <c r="L996"/>
  <c r="N996"/>
  <c r="O996"/>
  <c r="K997"/>
  <c r="M997" s="1"/>
  <c r="L997"/>
  <c r="N997"/>
  <c r="O997"/>
  <c r="K998"/>
  <c r="M998" s="1"/>
  <c r="L998"/>
  <c r="N998"/>
  <c r="O998"/>
  <c r="K999"/>
  <c r="M999" s="1"/>
  <c r="L999"/>
  <c r="N999"/>
  <c r="O999"/>
  <c r="K1000"/>
  <c r="M1000" s="1"/>
  <c r="L1000"/>
  <c r="N1000"/>
  <c r="O1000"/>
  <c r="K1001"/>
  <c r="M1001" s="1"/>
  <c r="L1001"/>
  <c r="N1001"/>
  <c r="O1001"/>
  <c r="K1002"/>
  <c r="M1002" s="1"/>
  <c r="L1002"/>
  <c r="N1002"/>
  <c r="O1002"/>
  <c r="K1003"/>
  <c r="M1003" s="1"/>
  <c r="L1003"/>
  <c r="N1003"/>
  <c r="O1003"/>
  <c r="K1004"/>
  <c r="L1004"/>
  <c r="N1004"/>
  <c r="O1004"/>
  <c r="K1005"/>
  <c r="M1005" s="1"/>
  <c r="L1005"/>
  <c r="N1005"/>
  <c r="O1005"/>
  <c r="K1006"/>
  <c r="L1006"/>
  <c r="N1006"/>
  <c r="O1006"/>
  <c r="K1007"/>
  <c r="L1007"/>
  <c r="N1007"/>
  <c r="O1007"/>
  <c r="K1008"/>
  <c r="M1008" s="1"/>
  <c r="L1008"/>
  <c r="N1008"/>
  <c r="O1008"/>
  <c r="K1009"/>
  <c r="M1009" s="1"/>
  <c r="L1009"/>
  <c r="N1009"/>
  <c r="O1009"/>
  <c r="K1010"/>
  <c r="M1010" s="1"/>
  <c r="L1010"/>
  <c r="N1010"/>
  <c r="O1010"/>
  <c r="K1011"/>
  <c r="L1011"/>
  <c r="N1011"/>
  <c r="O1011"/>
  <c r="K1012"/>
  <c r="M1012" s="1"/>
  <c r="L1012"/>
  <c r="N1012"/>
  <c r="O1012"/>
  <c r="K1013"/>
  <c r="M1013" s="1"/>
  <c r="L1013"/>
  <c r="N1013"/>
  <c r="O1013"/>
  <c r="K1014"/>
  <c r="L1014"/>
  <c r="N1014"/>
  <c r="O1014"/>
  <c r="K1015"/>
  <c r="L1015"/>
  <c r="N1015"/>
  <c r="O1015"/>
  <c r="K1016"/>
  <c r="L1016"/>
  <c r="N1016"/>
  <c r="O1016"/>
  <c r="K1017"/>
  <c r="L1017"/>
  <c r="N1017"/>
  <c r="O1017"/>
  <c r="K1018"/>
  <c r="M1018" s="1"/>
  <c r="L1018"/>
  <c r="N1018"/>
  <c r="O1018"/>
  <c r="K1019"/>
  <c r="M1019" s="1"/>
  <c r="L1019"/>
  <c r="N1019"/>
  <c r="O1019"/>
  <c r="K1020"/>
  <c r="M1020" s="1"/>
  <c r="L1020"/>
  <c r="N1020"/>
  <c r="O1020"/>
  <c r="K1021"/>
  <c r="M1021" s="1"/>
  <c r="L1021"/>
  <c r="N1021"/>
  <c r="O1021"/>
  <c r="K1022"/>
  <c r="M1022" s="1"/>
  <c r="L1022"/>
  <c r="N1022"/>
  <c r="O1022"/>
  <c r="K1023"/>
  <c r="M1023" s="1"/>
  <c r="L1023"/>
  <c r="N1023"/>
  <c r="O1023"/>
  <c r="K1024"/>
  <c r="M1024" s="1"/>
  <c r="L1024"/>
  <c r="N1024"/>
  <c r="O1024"/>
  <c r="K1025"/>
  <c r="M1025" s="1"/>
  <c r="L1025"/>
  <c r="N1025"/>
  <c r="O1025"/>
  <c r="U5"/>
  <c r="T5"/>
  <c r="S5"/>
  <c r="Q5"/>
  <c r="O5"/>
  <c r="L4" i="8" s="1"/>
  <c r="N5" i="2"/>
  <c r="K4" i="8" s="1"/>
  <c r="L5" i="2"/>
  <c r="I4" i="8" s="1"/>
  <c r="K5" i="2"/>
  <c r="V1021"/>
  <c r="V1017"/>
  <c r="V1013"/>
  <c r="V1011"/>
  <c r="V1009"/>
  <c r="V1007"/>
  <c r="V1003"/>
  <c r="V1001"/>
  <c r="V999"/>
  <c r="V997"/>
  <c r="V995"/>
  <c r="V993"/>
  <c r="V991"/>
  <c r="V989"/>
  <c r="V987"/>
  <c r="V985"/>
  <c r="V982"/>
  <c r="V980"/>
  <c r="V978"/>
  <c r="V976"/>
  <c r="V974"/>
  <c r="V972"/>
  <c r="V970"/>
  <c r="V968"/>
  <c r="V966"/>
  <c r="V964"/>
  <c r="V962"/>
  <c r="V960"/>
  <c r="V958"/>
  <c r="V956"/>
  <c r="V954"/>
  <c r="V952"/>
  <c r="V950"/>
  <c r="V948"/>
  <c r="V946"/>
  <c r="V944"/>
  <c r="V942"/>
  <c r="V940"/>
  <c r="V938"/>
  <c r="V936"/>
  <c r="V934"/>
  <c r="V933"/>
  <c r="V932"/>
  <c r="V930"/>
  <c r="V929"/>
  <c r="V928"/>
  <c r="V926"/>
  <c r="V925"/>
  <c r="V924"/>
  <c r="V922"/>
  <c r="V921"/>
  <c r="V920"/>
  <c r="V918"/>
  <c r="V917"/>
  <c r="V916"/>
  <c r="V914"/>
  <c r="V913"/>
  <c r="V912"/>
  <c r="V910"/>
  <c r="V909"/>
  <c r="V908"/>
  <c r="V906"/>
  <c r="V905"/>
  <c r="V904"/>
  <c r="V902"/>
  <c r="V901"/>
  <c r="V900"/>
  <c r="V898"/>
  <c r="V897"/>
  <c r="V896"/>
  <c r="V894"/>
  <c r="V893"/>
  <c r="V892"/>
  <c r="V890"/>
  <c r="V889"/>
  <c r="V888"/>
  <c r="V886"/>
  <c r="V885"/>
  <c r="V884"/>
  <c r="V882"/>
  <c r="V881"/>
  <c r="V880"/>
  <c r="V878"/>
  <c r="V877"/>
  <c r="V876"/>
  <c r="V874"/>
  <c r="V873"/>
  <c r="V872"/>
  <c r="V870"/>
  <c r="V869"/>
  <c r="V868"/>
  <c r="V866"/>
  <c r="V865"/>
  <c r="V864"/>
  <c r="V862"/>
  <c r="V861"/>
  <c r="V860"/>
  <c r="V858"/>
  <c r="V857"/>
  <c r="V856"/>
  <c r="V854"/>
  <c r="V853"/>
  <c r="V852"/>
  <c r="V850"/>
  <c r="V849"/>
  <c r="V848"/>
  <c r="V847"/>
  <c r="V846"/>
  <c r="V845"/>
  <c r="V844"/>
  <c r="V843"/>
  <c r="V842"/>
  <c r="V841"/>
  <c r="V840"/>
  <c r="V839"/>
  <c r="V838"/>
  <c r="V837"/>
  <c r="V836"/>
  <c r="V835"/>
  <c r="V834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6"/>
  <c r="V785"/>
  <c r="V784"/>
  <c r="V783"/>
  <c r="V782"/>
  <c r="V781"/>
  <c r="V780"/>
  <c r="V779"/>
  <c r="V778"/>
  <c r="V777"/>
  <c r="V776"/>
  <c r="V775"/>
  <c r="V774"/>
  <c r="V773"/>
  <c r="V772"/>
  <c r="V770"/>
  <c r="V769"/>
  <c r="V767"/>
  <c r="V765"/>
  <c r="V764"/>
  <c r="V763"/>
  <c r="V761"/>
  <c r="V760"/>
  <c r="V759"/>
  <c r="V757"/>
  <c r="V756"/>
  <c r="V755"/>
  <c r="V752"/>
  <c r="V751"/>
  <c r="V749"/>
  <c r="V748"/>
  <c r="V747"/>
  <c r="V744"/>
  <c r="V743"/>
  <c r="V741"/>
  <c r="V740"/>
  <c r="V739"/>
  <c r="V737"/>
  <c r="V736"/>
  <c r="V735"/>
  <c r="V733"/>
  <c r="V732"/>
  <c r="V731"/>
  <c r="V729"/>
  <c r="V728"/>
  <c r="V727"/>
  <c r="V725"/>
  <c r="V724"/>
  <c r="V723"/>
  <c r="V720"/>
  <c r="V719"/>
  <c r="V717"/>
  <c r="V716"/>
  <c r="V715"/>
  <c r="V712"/>
  <c r="V711"/>
  <c r="V709"/>
  <c r="V708"/>
  <c r="V707"/>
  <c r="V705"/>
  <c r="V704"/>
  <c r="V703"/>
  <c r="V701"/>
  <c r="V700"/>
  <c r="V699"/>
  <c r="V697"/>
  <c r="V696"/>
  <c r="V695"/>
  <c r="V692"/>
  <c r="V691"/>
  <c r="V690"/>
  <c r="V688"/>
  <c r="V687"/>
  <c r="V686"/>
  <c r="V684"/>
  <c r="V683"/>
  <c r="V682"/>
  <c r="V680"/>
  <c r="V679"/>
  <c r="V678"/>
  <c r="V676"/>
  <c r="V675"/>
  <c r="V674"/>
  <c r="V672"/>
  <c r="V671"/>
  <c r="V670"/>
  <c r="V668"/>
  <c r="V667"/>
  <c r="V666"/>
  <c r="V663"/>
  <c r="V662"/>
  <c r="V660"/>
  <c r="V658"/>
  <c r="V657"/>
  <c r="V654"/>
  <c r="V653"/>
  <c r="V651"/>
  <c r="V650"/>
  <c r="V649"/>
  <c r="V647"/>
  <c r="V646"/>
  <c r="V645"/>
  <c r="V643"/>
  <c r="V642"/>
  <c r="V641"/>
  <c r="V639"/>
  <c r="V638"/>
  <c r="V637"/>
  <c r="V635"/>
  <c r="V634"/>
  <c r="V633"/>
  <c r="V631"/>
  <c r="V630"/>
  <c r="V629"/>
  <c r="V627"/>
  <c r="V626"/>
  <c r="V625"/>
  <c r="V623"/>
  <c r="V622"/>
  <c r="V621"/>
  <c r="V619"/>
  <c r="V618"/>
  <c r="V617"/>
  <c r="V615"/>
  <c r="V613"/>
  <c r="V612"/>
  <c r="V610"/>
  <c r="V609"/>
  <c r="V608"/>
  <c r="V606"/>
  <c r="V605"/>
  <c r="V604"/>
  <c r="V602"/>
  <c r="V601"/>
  <c r="V600"/>
  <c r="V598"/>
  <c r="V597"/>
  <c r="V596"/>
  <c r="V594"/>
  <c r="V593"/>
  <c r="V592"/>
  <c r="V590"/>
  <c r="V589"/>
  <c r="V588"/>
  <c r="V586"/>
  <c r="V585"/>
  <c r="V584"/>
  <c r="V582"/>
  <c r="V581"/>
  <c r="V580"/>
  <c r="V578"/>
  <c r="V577"/>
  <c r="V576"/>
  <c r="V574"/>
  <c r="V573"/>
  <c r="V572"/>
  <c r="V570"/>
  <c r="V569"/>
  <c r="V568"/>
  <c r="V566"/>
  <c r="V565"/>
  <c r="V564"/>
  <c r="V562"/>
  <c r="V561"/>
  <c r="V560"/>
  <c r="V558"/>
  <c r="V557"/>
  <c r="V556"/>
  <c r="V554"/>
  <c r="V553"/>
  <c r="V552"/>
  <c r="V550"/>
  <c r="V549"/>
  <c r="V548"/>
  <c r="V546"/>
  <c r="V545"/>
  <c r="V544"/>
  <c r="V542"/>
  <c r="V541"/>
  <c r="V540"/>
  <c r="V538"/>
  <c r="V537"/>
  <c r="V536"/>
  <c r="V534"/>
  <c r="V533"/>
  <c r="V532"/>
  <c r="V530"/>
  <c r="V529"/>
  <c r="V528"/>
  <c r="V526"/>
  <c r="V525"/>
  <c r="V524"/>
  <c r="V522"/>
  <c r="V521"/>
  <c r="V520"/>
  <c r="V518"/>
  <c r="V517"/>
  <c r="V516"/>
  <c r="V514"/>
  <c r="V513"/>
  <c r="V512"/>
  <c r="V510"/>
  <c r="V509"/>
  <c r="V508"/>
  <c r="V506"/>
  <c r="V505"/>
  <c r="V504"/>
  <c r="V502"/>
  <c r="V501"/>
  <c r="V500"/>
  <c r="V498"/>
  <c r="V497"/>
  <c r="V496"/>
  <c r="V494"/>
  <c r="V493"/>
  <c r="V492"/>
  <c r="V490"/>
  <c r="V489"/>
  <c r="V488"/>
  <c r="V486"/>
  <c r="V485"/>
  <c r="V484"/>
  <c r="V482"/>
  <c r="V481"/>
  <c r="V480"/>
  <c r="V478"/>
  <c r="V477"/>
  <c r="V476"/>
  <c r="V474"/>
  <c r="V473"/>
  <c r="V472"/>
  <c r="V470"/>
  <c r="V469"/>
  <c r="V468"/>
  <c r="V466"/>
  <c r="V465"/>
  <c r="V464"/>
  <c r="V462"/>
  <c r="V461"/>
  <c r="V460"/>
  <c r="V458"/>
  <c r="V457"/>
  <c r="V456"/>
  <c r="V454"/>
  <c r="V453"/>
  <c r="V452"/>
  <c r="V450"/>
  <c r="V449"/>
  <c r="V448"/>
  <c r="V446"/>
  <c r="V445"/>
  <c r="V444"/>
  <c r="V442"/>
  <c r="V441"/>
  <c r="V440"/>
  <c r="V438"/>
  <c r="V437"/>
  <c r="V436"/>
  <c r="V434"/>
  <c r="V433"/>
  <c r="V432"/>
  <c r="V430"/>
  <c r="V428"/>
  <c r="V427"/>
  <c r="V426"/>
  <c r="V424"/>
  <c r="V423"/>
  <c r="V422"/>
  <c r="V420"/>
  <c r="V419"/>
  <c r="V418"/>
  <c r="V416"/>
  <c r="V415"/>
  <c r="V414"/>
  <c r="V412"/>
  <c r="V411"/>
  <c r="V410"/>
  <c r="V408"/>
  <c r="V407"/>
  <c r="V406"/>
  <c r="V403"/>
  <c r="V402"/>
  <c r="V401"/>
  <c r="V399"/>
  <c r="V398"/>
  <c r="V397"/>
  <c r="V395"/>
  <c r="V394"/>
  <c r="V393"/>
  <c r="V391"/>
  <c r="V390"/>
  <c r="V389"/>
  <c r="V387"/>
  <c r="V386"/>
  <c r="V385"/>
  <c r="V382"/>
  <c r="V381"/>
  <c r="V380"/>
  <c r="V378"/>
  <c r="V377"/>
  <c r="V376"/>
  <c r="V374"/>
  <c r="V373"/>
  <c r="V372"/>
  <c r="V370"/>
  <c r="V369"/>
  <c r="V368"/>
  <c r="V366"/>
  <c r="V365"/>
  <c r="V364"/>
  <c r="V362"/>
  <c r="V361"/>
  <c r="V360"/>
  <c r="V358"/>
  <c r="V357"/>
  <c r="V356"/>
  <c r="V354"/>
  <c r="V353"/>
  <c r="V352"/>
  <c r="V350"/>
  <c r="V349"/>
  <c r="V348"/>
  <c r="V346"/>
  <c r="V345"/>
  <c r="V344"/>
  <c r="V342"/>
  <c r="V341"/>
  <c r="V340"/>
  <c r="V338"/>
  <c r="V337"/>
  <c r="V336"/>
  <c r="V334"/>
  <c r="V333"/>
  <c r="V332"/>
  <c r="V330"/>
  <c r="V329"/>
  <c r="V328"/>
  <c r="V326"/>
  <c r="V325"/>
  <c r="V324"/>
  <c r="V322"/>
  <c r="V321"/>
  <c r="V320"/>
  <c r="V318"/>
  <c r="V317"/>
  <c r="V316"/>
  <c r="V314"/>
  <c r="V313"/>
  <c r="V312"/>
  <c r="V310"/>
  <c r="V309"/>
  <c r="V308"/>
  <c r="V306"/>
  <c r="V305"/>
  <c r="V304"/>
  <c r="V302"/>
  <c r="V301"/>
  <c r="V300"/>
  <c r="V298"/>
  <c r="V297"/>
  <c r="V296"/>
  <c r="V294"/>
  <c r="V293"/>
  <c r="V292"/>
  <c r="V289"/>
  <c r="V288"/>
  <c r="V287"/>
  <c r="V285"/>
  <c r="V284"/>
  <c r="V283"/>
  <c r="V281"/>
  <c r="V280"/>
  <c r="V279"/>
  <c r="V277"/>
  <c r="V276"/>
  <c r="V275"/>
  <c r="V273"/>
  <c r="V272"/>
  <c r="V271"/>
  <c r="V269"/>
  <c r="V268"/>
  <c r="V267"/>
  <c r="V265"/>
  <c r="V264"/>
  <c r="V263"/>
  <c r="V261"/>
  <c r="V260"/>
  <c r="V259"/>
  <c r="V257"/>
  <c r="V256"/>
  <c r="V255"/>
  <c r="V253"/>
  <c r="V252"/>
  <c r="V251"/>
  <c r="V249"/>
  <c r="V248"/>
  <c r="V246"/>
  <c r="V244"/>
  <c r="V243"/>
  <c r="V242"/>
  <c r="V240"/>
  <c r="V239"/>
  <c r="V238"/>
  <c r="V236"/>
  <c r="V235"/>
  <c r="V234"/>
  <c r="V232"/>
  <c r="V231"/>
  <c r="V230"/>
  <c r="V228"/>
  <c r="V227"/>
  <c r="V226"/>
  <c r="V224"/>
  <c r="V223"/>
  <c r="V222"/>
  <c r="V220"/>
  <c r="V219"/>
  <c r="V218"/>
  <c r="V216"/>
  <c r="V215"/>
  <c r="V214"/>
  <c r="V212"/>
  <c r="V211"/>
  <c r="V210"/>
  <c r="V208"/>
  <c r="V207"/>
  <c r="V206"/>
  <c r="V204"/>
  <c r="V203"/>
  <c r="V202"/>
  <c r="V200"/>
  <c r="V199"/>
  <c r="V198"/>
  <c r="V196"/>
  <c r="V195"/>
  <c r="V194"/>
  <c r="V192"/>
  <c r="V191"/>
  <c r="V190"/>
  <c r="V188"/>
  <c r="V187"/>
  <c r="V186"/>
  <c r="V184"/>
  <c r="V183"/>
  <c r="V182"/>
  <c r="V180"/>
  <c r="V179"/>
  <c r="V178"/>
  <c r="V176"/>
  <c r="V175"/>
  <c r="V174"/>
  <c r="V172"/>
  <c r="V171"/>
  <c r="V170"/>
  <c r="V168"/>
  <c r="V167"/>
  <c r="V166"/>
  <c r="V164"/>
  <c r="V163"/>
  <c r="V162"/>
  <c r="V159"/>
  <c r="V158"/>
  <c r="V157"/>
  <c r="V155"/>
  <c r="V154"/>
  <c r="V153"/>
  <c r="V151"/>
  <c r="V150"/>
  <c r="V149"/>
  <c r="V147"/>
  <c r="V146"/>
  <c r="V145"/>
  <c r="V143"/>
  <c r="V142"/>
  <c r="V141"/>
  <c r="V139"/>
  <c r="V138"/>
  <c r="V136"/>
  <c r="V134"/>
  <c r="V133"/>
  <c r="V132"/>
  <c r="V130"/>
  <c r="V129"/>
  <c r="V128"/>
  <c r="V126"/>
  <c r="V125"/>
  <c r="V124"/>
  <c r="V122"/>
  <c r="V121"/>
  <c r="V120"/>
  <c r="V118"/>
  <c r="V117"/>
  <c r="V116"/>
  <c r="V114"/>
  <c r="V113"/>
  <c r="V112"/>
  <c r="V110"/>
  <c r="V109"/>
  <c r="V108"/>
  <c r="V106"/>
  <c r="V105"/>
  <c r="V104"/>
  <c r="V102"/>
  <c r="V101"/>
  <c r="V100"/>
  <c r="V98"/>
  <c r="V97"/>
  <c r="V96"/>
  <c r="V94"/>
  <c r="V93"/>
  <c r="V92"/>
  <c r="V90"/>
  <c r="V89"/>
  <c r="V88"/>
  <c r="V86"/>
  <c r="V85"/>
  <c r="V84"/>
  <c r="V82"/>
  <c r="V81"/>
  <c r="V80"/>
  <c r="V77"/>
  <c r="V76"/>
  <c r="V75"/>
  <c r="V73"/>
  <c r="V72"/>
  <c r="V71"/>
  <c r="V69"/>
  <c r="V68"/>
  <c r="V67"/>
  <c r="V65"/>
  <c r="V64"/>
  <c r="V63"/>
  <c r="V61"/>
  <c r="V59"/>
  <c r="V58"/>
  <c r="V56"/>
  <c r="V55"/>
  <c r="V54"/>
  <c r="V52"/>
  <c r="V51"/>
  <c r="V50"/>
  <c r="V48"/>
  <c r="V47"/>
  <c r="V46"/>
  <c r="V44"/>
  <c r="V43"/>
  <c r="V42"/>
  <c r="V40"/>
  <c r="V39"/>
  <c r="V38"/>
  <c r="V36"/>
  <c r="V35"/>
  <c r="V34"/>
  <c r="V32"/>
  <c r="V31"/>
  <c r="V30"/>
  <c r="V28"/>
  <c r="V27"/>
  <c r="V26"/>
  <c r="V24"/>
  <c r="V23"/>
  <c r="V22"/>
  <c r="V20"/>
  <c r="V18"/>
  <c r="V17"/>
  <c r="V15"/>
  <c r="V14"/>
  <c r="V13"/>
  <c r="V11"/>
  <c r="V10"/>
  <c r="V9"/>
  <c r="V8"/>
  <c r="V7"/>
  <c r="V6"/>
  <c r="P630"/>
  <c r="R630" s="1"/>
  <c r="P618"/>
  <c r="R618" s="1"/>
  <c r="P612"/>
  <c r="R612" s="1"/>
  <c r="P606"/>
  <c r="R606" s="1"/>
  <c r="P601"/>
  <c r="R601" s="1"/>
  <c r="P597"/>
  <c r="R597" s="1"/>
  <c r="P592"/>
  <c r="R592" s="1"/>
  <c r="P586"/>
  <c r="R586" s="1"/>
  <c r="P582"/>
  <c r="R582" s="1"/>
  <c r="P577"/>
  <c r="R577" s="1"/>
  <c r="P573"/>
  <c r="R573" s="1"/>
  <c r="P570"/>
  <c r="R570" s="1"/>
  <c r="P567"/>
  <c r="R567" s="1"/>
  <c r="P564"/>
  <c r="R564" s="1"/>
  <c r="P561"/>
  <c r="R561" s="1"/>
  <c r="P557"/>
  <c r="R557" s="1"/>
  <c r="P553"/>
  <c r="R553" s="1"/>
  <c r="P551"/>
  <c r="R551" s="1"/>
  <c r="P548"/>
  <c r="R548" s="1"/>
  <c r="P544"/>
  <c r="R544" s="1"/>
  <c r="P541"/>
  <c r="R541" s="1"/>
  <c r="P537"/>
  <c r="R537" s="1"/>
  <c r="P534"/>
  <c r="R534" s="1"/>
  <c r="P532"/>
  <c r="R532" s="1"/>
  <c r="P528"/>
  <c r="R528" s="1"/>
  <c r="P525"/>
  <c r="R525" s="1"/>
  <c r="P522"/>
  <c r="R522" s="1"/>
  <c r="P520"/>
  <c r="R520" s="1"/>
  <c r="P518"/>
  <c r="R518" s="1"/>
  <c r="P516"/>
  <c r="R516" s="1"/>
  <c r="P513"/>
  <c r="R513" s="1"/>
  <c r="P510"/>
  <c r="R510" s="1"/>
  <c r="P508"/>
  <c r="R508" s="1"/>
  <c r="P505"/>
  <c r="R505" s="1"/>
  <c r="P503"/>
  <c r="R503" s="1"/>
  <c r="P502"/>
  <c r="R502" s="1"/>
  <c r="P501"/>
  <c r="R501" s="1"/>
  <c r="P498"/>
  <c r="R498" s="1"/>
  <c r="P497"/>
  <c r="R497" s="1"/>
  <c r="P496"/>
  <c r="R496" s="1"/>
  <c r="P493"/>
  <c r="R493" s="1"/>
  <c r="P492"/>
  <c r="R492" s="1"/>
  <c r="P490"/>
  <c r="R490" s="1"/>
  <c r="P488"/>
  <c r="R488" s="1"/>
  <c r="P487"/>
  <c r="R487" s="1"/>
  <c r="P486"/>
  <c r="R486" s="1"/>
  <c r="P484"/>
  <c r="R484" s="1"/>
  <c r="P483"/>
  <c r="R483" s="1"/>
  <c r="P482"/>
  <c r="R482" s="1"/>
  <c r="P480"/>
  <c r="R480" s="1"/>
  <c r="P479"/>
  <c r="R479" s="1"/>
  <c r="P478"/>
  <c r="R478" s="1"/>
  <c r="P476"/>
  <c r="R476" s="1"/>
  <c r="P474"/>
  <c r="R474" s="1"/>
  <c r="P473"/>
  <c r="R473" s="1"/>
  <c r="P471"/>
  <c r="R471" s="1"/>
  <c r="P470"/>
  <c r="R470" s="1"/>
  <c r="P469"/>
  <c r="R469" s="1"/>
  <c r="P467"/>
  <c r="R467" s="1"/>
  <c r="P466"/>
  <c r="R466" s="1"/>
  <c r="P465"/>
  <c r="R465" s="1"/>
  <c r="P463"/>
  <c r="R463" s="1"/>
  <c r="P462"/>
  <c r="R462" s="1"/>
  <c r="P461"/>
  <c r="R461" s="1"/>
  <c r="P458"/>
  <c r="R458" s="1"/>
  <c r="P457"/>
  <c r="R457" s="1"/>
  <c r="P456"/>
  <c r="R456" s="1"/>
  <c r="P454"/>
  <c r="R454" s="1"/>
  <c r="P453"/>
  <c r="R453" s="1"/>
  <c r="P452"/>
  <c r="R452" s="1"/>
  <c r="P450"/>
  <c r="R450" s="1"/>
  <c r="P449"/>
  <c r="R449" s="1"/>
  <c r="P448"/>
  <c r="R448" s="1"/>
  <c r="P447"/>
  <c r="R447" s="1"/>
  <c r="P446"/>
  <c r="R446" s="1"/>
  <c r="P445"/>
  <c r="R445" s="1"/>
  <c r="P444"/>
  <c r="R444" s="1"/>
  <c r="P442"/>
  <c r="R442" s="1"/>
  <c r="P441"/>
  <c r="R441" s="1"/>
  <c r="P440"/>
  <c r="R440" s="1"/>
  <c r="P439"/>
  <c r="R439" s="1"/>
  <c r="P438"/>
  <c r="R438" s="1"/>
  <c r="P437"/>
  <c r="R437" s="1"/>
  <c r="P436"/>
  <c r="R436" s="1"/>
  <c r="P435"/>
  <c r="R435" s="1"/>
  <c r="P434"/>
  <c r="R434" s="1"/>
  <c r="P433"/>
  <c r="R433" s="1"/>
  <c r="P432"/>
  <c r="R432" s="1"/>
  <c r="P431"/>
  <c r="R431" s="1"/>
  <c r="P430"/>
  <c r="R430" s="1"/>
  <c r="P429"/>
  <c r="R429" s="1"/>
  <c r="P428"/>
  <c r="R428" s="1"/>
  <c r="P426"/>
  <c r="R426" s="1"/>
  <c r="P425"/>
  <c r="R425" s="1"/>
  <c r="P424"/>
  <c r="R424" s="1"/>
  <c r="P423"/>
  <c r="R423" s="1"/>
  <c r="P422"/>
  <c r="R422" s="1"/>
  <c r="P421"/>
  <c r="R421" s="1"/>
  <c r="P420"/>
  <c r="R420" s="1"/>
  <c r="P418"/>
  <c r="R418" s="1"/>
  <c r="P417"/>
  <c r="R417" s="1"/>
  <c r="P416"/>
  <c r="R416" s="1"/>
  <c r="P415"/>
  <c r="R415" s="1"/>
  <c r="P414"/>
  <c r="R414" s="1"/>
  <c r="P413"/>
  <c r="R413" s="1"/>
  <c r="P412"/>
  <c r="R412" s="1"/>
  <c r="P411"/>
  <c r="R411" s="1"/>
  <c r="P410"/>
  <c r="R410" s="1"/>
  <c r="P409"/>
  <c r="R409" s="1"/>
  <c r="P408"/>
  <c r="R408" s="1"/>
  <c r="P406"/>
  <c r="R406" s="1"/>
  <c r="P405"/>
  <c r="R405" s="1"/>
  <c r="P403"/>
  <c r="R403" s="1"/>
  <c r="P401"/>
  <c r="R401" s="1"/>
  <c r="P400"/>
  <c r="R400" s="1"/>
  <c r="P399"/>
  <c r="R399" s="1"/>
  <c r="P398"/>
  <c r="R398" s="1"/>
  <c r="P397"/>
  <c r="R397" s="1"/>
  <c r="P396"/>
  <c r="R396" s="1"/>
  <c r="P395"/>
  <c r="R395" s="1"/>
  <c r="P394"/>
  <c r="R394" s="1"/>
  <c r="P393"/>
  <c r="R393" s="1"/>
  <c r="P392"/>
  <c r="R392" s="1"/>
  <c r="P391"/>
  <c r="R391" s="1"/>
  <c r="P389"/>
  <c r="R389" s="1"/>
  <c r="P388"/>
  <c r="R388" s="1"/>
  <c r="P387"/>
  <c r="R387" s="1"/>
  <c r="P385"/>
  <c r="R385" s="1"/>
  <c r="P383"/>
  <c r="R383" s="1"/>
  <c r="P382"/>
  <c r="R382" s="1"/>
  <c r="P381"/>
  <c r="R381" s="1"/>
  <c r="P380"/>
  <c r="R380" s="1"/>
  <c r="P379"/>
  <c r="R379" s="1"/>
  <c r="P378"/>
  <c r="R378" s="1"/>
  <c r="P377"/>
  <c r="R377" s="1"/>
  <c r="P376"/>
  <c r="R376" s="1"/>
  <c r="P375"/>
  <c r="R375" s="1"/>
  <c r="P374"/>
  <c r="R374" s="1"/>
  <c r="P372"/>
  <c r="R372" s="1"/>
  <c r="P371"/>
  <c r="R371" s="1"/>
  <c r="P370"/>
  <c r="R370" s="1"/>
  <c r="P368"/>
  <c r="R368" s="1"/>
  <c r="P367"/>
  <c r="R367" s="1"/>
  <c r="P366"/>
  <c r="R366" s="1"/>
  <c r="P365"/>
  <c r="R365" s="1"/>
  <c r="P364"/>
  <c r="R364" s="1"/>
  <c r="P363"/>
  <c r="R363" s="1"/>
  <c r="P362"/>
  <c r="R362" s="1"/>
  <c r="P361"/>
  <c r="R361" s="1"/>
  <c r="P360"/>
  <c r="R360" s="1"/>
  <c r="P359"/>
  <c r="R359" s="1"/>
  <c r="P358"/>
  <c r="R358" s="1"/>
  <c r="P357"/>
  <c r="R357" s="1"/>
  <c r="P356"/>
  <c r="R356" s="1"/>
  <c r="P355"/>
  <c r="R355" s="1"/>
  <c r="P354"/>
  <c r="R354" s="1"/>
  <c r="P353"/>
  <c r="R353" s="1"/>
  <c r="P352"/>
  <c r="R352" s="1"/>
  <c r="P351"/>
  <c r="R351" s="1"/>
  <c r="P350"/>
  <c r="R350" s="1"/>
  <c r="P349"/>
  <c r="R349" s="1"/>
  <c r="P348"/>
  <c r="R348" s="1"/>
  <c r="P347"/>
  <c r="R347" s="1"/>
  <c r="P346"/>
  <c r="R346" s="1"/>
  <c r="P345"/>
  <c r="R345" s="1"/>
  <c r="P344"/>
  <c r="R344" s="1"/>
  <c r="P343"/>
  <c r="R343" s="1"/>
  <c r="P342"/>
  <c r="R342" s="1"/>
  <c r="P341"/>
  <c r="R341" s="1"/>
  <c r="P340"/>
  <c r="R340" s="1"/>
  <c r="P339"/>
  <c r="R339" s="1"/>
  <c r="P338"/>
  <c r="R338" s="1"/>
  <c r="P337"/>
  <c r="R337" s="1"/>
  <c r="P336"/>
  <c r="R336" s="1"/>
  <c r="P335"/>
  <c r="R335" s="1"/>
  <c r="P334"/>
  <c r="R334" s="1"/>
  <c r="P333"/>
  <c r="R333" s="1"/>
  <c r="P332"/>
  <c r="R332" s="1"/>
  <c r="P331"/>
  <c r="R331" s="1"/>
  <c r="P330"/>
  <c r="R330" s="1"/>
  <c r="P329"/>
  <c r="R329" s="1"/>
  <c r="P328"/>
  <c r="R328" s="1"/>
  <c r="P327"/>
  <c r="R327" s="1"/>
  <c r="P326"/>
  <c r="R326" s="1"/>
  <c r="P325"/>
  <c r="R325" s="1"/>
  <c r="P324"/>
  <c r="R324" s="1"/>
  <c r="P323"/>
  <c r="R323" s="1"/>
  <c r="P322"/>
  <c r="R322" s="1"/>
  <c r="P321"/>
  <c r="R321" s="1"/>
  <c r="P320"/>
  <c r="R320" s="1"/>
  <c r="P319"/>
  <c r="R319" s="1"/>
  <c r="P318"/>
  <c r="R318" s="1"/>
  <c r="P317"/>
  <c r="R317" s="1"/>
  <c r="P316"/>
  <c r="R316" s="1"/>
  <c r="P315"/>
  <c r="R315" s="1"/>
  <c r="P314"/>
  <c r="R314" s="1"/>
  <c r="P313"/>
  <c r="R313" s="1"/>
  <c r="P312"/>
  <c r="R312" s="1"/>
  <c r="P311"/>
  <c r="R311" s="1"/>
  <c r="P310"/>
  <c r="R310" s="1"/>
  <c r="P309"/>
  <c r="R309" s="1"/>
  <c r="P308"/>
  <c r="R308" s="1"/>
  <c r="P307"/>
  <c r="R307" s="1"/>
  <c r="P306"/>
  <c r="R306" s="1"/>
  <c r="P305"/>
  <c r="R305" s="1"/>
  <c r="P304"/>
  <c r="R304" s="1"/>
  <c r="P303"/>
  <c r="R303" s="1"/>
  <c r="P302"/>
  <c r="R302" s="1"/>
  <c r="P301"/>
  <c r="R301" s="1"/>
  <c r="P300"/>
  <c r="R300" s="1"/>
  <c r="P299"/>
  <c r="R299" s="1"/>
  <c r="P298"/>
  <c r="R298" s="1"/>
  <c r="P297"/>
  <c r="R297" s="1"/>
  <c r="P296"/>
  <c r="R296" s="1"/>
  <c r="P295"/>
  <c r="R295" s="1"/>
  <c r="P294"/>
  <c r="R294" s="1"/>
  <c r="P293"/>
  <c r="R293" s="1"/>
  <c r="P292"/>
  <c r="R292" s="1"/>
  <c r="P290"/>
  <c r="R290" s="1"/>
  <c r="P289"/>
  <c r="R289" s="1"/>
  <c r="P288"/>
  <c r="R288" s="1"/>
  <c r="P287"/>
  <c r="R287" s="1"/>
  <c r="P286"/>
  <c r="R286" s="1"/>
  <c r="P285"/>
  <c r="R285" s="1"/>
  <c r="P284"/>
  <c r="R284" s="1"/>
  <c r="P283"/>
  <c r="R283" s="1"/>
  <c r="P282"/>
  <c r="R282" s="1"/>
  <c r="P281"/>
  <c r="R281" s="1"/>
  <c r="P280"/>
  <c r="R280" s="1"/>
  <c r="P279"/>
  <c r="R279" s="1"/>
  <c r="P278"/>
  <c r="R278" s="1"/>
  <c r="P277"/>
  <c r="R277" s="1"/>
  <c r="P276"/>
  <c r="R276" s="1"/>
  <c r="P275"/>
  <c r="R275" s="1"/>
  <c r="P274"/>
  <c r="R274" s="1"/>
  <c r="P273"/>
  <c r="R273" s="1"/>
  <c r="P272"/>
  <c r="R272" s="1"/>
  <c r="P271"/>
  <c r="R271" s="1"/>
  <c r="P270"/>
  <c r="R270" s="1"/>
  <c r="P269"/>
  <c r="R269" s="1"/>
  <c r="P268"/>
  <c r="R268" s="1"/>
  <c r="P267"/>
  <c r="R267" s="1"/>
  <c r="P266"/>
  <c r="R266" s="1"/>
  <c r="P265"/>
  <c r="R265" s="1"/>
  <c r="P264"/>
  <c r="R264" s="1"/>
  <c r="P263"/>
  <c r="R263" s="1"/>
  <c r="P262"/>
  <c r="R262" s="1"/>
  <c r="P261"/>
  <c r="R261" s="1"/>
  <c r="P260"/>
  <c r="R260" s="1"/>
  <c r="P259"/>
  <c r="R259" s="1"/>
  <c r="P258"/>
  <c r="R258" s="1"/>
  <c r="P257"/>
  <c r="R257" s="1"/>
  <c r="P256"/>
  <c r="R256" s="1"/>
  <c r="P255"/>
  <c r="R255" s="1"/>
  <c r="P254"/>
  <c r="R254" s="1"/>
  <c r="P253"/>
  <c r="R253" s="1"/>
  <c r="P252"/>
  <c r="R252" s="1"/>
  <c r="P251"/>
  <c r="R251" s="1"/>
  <c r="P250"/>
  <c r="R250" s="1"/>
  <c r="P249"/>
  <c r="R249" s="1"/>
  <c r="P248"/>
  <c r="R248" s="1"/>
  <c r="P246"/>
  <c r="R246" s="1"/>
  <c r="P245"/>
  <c r="R245" s="1"/>
  <c r="P244"/>
  <c r="R244" s="1"/>
  <c r="P243"/>
  <c r="R243" s="1"/>
  <c r="P242"/>
  <c r="R242" s="1"/>
  <c r="P241"/>
  <c r="R241" s="1"/>
  <c r="P240"/>
  <c r="R240" s="1"/>
  <c r="P239"/>
  <c r="R239" s="1"/>
  <c r="P238"/>
  <c r="R238" s="1"/>
  <c r="P237"/>
  <c r="R237" s="1"/>
  <c r="P236"/>
  <c r="R236" s="1"/>
  <c r="P235"/>
  <c r="R235" s="1"/>
  <c r="P234"/>
  <c r="R234" s="1"/>
  <c r="P233"/>
  <c r="R233" s="1"/>
  <c r="P232"/>
  <c r="R232" s="1"/>
  <c r="P231"/>
  <c r="R231" s="1"/>
  <c r="P230"/>
  <c r="R230" s="1"/>
  <c r="P229"/>
  <c r="R229" s="1"/>
  <c r="P228"/>
  <c r="R228" s="1"/>
  <c r="P227"/>
  <c r="R227" s="1"/>
  <c r="P226"/>
  <c r="R226" s="1"/>
  <c r="P225"/>
  <c r="R225" s="1"/>
  <c r="P224"/>
  <c r="R224" s="1"/>
  <c r="P223"/>
  <c r="R223" s="1"/>
  <c r="P222"/>
  <c r="R222" s="1"/>
  <c r="P221"/>
  <c r="R221" s="1"/>
  <c r="P220"/>
  <c r="R220" s="1"/>
  <c r="P219"/>
  <c r="R219" s="1"/>
  <c r="P218"/>
  <c r="R218" s="1"/>
  <c r="P217"/>
  <c r="R217" s="1"/>
  <c r="P216"/>
  <c r="R216" s="1"/>
  <c r="P215"/>
  <c r="R215" s="1"/>
  <c r="P214"/>
  <c r="R214" s="1"/>
  <c r="P213"/>
  <c r="R213" s="1"/>
  <c r="P212"/>
  <c r="R212" s="1"/>
  <c r="P211"/>
  <c r="R211" s="1"/>
  <c r="P210"/>
  <c r="R210" s="1"/>
  <c r="P209"/>
  <c r="R209" s="1"/>
  <c r="P208"/>
  <c r="R208" s="1"/>
  <c r="P207"/>
  <c r="R207" s="1"/>
  <c r="P206"/>
  <c r="R206" s="1"/>
  <c r="P205"/>
  <c r="R205" s="1"/>
  <c r="P204"/>
  <c r="R204" s="1"/>
  <c r="P203"/>
  <c r="R203" s="1"/>
  <c r="P202"/>
  <c r="R202" s="1"/>
  <c r="P201"/>
  <c r="R201" s="1"/>
  <c r="P200"/>
  <c r="R200" s="1"/>
  <c r="P199"/>
  <c r="R199" s="1"/>
  <c r="P198"/>
  <c r="R198" s="1"/>
  <c r="P197"/>
  <c r="R197" s="1"/>
  <c r="P196"/>
  <c r="R196" s="1"/>
  <c r="P195"/>
  <c r="R195" s="1"/>
  <c r="P194"/>
  <c r="R194" s="1"/>
  <c r="P193"/>
  <c r="R193" s="1"/>
  <c r="P192"/>
  <c r="R192" s="1"/>
  <c r="P191"/>
  <c r="R191" s="1"/>
  <c r="P190"/>
  <c r="R190" s="1"/>
  <c r="P189"/>
  <c r="R189" s="1"/>
  <c r="P188"/>
  <c r="R188" s="1"/>
  <c r="P187"/>
  <c r="R187" s="1"/>
  <c r="P186"/>
  <c r="R186" s="1"/>
  <c r="P185"/>
  <c r="R185" s="1"/>
  <c r="P184"/>
  <c r="R184" s="1"/>
  <c r="P183"/>
  <c r="R183" s="1"/>
  <c r="P182"/>
  <c r="R182" s="1"/>
  <c r="P181"/>
  <c r="R181" s="1"/>
  <c r="P180"/>
  <c r="R180" s="1"/>
  <c r="P179"/>
  <c r="R179" s="1"/>
  <c r="P178"/>
  <c r="R178" s="1"/>
  <c r="P177"/>
  <c r="R177" s="1"/>
  <c r="P176"/>
  <c r="R176" s="1"/>
  <c r="P175"/>
  <c r="R175" s="1"/>
  <c r="P174"/>
  <c r="R174" s="1"/>
  <c r="P173"/>
  <c r="R173" s="1"/>
  <c r="P172"/>
  <c r="R172" s="1"/>
  <c r="P171"/>
  <c r="R171" s="1"/>
  <c r="P170"/>
  <c r="R170" s="1"/>
  <c r="P169"/>
  <c r="R169" s="1"/>
  <c r="P168"/>
  <c r="R168" s="1"/>
  <c r="P167"/>
  <c r="R167" s="1"/>
  <c r="P166"/>
  <c r="R166" s="1"/>
  <c r="P165"/>
  <c r="R165" s="1"/>
  <c r="P164"/>
  <c r="R164" s="1"/>
  <c r="P163"/>
  <c r="R163" s="1"/>
  <c r="P162"/>
  <c r="R162" s="1"/>
  <c r="P161"/>
  <c r="R161" s="1"/>
  <c r="P159"/>
  <c r="R159" s="1"/>
  <c r="P158"/>
  <c r="R158" s="1"/>
  <c r="P157"/>
  <c r="R157" s="1"/>
  <c r="P156"/>
  <c r="R156" s="1"/>
  <c r="P155"/>
  <c r="R155" s="1"/>
  <c r="P154"/>
  <c r="R154" s="1"/>
  <c r="P153"/>
  <c r="R153" s="1"/>
  <c r="P152"/>
  <c r="R152" s="1"/>
  <c r="P151"/>
  <c r="R151" s="1"/>
  <c r="P150"/>
  <c r="R150" s="1"/>
  <c r="P149"/>
  <c r="R149" s="1"/>
  <c r="P148"/>
  <c r="R148" s="1"/>
  <c r="P147"/>
  <c r="R147" s="1"/>
  <c r="P146"/>
  <c r="R146" s="1"/>
  <c r="P145"/>
  <c r="R145" s="1"/>
  <c r="P144"/>
  <c r="R144" s="1"/>
  <c r="P143"/>
  <c r="R143" s="1"/>
  <c r="P142"/>
  <c r="R142" s="1"/>
  <c r="P141"/>
  <c r="R141" s="1"/>
  <c r="P140"/>
  <c r="R140" s="1"/>
  <c r="P139"/>
  <c r="R139" s="1"/>
  <c r="P138"/>
  <c r="R138" s="1"/>
  <c r="P136"/>
  <c r="R136" s="1"/>
  <c r="P135"/>
  <c r="R135" s="1"/>
  <c r="P134"/>
  <c r="R134" s="1"/>
  <c r="P133"/>
  <c r="R133" s="1"/>
  <c r="P132"/>
  <c r="R132" s="1"/>
  <c r="P131"/>
  <c r="R131" s="1"/>
  <c r="P130"/>
  <c r="R130" s="1"/>
  <c r="P129"/>
  <c r="R129" s="1"/>
  <c r="P128"/>
  <c r="R128" s="1"/>
  <c r="P127"/>
  <c r="R127" s="1"/>
  <c r="P126"/>
  <c r="R126" s="1"/>
  <c r="P125"/>
  <c r="R125" s="1"/>
  <c r="P124"/>
  <c r="R124" s="1"/>
  <c r="P123"/>
  <c r="R123" s="1"/>
  <c r="P122"/>
  <c r="R122" s="1"/>
  <c r="P121"/>
  <c r="R121" s="1"/>
  <c r="P120"/>
  <c r="R120" s="1"/>
  <c r="P119"/>
  <c r="R119" s="1"/>
  <c r="P118"/>
  <c r="R118" s="1"/>
  <c r="P117"/>
  <c r="R117" s="1"/>
  <c r="P116"/>
  <c r="R116" s="1"/>
  <c r="P115"/>
  <c r="R115" s="1"/>
  <c r="P114"/>
  <c r="R114" s="1"/>
  <c r="P113"/>
  <c r="R113" s="1"/>
  <c r="P112"/>
  <c r="R112" s="1"/>
  <c r="P111"/>
  <c r="R111" s="1"/>
  <c r="P110"/>
  <c r="R110" s="1"/>
  <c r="P109"/>
  <c r="R109" s="1"/>
  <c r="P108"/>
  <c r="R108" s="1"/>
  <c r="P107"/>
  <c r="R107" s="1"/>
  <c r="P106"/>
  <c r="R106" s="1"/>
  <c r="P105"/>
  <c r="R105" s="1"/>
  <c r="P104"/>
  <c r="R104" s="1"/>
  <c r="P103"/>
  <c r="R103" s="1"/>
  <c r="P102"/>
  <c r="R102" s="1"/>
  <c r="P101"/>
  <c r="R101" s="1"/>
  <c r="P100"/>
  <c r="R100" s="1"/>
  <c r="P99"/>
  <c r="R99" s="1"/>
  <c r="P98"/>
  <c r="R98" s="1"/>
  <c r="P97"/>
  <c r="R97" s="1"/>
  <c r="P96"/>
  <c r="R96" s="1"/>
  <c r="P95"/>
  <c r="R95" s="1"/>
  <c r="P94"/>
  <c r="R94" s="1"/>
  <c r="P93"/>
  <c r="R93" s="1"/>
  <c r="P92"/>
  <c r="R92" s="1"/>
  <c r="P91"/>
  <c r="R91" s="1"/>
  <c r="P90"/>
  <c r="R90" s="1"/>
  <c r="P89"/>
  <c r="R89" s="1"/>
  <c r="P88"/>
  <c r="R88" s="1"/>
  <c r="P87"/>
  <c r="R87" s="1"/>
  <c r="P86"/>
  <c r="R86" s="1"/>
  <c r="P85"/>
  <c r="R85" s="1"/>
  <c r="P84"/>
  <c r="R84" s="1"/>
  <c r="P83"/>
  <c r="R83" s="1"/>
  <c r="P82"/>
  <c r="R82" s="1"/>
  <c r="P81"/>
  <c r="R81" s="1"/>
  <c r="P80"/>
  <c r="R80" s="1"/>
  <c r="P79"/>
  <c r="R79" s="1"/>
  <c r="P77"/>
  <c r="R77" s="1"/>
  <c r="P76"/>
  <c r="R76" s="1"/>
  <c r="P75"/>
  <c r="R75" s="1"/>
  <c r="P74"/>
  <c r="R74" s="1"/>
  <c r="P73"/>
  <c r="R73" s="1"/>
  <c r="P72"/>
  <c r="R72" s="1"/>
  <c r="P71"/>
  <c r="R71" s="1"/>
  <c r="P70"/>
  <c r="R70" s="1"/>
  <c r="P69"/>
  <c r="R69" s="1"/>
  <c r="P68"/>
  <c r="R68" s="1"/>
  <c r="P67"/>
  <c r="R67" s="1"/>
  <c r="P66"/>
  <c r="R66" s="1"/>
  <c r="P65"/>
  <c r="R65" s="1"/>
  <c r="P64"/>
  <c r="R64" s="1"/>
  <c r="P63"/>
  <c r="R63" s="1"/>
  <c r="P62"/>
  <c r="R62" s="1"/>
  <c r="P61"/>
  <c r="R61" s="1"/>
  <c r="P59"/>
  <c r="R59" s="1"/>
  <c r="P58"/>
  <c r="R58" s="1"/>
  <c r="P57"/>
  <c r="R57" s="1"/>
  <c r="P56"/>
  <c r="R56" s="1"/>
  <c r="P55"/>
  <c r="R55" s="1"/>
  <c r="P54"/>
  <c r="R54" s="1"/>
  <c r="P53"/>
  <c r="R53" s="1"/>
  <c r="P52"/>
  <c r="R52" s="1"/>
  <c r="P51"/>
  <c r="R51" s="1"/>
  <c r="P50"/>
  <c r="R50" s="1"/>
  <c r="P49"/>
  <c r="R49" s="1"/>
  <c r="P48"/>
  <c r="R48" s="1"/>
  <c r="P47"/>
  <c r="R47" s="1"/>
  <c r="P46"/>
  <c r="R46" s="1"/>
  <c r="P45"/>
  <c r="R45" s="1"/>
  <c r="P44"/>
  <c r="R44" s="1"/>
  <c r="P43"/>
  <c r="R43" s="1"/>
  <c r="P42"/>
  <c r="R42" s="1"/>
  <c r="P41"/>
  <c r="R41" s="1"/>
  <c r="P40"/>
  <c r="R40" s="1"/>
  <c r="P39"/>
  <c r="R39" s="1"/>
  <c r="P38"/>
  <c r="R38" s="1"/>
  <c r="P37"/>
  <c r="R37" s="1"/>
  <c r="P36"/>
  <c r="R36" s="1"/>
  <c r="P35"/>
  <c r="R35" s="1"/>
  <c r="P34"/>
  <c r="R34" s="1"/>
  <c r="P33"/>
  <c r="R33" s="1"/>
  <c r="P32"/>
  <c r="R32" s="1"/>
  <c r="P31"/>
  <c r="R31" s="1"/>
  <c r="P30"/>
  <c r="R30" s="1"/>
  <c r="P29"/>
  <c r="R29" s="1"/>
  <c r="P28"/>
  <c r="R28" s="1"/>
  <c r="P27"/>
  <c r="R27" s="1"/>
  <c r="P26"/>
  <c r="R26" s="1"/>
  <c r="P25"/>
  <c r="R25" s="1"/>
  <c r="P24"/>
  <c r="R24" s="1"/>
  <c r="P23"/>
  <c r="R23" s="1"/>
  <c r="P22"/>
  <c r="R22" s="1"/>
  <c r="P21"/>
  <c r="R21" s="1"/>
  <c r="P20"/>
  <c r="R20" s="1"/>
  <c r="P18"/>
  <c r="R18" s="1"/>
  <c r="P17"/>
  <c r="R17" s="1"/>
  <c r="P16"/>
  <c r="R16" s="1"/>
  <c r="P15"/>
  <c r="R15" s="1"/>
  <c r="P14"/>
  <c r="R14" s="1"/>
  <c r="P13"/>
  <c r="R13" s="1"/>
  <c r="P12"/>
  <c r="R12" s="1"/>
  <c r="P11"/>
  <c r="R11" s="1"/>
  <c r="P10"/>
  <c r="R10" s="1"/>
  <c r="P9"/>
  <c r="R9" s="1"/>
  <c r="P8"/>
  <c r="R8" s="1"/>
  <c r="P7"/>
  <c r="R7" s="1"/>
  <c r="P6"/>
  <c r="R6" s="1"/>
  <c r="I5"/>
  <c r="H5"/>
  <c r="F5"/>
  <c r="E5"/>
  <c r="E6"/>
  <c r="F6"/>
  <c r="X6" s="1"/>
  <c r="H6"/>
  <c r="Z6" s="1"/>
  <c r="I6"/>
  <c r="AA6" s="1"/>
  <c r="E7"/>
  <c r="G7" s="1"/>
  <c r="F7"/>
  <c r="X7" s="1"/>
  <c r="H7"/>
  <c r="Z7" s="1"/>
  <c r="I7"/>
  <c r="AA7" s="1"/>
  <c r="E8"/>
  <c r="G8" s="1"/>
  <c r="F8"/>
  <c r="X8" s="1"/>
  <c r="H8"/>
  <c r="Z8" s="1"/>
  <c r="I8"/>
  <c r="AA8" s="1"/>
  <c r="E9"/>
  <c r="G9" s="1"/>
  <c r="F9"/>
  <c r="X9" s="1"/>
  <c r="H9"/>
  <c r="Z9" s="1"/>
  <c r="I9"/>
  <c r="AA9" s="1"/>
  <c r="E10"/>
  <c r="G10" s="1"/>
  <c r="F10"/>
  <c r="X10" s="1"/>
  <c r="H10"/>
  <c r="Z10" s="1"/>
  <c r="I10"/>
  <c r="AA10" s="1"/>
  <c r="E11"/>
  <c r="G11" s="1"/>
  <c r="F11"/>
  <c r="X11" s="1"/>
  <c r="H11"/>
  <c r="Z11" s="1"/>
  <c r="I11"/>
  <c r="AA11" s="1"/>
  <c r="E12"/>
  <c r="G12" s="1"/>
  <c r="F12"/>
  <c r="X12" s="1"/>
  <c r="H12"/>
  <c r="Z12" s="1"/>
  <c r="I12"/>
  <c r="AA12" s="1"/>
  <c r="E13"/>
  <c r="G13" s="1"/>
  <c r="F13"/>
  <c r="X13" s="1"/>
  <c r="H13"/>
  <c r="Z13" s="1"/>
  <c r="I13"/>
  <c r="AA13" s="1"/>
  <c r="E14"/>
  <c r="F14"/>
  <c r="X14" s="1"/>
  <c r="H14"/>
  <c r="Z14" s="1"/>
  <c r="I14"/>
  <c r="AA14" s="1"/>
  <c r="E15"/>
  <c r="G15" s="1"/>
  <c r="F15"/>
  <c r="X15" s="1"/>
  <c r="H15"/>
  <c r="Z15" s="1"/>
  <c r="I15"/>
  <c r="AA15" s="1"/>
  <c r="E16"/>
  <c r="G16" s="1"/>
  <c r="F16"/>
  <c r="X16" s="1"/>
  <c r="H16"/>
  <c r="Z16" s="1"/>
  <c r="I16"/>
  <c r="AA16" s="1"/>
  <c r="E17"/>
  <c r="G17" s="1"/>
  <c r="F17"/>
  <c r="X17" s="1"/>
  <c r="H17"/>
  <c r="Z17" s="1"/>
  <c r="I17"/>
  <c r="AA17" s="1"/>
  <c r="E18"/>
  <c r="G18" s="1"/>
  <c r="F18"/>
  <c r="X18" s="1"/>
  <c r="H18"/>
  <c r="Z18" s="1"/>
  <c r="I18"/>
  <c r="AA18" s="1"/>
  <c r="E20"/>
  <c r="F20"/>
  <c r="H20"/>
  <c r="I20"/>
  <c r="E21"/>
  <c r="G21" s="1"/>
  <c r="F21"/>
  <c r="X21" s="1"/>
  <c r="H21"/>
  <c r="Z21" s="1"/>
  <c r="I21"/>
  <c r="AA21" s="1"/>
  <c r="E22"/>
  <c r="G22" s="1"/>
  <c r="F22"/>
  <c r="X22" s="1"/>
  <c r="H22"/>
  <c r="Z22" s="1"/>
  <c r="I22"/>
  <c r="AA22" s="1"/>
  <c r="E23"/>
  <c r="G23" s="1"/>
  <c r="F23"/>
  <c r="X23" s="1"/>
  <c r="H23"/>
  <c r="Z23" s="1"/>
  <c r="I23"/>
  <c r="AA23" s="1"/>
  <c r="E24"/>
  <c r="G24" s="1"/>
  <c r="F24"/>
  <c r="X24" s="1"/>
  <c r="H24"/>
  <c r="Z24" s="1"/>
  <c r="I24"/>
  <c r="AA24" s="1"/>
  <c r="E25"/>
  <c r="G25" s="1"/>
  <c r="F25"/>
  <c r="X25" s="1"/>
  <c r="H25"/>
  <c r="Z25" s="1"/>
  <c r="I25"/>
  <c r="AA25" s="1"/>
  <c r="E26"/>
  <c r="F26"/>
  <c r="X26" s="1"/>
  <c r="H26"/>
  <c r="Z26" s="1"/>
  <c r="I26"/>
  <c r="AA26" s="1"/>
  <c r="E27"/>
  <c r="G27" s="1"/>
  <c r="F27"/>
  <c r="X27" s="1"/>
  <c r="H27"/>
  <c r="Z27" s="1"/>
  <c r="I27"/>
  <c r="AA27" s="1"/>
  <c r="E28"/>
  <c r="G28" s="1"/>
  <c r="F28"/>
  <c r="X28" s="1"/>
  <c r="H28"/>
  <c r="Z28" s="1"/>
  <c r="I28"/>
  <c r="AA28" s="1"/>
  <c r="E29"/>
  <c r="G29" s="1"/>
  <c r="F29"/>
  <c r="X29" s="1"/>
  <c r="H29"/>
  <c r="Z29" s="1"/>
  <c r="I29"/>
  <c r="AA29" s="1"/>
  <c r="E30"/>
  <c r="G30" s="1"/>
  <c r="F30"/>
  <c r="X30" s="1"/>
  <c r="H30"/>
  <c r="Z30" s="1"/>
  <c r="I30"/>
  <c r="AA30" s="1"/>
  <c r="E31"/>
  <c r="G31" s="1"/>
  <c r="F31"/>
  <c r="X31" s="1"/>
  <c r="H31"/>
  <c r="Z31" s="1"/>
  <c r="I31"/>
  <c r="AA31" s="1"/>
  <c r="E32"/>
  <c r="F32"/>
  <c r="X32" s="1"/>
  <c r="H32"/>
  <c r="Z32" s="1"/>
  <c r="I32"/>
  <c r="AA32" s="1"/>
  <c r="E33"/>
  <c r="G33" s="1"/>
  <c r="F33"/>
  <c r="X33" s="1"/>
  <c r="H33"/>
  <c r="Z33" s="1"/>
  <c r="I33"/>
  <c r="AA33" s="1"/>
  <c r="E34"/>
  <c r="F34"/>
  <c r="X34" s="1"/>
  <c r="H34"/>
  <c r="Z34" s="1"/>
  <c r="I34"/>
  <c r="AA34" s="1"/>
  <c r="E35"/>
  <c r="F35"/>
  <c r="X35" s="1"/>
  <c r="H35"/>
  <c r="Z35" s="1"/>
  <c r="I35"/>
  <c r="AA35" s="1"/>
  <c r="E36"/>
  <c r="F36"/>
  <c r="X36" s="1"/>
  <c r="H36"/>
  <c r="Z36" s="1"/>
  <c r="I36"/>
  <c r="AA36" s="1"/>
  <c r="E37"/>
  <c r="F37"/>
  <c r="X37" s="1"/>
  <c r="H37"/>
  <c r="Z37" s="1"/>
  <c r="I37"/>
  <c r="AA37" s="1"/>
  <c r="E38"/>
  <c r="G38" s="1"/>
  <c r="F38"/>
  <c r="X38" s="1"/>
  <c r="H38"/>
  <c r="Z38" s="1"/>
  <c r="I38"/>
  <c r="AA38" s="1"/>
  <c r="E39"/>
  <c r="F39"/>
  <c r="X39" s="1"/>
  <c r="H39"/>
  <c r="Z39" s="1"/>
  <c r="I39"/>
  <c r="AA39" s="1"/>
  <c r="E40"/>
  <c r="F40"/>
  <c r="X40" s="1"/>
  <c r="H40"/>
  <c r="Z40" s="1"/>
  <c r="I40"/>
  <c r="AA40" s="1"/>
  <c r="E41"/>
  <c r="F41"/>
  <c r="X41" s="1"/>
  <c r="H41"/>
  <c r="Z41" s="1"/>
  <c r="I41"/>
  <c r="AA41" s="1"/>
  <c r="E42"/>
  <c r="F42"/>
  <c r="X42" s="1"/>
  <c r="H42"/>
  <c r="Z42" s="1"/>
  <c r="I42"/>
  <c r="AA42" s="1"/>
  <c r="E43"/>
  <c r="F43"/>
  <c r="X43" s="1"/>
  <c r="H43"/>
  <c r="Z43" s="1"/>
  <c r="I43"/>
  <c r="AA43" s="1"/>
  <c r="E44"/>
  <c r="F44"/>
  <c r="X44" s="1"/>
  <c r="H44"/>
  <c r="Z44" s="1"/>
  <c r="I44"/>
  <c r="AA44" s="1"/>
  <c r="E45"/>
  <c r="F45"/>
  <c r="X45" s="1"/>
  <c r="H45"/>
  <c r="Z45" s="1"/>
  <c r="I45"/>
  <c r="AA45" s="1"/>
  <c r="E46"/>
  <c r="F46"/>
  <c r="X46" s="1"/>
  <c r="H46"/>
  <c r="Z46" s="1"/>
  <c r="I46"/>
  <c r="AA46" s="1"/>
  <c r="E47"/>
  <c r="F47"/>
  <c r="X47" s="1"/>
  <c r="H47"/>
  <c r="Z47" s="1"/>
  <c r="I47"/>
  <c r="E48"/>
  <c r="F48"/>
  <c r="X48" s="1"/>
  <c r="H48"/>
  <c r="Z48" s="1"/>
  <c r="I48"/>
  <c r="AA48" s="1"/>
  <c r="E49"/>
  <c r="F49"/>
  <c r="X49" s="1"/>
  <c r="H49"/>
  <c r="Z49" s="1"/>
  <c r="I49"/>
  <c r="E50"/>
  <c r="F50"/>
  <c r="X50" s="1"/>
  <c r="H50"/>
  <c r="Z50" s="1"/>
  <c r="I50"/>
  <c r="AA50" s="1"/>
  <c r="E51"/>
  <c r="F51"/>
  <c r="X51" s="1"/>
  <c r="H51"/>
  <c r="Z51" s="1"/>
  <c r="I51"/>
  <c r="AA51" s="1"/>
  <c r="E52"/>
  <c r="F52"/>
  <c r="X52" s="1"/>
  <c r="H52"/>
  <c r="Z52" s="1"/>
  <c r="I52"/>
  <c r="AA52" s="1"/>
  <c r="E53"/>
  <c r="F53"/>
  <c r="X53" s="1"/>
  <c r="H53"/>
  <c r="Z53" s="1"/>
  <c r="I53"/>
  <c r="AA53" s="1"/>
  <c r="E54"/>
  <c r="F54"/>
  <c r="X54" s="1"/>
  <c r="H54"/>
  <c r="Z54" s="1"/>
  <c r="I54"/>
  <c r="AA54" s="1"/>
  <c r="E55"/>
  <c r="F55"/>
  <c r="X55" s="1"/>
  <c r="H55"/>
  <c r="Z55" s="1"/>
  <c r="I55"/>
  <c r="AA55" s="1"/>
  <c r="E56"/>
  <c r="F56"/>
  <c r="X56" s="1"/>
  <c r="H56"/>
  <c r="Z56" s="1"/>
  <c r="I56"/>
  <c r="AA56" s="1"/>
  <c r="E57"/>
  <c r="F57"/>
  <c r="X57" s="1"/>
  <c r="H57"/>
  <c r="Z57" s="1"/>
  <c r="I57"/>
  <c r="AA57" s="1"/>
  <c r="E58"/>
  <c r="F58"/>
  <c r="X58" s="1"/>
  <c r="H58"/>
  <c r="Z58" s="1"/>
  <c r="I58"/>
  <c r="AA58" s="1"/>
  <c r="E59"/>
  <c r="F59"/>
  <c r="X59" s="1"/>
  <c r="H59"/>
  <c r="Z59" s="1"/>
  <c r="I59"/>
  <c r="AA59" s="1"/>
  <c r="E61"/>
  <c r="G61" s="1"/>
  <c r="F61"/>
  <c r="H61"/>
  <c r="I61"/>
  <c r="E62"/>
  <c r="F62"/>
  <c r="X62" s="1"/>
  <c r="H62"/>
  <c r="Z62" s="1"/>
  <c r="I62"/>
  <c r="AA62" s="1"/>
  <c r="E63"/>
  <c r="F63"/>
  <c r="X63" s="1"/>
  <c r="H63"/>
  <c r="Z63" s="1"/>
  <c r="I63"/>
  <c r="AA63" s="1"/>
  <c r="E64"/>
  <c r="F64"/>
  <c r="X64" s="1"/>
  <c r="H64"/>
  <c r="Z64" s="1"/>
  <c r="I64"/>
  <c r="AA64" s="1"/>
  <c r="E65"/>
  <c r="F65"/>
  <c r="X65" s="1"/>
  <c r="H65"/>
  <c r="Z65" s="1"/>
  <c r="I65"/>
  <c r="AA65" s="1"/>
  <c r="E66"/>
  <c r="F66"/>
  <c r="X66" s="1"/>
  <c r="H66"/>
  <c r="Z66" s="1"/>
  <c r="I66"/>
  <c r="AA66" s="1"/>
  <c r="E67"/>
  <c r="F67"/>
  <c r="X67" s="1"/>
  <c r="H67"/>
  <c r="Z67" s="1"/>
  <c r="I67"/>
  <c r="AA67" s="1"/>
  <c r="E68"/>
  <c r="F68"/>
  <c r="X68" s="1"/>
  <c r="H68"/>
  <c r="Z68" s="1"/>
  <c r="I68"/>
  <c r="AA68" s="1"/>
  <c r="E69"/>
  <c r="F69"/>
  <c r="X69" s="1"/>
  <c r="H69"/>
  <c r="Z69" s="1"/>
  <c r="I69"/>
  <c r="AA69" s="1"/>
  <c r="E70"/>
  <c r="F70"/>
  <c r="X70" s="1"/>
  <c r="H70"/>
  <c r="Z70" s="1"/>
  <c r="I70"/>
  <c r="AA70" s="1"/>
  <c r="E71"/>
  <c r="F71"/>
  <c r="X71" s="1"/>
  <c r="H71"/>
  <c r="Z71" s="1"/>
  <c r="I71"/>
  <c r="AA71" s="1"/>
  <c r="E72"/>
  <c r="F72"/>
  <c r="X72" s="1"/>
  <c r="H72"/>
  <c r="Z72" s="1"/>
  <c r="I72"/>
  <c r="AA72" s="1"/>
  <c r="E73"/>
  <c r="F73"/>
  <c r="X73" s="1"/>
  <c r="H73"/>
  <c r="Z73" s="1"/>
  <c r="I73"/>
  <c r="AA73" s="1"/>
  <c r="E74"/>
  <c r="F74"/>
  <c r="X74" s="1"/>
  <c r="H74"/>
  <c r="Z74" s="1"/>
  <c r="I74"/>
  <c r="AA74" s="1"/>
  <c r="E75"/>
  <c r="F75"/>
  <c r="X75" s="1"/>
  <c r="H75"/>
  <c r="Z75" s="1"/>
  <c r="I75"/>
  <c r="AA75" s="1"/>
  <c r="E76"/>
  <c r="F76"/>
  <c r="X76" s="1"/>
  <c r="H76"/>
  <c r="Z76" s="1"/>
  <c r="I76"/>
  <c r="AA76" s="1"/>
  <c r="E77"/>
  <c r="F77"/>
  <c r="X77" s="1"/>
  <c r="H77"/>
  <c r="Z77" s="1"/>
  <c r="I77"/>
  <c r="AA77" s="1"/>
  <c r="E79"/>
  <c r="G79" s="1"/>
  <c r="F79"/>
  <c r="H79"/>
  <c r="I79"/>
  <c r="E80"/>
  <c r="F80"/>
  <c r="X80" s="1"/>
  <c r="H80"/>
  <c r="Z80" s="1"/>
  <c r="I80"/>
  <c r="AA80" s="1"/>
  <c r="E81"/>
  <c r="F81"/>
  <c r="X81" s="1"/>
  <c r="H81"/>
  <c r="Z81" s="1"/>
  <c r="I81"/>
  <c r="AA81" s="1"/>
  <c r="E82"/>
  <c r="F82"/>
  <c r="X82" s="1"/>
  <c r="H82"/>
  <c r="Z82" s="1"/>
  <c r="I82"/>
  <c r="AA82" s="1"/>
  <c r="E83"/>
  <c r="F83"/>
  <c r="X83" s="1"/>
  <c r="H83"/>
  <c r="Z83" s="1"/>
  <c r="I83"/>
  <c r="AA83" s="1"/>
  <c r="E84"/>
  <c r="F84"/>
  <c r="X84" s="1"/>
  <c r="H84"/>
  <c r="Z84" s="1"/>
  <c r="I84"/>
  <c r="AA84" s="1"/>
  <c r="E85"/>
  <c r="F85"/>
  <c r="X85" s="1"/>
  <c r="H85"/>
  <c r="Z85" s="1"/>
  <c r="I85"/>
  <c r="AA85" s="1"/>
  <c r="E86"/>
  <c r="F86"/>
  <c r="X86" s="1"/>
  <c r="H86"/>
  <c r="Z86" s="1"/>
  <c r="I86"/>
  <c r="AA86" s="1"/>
  <c r="E87"/>
  <c r="F87"/>
  <c r="X87" s="1"/>
  <c r="H87"/>
  <c r="Z87" s="1"/>
  <c r="I87"/>
  <c r="AA87" s="1"/>
  <c r="E88"/>
  <c r="F88"/>
  <c r="X88" s="1"/>
  <c r="H88"/>
  <c r="Z88" s="1"/>
  <c r="I88"/>
  <c r="AA88" s="1"/>
  <c r="E89"/>
  <c r="F89"/>
  <c r="X89" s="1"/>
  <c r="H89"/>
  <c r="Z89" s="1"/>
  <c r="I89"/>
  <c r="AA89" s="1"/>
  <c r="E90"/>
  <c r="F90"/>
  <c r="X90" s="1"/>
  <c r="H90"/>
  <c r="Z90" s="1"/>
  <c r="I90"/>
  <c r="AA90" s="1"/>
  <c r="E91"/>
  <c r="F91"/>
  <c r="X91" s="1"/>
  <c r="H91"/>
  <c r="Z91" s="1"/>
  <c r="I91"/>
  <c r="AA91" s="1"/>
  <c r="E92"/>
  <c r="F92"/>
  <c r="X92" s="1"/>
  <c r="H92"/>
  <c r="Z92" s="1"/>
  <c r="I92"/>
  <c r="AA92" s="1"/>
  <c r="E93"/>
  <c r="F93"/>
  <c r="X93" s="1"/>
  <c r="H93"/>
  <c r="Z93" s="1"/>
  <c r="I93"/>
  <c r="E94"/>
  <c r="F94"/>
  <c r="X94" s="1"/>
  <c r="H94"/>
  <c r="Z94" s="1"/>
  <c r="I94"/>
  <c r="AA94" s="1"/>
  <c r="E95"/>
  <c r="F95"/>
  <c r="X95" s="1"/>
  <c r="H95"/>
  <c r="Z95" s="1"/>
  <c r="I95"/>
  <c r="AA95" s="1"/>
  <c r="E96"/>
  <c r="F96"/>
  <c r="X96" s="1"/>
  <c r="H96"/>
  <c r="Z96" s="1"/>
  <c r="I96"/>
  <c r="AA96" s="1"/>
  <c r="E97"/>
  <c r="F97"/>
  <c r="X97" s="1"/>
  <c r="H97"/>
  <c r="Z97" s="1"/>
  <c r="I97"/>
  <c r="AA97" s="1"/>
  <c r="E98"/>
  <c r="F98"/>
  <c r="X98" s="1"/>
  <c r="H98"/>
  <c r="Z98" s="1"/>
  <c r="I98"/>
  <c r="AA98" s="1"/>
  <c r="E99"/>
  <c r="F99"/>
  <c r="X99" s="1"/>
  <c r="H99"/>
  <c r="Z99" s="1"/>
  <c r="I99"/>
  <c r="AA99" s="1"/>
  <c r="E100"/>
  <c r="F100"/>
  <c r="X100" s="1"/>
  <c r="H100"/>
  <c r="Z100" s="1"/>
  <c r="I100"/>
  <c r="AA100" s="1"/>
  <c r="E101"/>
  <c r="F101"/>
  <c r="X101" s="1"/>
  <c r="H101"/>
  <c r="Z101" s="1"/>
  <c r="I101"/>
  <c r="AA101" s="1"/>
  <c r="E102"/>
  <c r="F102"/>
  <c r="X102" s="1"/>
  <c r="H102"/>
  <c r="Z102" s="1"/>
  <c r="I102"/>
  <c r="AA102" s="1"/>
  <c r="E103"/>
  <c r="F103"/>
  <c r="X103" s="1"/>
  <c r="H103"/>
  <c r="Z103" s="1"/>
  <c r="I103"/>
  <c r="AA103" s="1"/>
  <c r="E104"/>
  <c r="F104"/>
  <c r="X104" s="1"/>
  <c r="H104"/>
  <c r="Z104" s="1"/>
  <c r="I104"/>
  <c r="AA104" s="1"/>
  <c r="E105"/>
  <c r="F105"/>
  <c r="X105" s="1"/>
  <c r="H105"/>
  <c r="Z105" s="1"/>
  <c r="I105"/>
  <c r="AA105" s="1"/>
  <c r="E106"/>
  <c r="F106"/>
  <c r="X106" s="1"/>
  <c r="H106"/>
  <c r="Z106" s="1"/>
  <c r="I106"/>
  <c r="AA106" s="1"/>
  <c r="E107"/>
  <c r="F107"/>
  <c r="X107" s="1"/>
  <c r="H107"/>
  <c r="Z107" s="1"/>
  <c r="I107"/>
  <c r="AA107" s="1"/>
  <c r="E108"/>
  <c r="F108"/>
  <c r="X108" s="1"/>
  <c r="H108"/>
  <c r="Z108" s="1"/>
  <c r="I108"/>
  <c r="AA108" s="1"/>
  <c r="E109"/>
  <c r="F109"/>
  <c r="X109" s="1"/>
  <c r="H109"/>
  <c r="Z109" s="1"/>
  <c r="I109"/>
  <c r="AA109" s="1"/>
  <c r="E110"/>
  <c r="F110"/>
  <c r="X110" s="1"/>
  <c r="H110"/>
  <c r="Z110" s="1"/>
  <c r="I110"/>
  <c r="AA110" s="1"/>
  <c r="E111"/>
  <c r="F111"/>
  <c r="X111" s="1"/>
  <c r="H111"/>
  <c r="Z111" s="1"/>
  <c r="I111"/>
  <c r="AA111" s="1"/>
  <c r="E112"/>
  <c r="F112"/>
  <c r="X112" s="1"/>
  <c r="H112"/>
  <c r="Z112" s="1"/>
  <c r="I112"/>
  <c r="AA112" s="1"/>
  <c r="E113"/>
  <c r="F113"/>
  <c r="X113" s="1"/>
  <c r="H113"/>
  <c r="Z113" s="1"/>
  <c r="I113"/>
  <c r="AA113" s="1"/>
  <c r="E114"/>
  <c r="F114"/>
  <c r="X114" s="1"/>
  <c r="H114"/>
  <c r="Z114" s="1"/>
  <c r="I114"/>
  <c r="AA114" s="1"/>
  <c r="E115"/>
  <c r="F115"/>
  <c r="X115" s="1"/>
  <c r="H115"/>
  <c r="Z115" s="1"/>
  <c r="I115"/>
  <c r="AA115" s="1"/>
  <c r="E116"/>
  <c r="F116"/>
  <c r="X116" s="1"/>
  <c r="H116"/>
  <c r="Z116" s="1"/>
  <c r="I116"/>
  <c r="AA116" s="1"/>
  <c r="E117"/>
  <c r="F117"/>
  <c r="X117" s="1"/>
  <c r="H117"/>
  <c r="Z117" s="1"/>
  <c r="I117"/>
  <c r="AA117" s="1"/>
  <c r="E118"/>
  <c r="F118"/>
  <c r="X118" s="1"/>
  <c r="H118"/>
  <c r="Z118" s="1"/>
  <c r="I118"/>
  <c r="AA118" s="1"/>
  <c r="E119"/>
  <c r="F119"/>
  <c r="X119" s="1"/>
  <c r="H119"/>
  <c r="Z119" s="1"/>
  <c r="I119"/>
  <c r="AA119" s="1"/>
  <c r="E120"/>
  <c r="F120"/>
  <c r="X120" s="1"/>
  <c r="H120"/>
  <c r="Z120" s="1"/>
  <c r="I120"/>
  <c r="AA120" s="1"/>
  <c r="E121"/>
  <c r="F121"/>
  <c r="X121" s="1"/>
  <c r="H121"/>
  <c r="Z121" s="1"/>
  <c r="I121"/>
  <c r="AA121" s="1"/>
  <c r="E122"/>
  <c r="F122"/>
  <c r="X122" s="1"/>
  <c r="H122"/>
  <c r="Z122" s="1"/>
  <c r="I122"/>
  <c r="AA122" s="1"/>
  <c r="E123"/>
  <c r="F123"/>
  <c r="X123" s="1"/>
  <c r="H123"/>
  <c r="Z123" s="1"/>
  <c r="I123"/>
  <c r="AA123" s="1"/>
  <c r="E124"/>
  <c r="F124"/>
  <c r="X124" s="1"/>
  <c r="H124"/>
  <c r="Z124" s="1"/>
  <c r="I124"/>
  <c r="AA124" s="1"/>
  <c r="E125"/>
  <c r="F125"/>
  <c r="X125" s="1"/>
  <c r="H125"/>
  <c r="Z125" s="1"/>
  <c r="I125"/>
  <c r="AA125" s="1"/>
  <c r="E126"/>
  <c r="F126"/>
  <c r="X126" s="1"/>
  <c r="H126"/>
  <c r="Z126" s="1"/>
  <c r="I126"/>
  <c r="AA126" s="1"/>
  <c r="E127"/>
  <c r="F127"/>
  <c r="X127" s="1"/>
  <c r="H127"/>
  <c r="Z127" s="1"/>
  <c r="I127"/>
  <c r="AA127" s="1"/>
  <c r="E128"/>
  <c r="F128"/>
  <c r="X128" s="1"/>
  <c r="H128"/>
  <c r="Z128" s="1"/>
  <c r="I128"/>
  <c r="AA128" s="1"/>
  <c r="E129"/>
  <c r="F129"/>
  <c r="X129" s="1"/>
  <c r="H129"/>
  <c r="Z129" s="1"/>
  <c r="I129"/>
  <c r="AA129" s="1"/>
  <c r="E130"/>
  <c r="F130"/>
  <c r="X130" s="1"/>
  <c r="H130"/>
  <c r="Z130" s="1"/>
  <c r="I130"/>
  <c r="AA130" s="1"/>
  <c r="E131"/>
  <c r="F131"/>
  <c r="X131" s="1"/>
  <c r="H131"/>
  <c r="Z131" s="1"/>
  <c r="I131"/>
  <c r="AA131" s="1"/>
  <c r="E132"/>
  <c r="F132"/>
  <c r="X132" s="1"/>
  <c r="H132"/>
  <c r="Z132" s="1"/>
  <c r="I132"/>
  <c r="AA132" s="1"/>
  <c r="E133"/>
  <c r="F133"/>
  <c r="X133" s="1"/>
  <c r="H133"/>
  <c r="Z133" s="1"/>
  <c r="I133"/>
  <c r="AA133" s="1"/>
  <c r="E134"/>
  <c r="F134"/>
  <c r="X134" s="1"/>
  <c r="H134"/>
  <c r="Z134" s="1"/>
  <c r="I134"/>
  <c r="AA134" s="1"/>
  <c r="E135"/>
  <c r="F135"/>
  <c r="X135" s="1"/>
  <c r="H135"/>
  <c r="Z135" s="1"/>
  <c r="I135"/>
  <c r="AA135" s="1"/>
  <c r="E136"/>
  <c r="F136"/>
  <c r="X136" s="1"/>
  <c r="H136"/>
  <c r="Z136" s="1"/>
  <c r="I136"/>
  <c r="AA136" s="1"/>
  <c r="E138"/>
  <c r="G138" s="1"/>
  <c r="F138"/>
  <c r="H138"/>
  <c r="I138"/>
  <c r="E139"/>
  <c r="F139"/>
  <c r="X139" s="1"/>
  <c r="H139"/>
  <c r="Z139" s="1"/>
  <c r="I139"/>
  <c r="AA139" s="1"/>
  <c r="E140"/>
  <c r="F140"/>
  <c r="X140" s="1"/>
  <c r="H140"/>
  <c r="Z140" s="1"/>
  <c r="I140"/>
  <c r="AA140" s="1"/>
  <c r="E141"/>
  <c r="F141"/>
  <c r="X141" s="1"/>
  <c r="H141"/>
  <c r="Z141" s="1"/>
  <c r="I141"/>
  <c r="AA141" s="1"/>
  <c r="E142"/>
  <c r="F142"/>
  <c r="X142" s="1"/>
  <c r="H142"/>
  <c r="Z142" s="1"/>
  <c r="I142"/>
  <c r="AA142" s="1"/>
  <c r="E143"/>
  <c r="F143"/>
  <c r="X143" s="1"/>
  <c r="H143"/>
  <c r="Z143" s="1"/>
  <c r="I143"/>
  <c r="AA143" s="1"/>
  <c r="E144"/>
  <c r="F144"/>
  <c r="X144" s="1"/>
  <c r="H144"/>
  <c r="Z144" s="1"/>
  <c r="I144"/>
  <c r="AA144" s="1"/>
  <c r="E145"/>
  <c r="F145"/>
  <c r="X145" s="1"/>
  <c r="H145"/>
  <c r="Z145" s="1"/>
  <c r="I145"/>
  <c r="AA145" s="1"/>
  <c r="E146"/>
  <c r="F146"/>
  <c r="X146" s="1"/>
  <c r="H146"/>
  <c r="Z146" s="1"/>
  <c r="I146"/>
  <c r="AA146" s="1"/>
  <c r="E147"/>
  <c r="F147"/>
  <c r="X147" s="1"/>
  <c r="H147"/>
  <c r="Z147" s="1"/>
  <c r="I147"/>
  <c r="AA147" s="1"/>
  <c r="E148"/>
  <c r="F148"/>
  <c r="X148" s="1"/>
  <c r="H148"/>
  <c r="Z148" s="1"/>
  <c r="I148"/>
  <c r="AA148" s="1"/>
  <c r="E149"/>
  <c r="F149"/>
  <c r="X149" s="1"/>
  <c r="H149"/>
  <c r="Z149" s="1"/>
  <c r="I149"/>
  <c r="AA149" s="1"/>
  <c r="E150"/>
  <c r="F150"/>
  <c r="X150" s="1"/>
  <c r="H150"/>
  <c r="Z150" s="1"/>
  <c r="I150"/>
  <c r="AA150" s="1"/>
  <c r="E151"/>
  <c r="F151"/>
  <c r="X151" s="1"/>
  <c r="H151"/>
  <c r="Z151" s="1"/>
  <c r="I151"/>
  <c r="AA151" s="1"/>
  <c r="E152"/>
  <c r="F152"/>
  <c r="X152" s="1"/>
  <c r="H152"/>
  <c r="Z152" s="1"/>
  <c r="I152"/>
  <c r="AA152" s="1"/>
  <c r="E153"/>
  <c r="F153"/>
  <c r="X153" s="1"/>
  <c r="H153"/>
  <c r="Z153" s="1"/>
  <c r="I153"/>
  <c r="AA153" s="1"/>
  <c r="E154"/>
  <c r="F154"/>
  <c r="X154" s="1"/>
  <c r="H154"/>
  <c r="Z154" s="1"/>
  <c r="I154"/>
  <c r="AA154" s="1"/>
  <c r="E155"/>
  <c r="F155"/>
  <c r="X155" s="1"/>
  <c r="H155"/>
  <c r="Z155" s="1"/>
  <c r="I155"/>
  <c r="AA155" s="1"/>
  <c r="E156"/>
  <c r="F156"/>
  <c r="X156" s="1"/>
  <c r="H156"/>
  <c r="Z156" s="1"/>
  <c r="I156"/>
  <c r="AA156" s="1"/>
  <c r="E157"/>
  <c r="F157"/>
  <c r="X157" s="1"/>
  <c r="H157"/>
  <c r="Z157" s="1"/>
  <c r="I157"/>
  <c r="AA157" s="1"/>
  <c r="E158"/>
  <c r="F158"/>
  <c r="X158" s="1"/>
  <c r="H158"/>
  <c r="Z158" s="1"/>
  <c r="I158"/>
  <c r="AA158" s="1"/>
  <c r="E159"/>
  <c r="F159"/>
  <c r="X159" s="1"/>
  <c r="H159"/>
  <c r="Z159" s="1"/>
  <c r="I159"/>
  <c r="AA159" s="1"/>
  <c r="E161"/>
  <c r="G161" s="1"/>
  <c r="F161"/>
  <c r="H161"/>
  <c r="I161"/>
  <c r="E162"/>
  <c r="F162"/>
  <c r="X162" s="1"/>
  <c r="H162"/>
  <c r="Z162" s="1"/>
  <c r="I162"/>
  <c r="AA162" s="1"/>
  <c r="E163"/>
  <c r="F163"/>
  <c r="X163" s="1"/>
  <c r="H163"/>
  <c r="Z163" s="1"/>
  <c r="I163"/>
  <c r="AA163" s="1"/>
  <c r="E164"/>
  <c r="F164"/>
  <c r="X164" s="1"/>
  <c r="H164"/>
  <c r="Z164" s="1"/>
  <c r="I164"/>
  <c r="AA164" s="1"/>
  <c r="E165"/>
  <c r="F165"/>
  <c r="X165" s="1"/>
  <c r="H165"/>
  <c r="Z165" s="1"/>
  <c r="I165"/>
  <c r="AA165" s="1"/>
  <c r="E166"/>
  <c r="F166"/>
  <c r="X166" s="1"/>
  <c r="H166"/>
  <c r="Z166" s="1"/>
  <c r="I166"/>
  <c r="AA166" s="1"/>
  <c r="E167"/>
  <c r="F167"/>
  <c r="X167" s="1"/>
  <c r="H167"/>
  <c r="Z167" s="1"/>
  <c r="I167"/>
  <c r="AA167" s="1"/>
  <c r="E168"/>
  <c r="F168"/>
  <c r="X168" s="1"/>
  <c r="H168"/>
  <c r="Z168" s="1"/>
  <c r="I168"/>
  <c r="AA168" s="1"/>
  <c r="E169"/>
  <c r="F169"/>
  <c r="X169" s="1"/>
  <c r="H169"/>
  <c r="Z169" s="1"/>
  <c r="I169"/>
  <c r="AA169" s="1"/>
  <c r="E170"/>
  <c r="F170"/>
  <c r="X170" s="1"/>
  <c r="H170"/>
  <c r="Z170" s="1"/>
  <c r="I170"/>
  <c r="AA170" s="1"/>
  <c r="E171"/>
  <c r="F171"/>
  <c r="X171" s="1"/>
  <c r="H171"/>
  <c r="Z171" s="1"/>
  <c r="I171"/>
  <c r="AA171" s="1"/>
  <c r="E172"/>
  <c r="F172"/>
  <c r="X172" s="1"/>
  <c r="H172"/>
  <c r="Z172" s="1"/>
  <c r="I172"/>
  <c r="AA172" s="1"/>
  <c r="E173"/>
  <c r="F173"/>
  <c r="X173" s="1"/>
  <c r="H173"/>
  <c r="Z173" s="1"/>
  <c r="I173"/>
  <c r="AA173" s="1"/>
  <c r="E174"/>
  <c r="F174"/>
  <c r="X174" s="1"/>
  <c r="H174"/>
  <c r="Z174" s="1"/>
  <c r="I174"/>
  <c r="AA174" s="1"/>
  <c r="E175"/>
  <c r="F175"/>
  <c r="X175" s="1"/>
  <c r="H175"/>
  <c r="Z175" s="1"/>
  <c r="I175"/>
  <c r="AA175" s="1"/>
  <c r="E176"/>
  <c r="F176"/>
  <c r="X176" s="1"/>
  <c r="H176"/>
  <c r="Z176" s="1"/>
  <c r="I176"/>
  <c r="AA176" s="1"/>
  <c r="E177"/>
  <c r="F177"/>
  <c r="X177" s="1"/>
  <c r="H177"/>
  <c r="Z177" s="1"/>
  <c r="I177"/>
  <c r="AA177" s="1"/>
  <c r="E178"/>
  <c r="F178"/>
  <c r="X178" s="1"/>
  <c r="H178"/>
  <c r="Z178" s="1"/>
  <c r="I178"/>
  <c r="AA178" s="1"/>
  <c r="E179"/>
  <c r="F179"/>
  <c r="X179" s="1"/>
  <c r="H179"/>
  <c r="Z179" s="1"/>
  <c r="I179"/>
  <c r="AA179" s="1"/>
  <c r="E180"/>
  <c r="F180"/>
  <c r="X180" s="1"/>
  <c r="H180"/>
  <c r="Z180" s="1"/>
  <c r="I180"/>
  <c r="AA180" s="1"/>
  <c r="E181"/>
  <c r="F181"/>
  <c r="X181" s="1"/>
  <c r="H181"/>
  <c r="Z181" s="1"/>
  <c r="I181"/>
  <c r="AA181" s="1"/>
  <c r="E182"/>
  <c r="F182"/>
  <c r="X182" s="1"/>
  <c r="H182"/>
  <c r="Z182" s="1"/>
  <c r="I182"/>
  <c r="AA182" s="1"/>
  <c r="E183"/>
  <c r="F183"/>
  <c r="X183" s="1"/>
  <c r="H183"/>
  <c r="Z183" s="1"/>
  <c r="I183"/>
  <c r="AA183" s="1"/>
  <c r="E184"/>
  <c r="F184"/>
  <c r="X184" s="1"/>
  <c r="H184"/>
  <c r="Z184" s="1"/>
  <c r="I184"/>
  <c r="AA184" s="1"/>
  <c r="E185"/>
  <c r="F185"/>
  <c r="X185" s="1"/>
  <c r="H185"/>
  <c r="Z185" s="1"/>
  <c r="I185"/>
  <c r="AA185" s="1"/>
  <c r="E186"/>
  <c r="F186"/>
  <c r="X186" s="1"/>
  <c r="H186"/>
  <c r="Z186" s="1"/>
  <c r="I186"/>
  <c r="AA186" s="1"/>
  <c r="E187"/>
  <c r="F187"/>
  <c r="X187" s="1"/>
  <c r="H187"/>
  <c r="Z187" s="1"/>
  <c r="I187"/>
  <c r="AA187" s="1"/>
  <c r="E188"/>
  <c r="F188"/>
  <c r="X188" s="1"/>
  <c r="H188"/>
  <c r="Z188" s="1"/>
  <c r="I188"/>
  <c r="AA188" s="1"/>
  <c r="E189"/>
  <c r="F189"/>
  <c r="X189" s="1"/>
  <c r="H189"/>
  <c r="Z189" s="1"/>
  <c r="I189"/>
  <c r="AA189" s="1"/>
  <c r="E190"/>
  <c r="F190"/>
  <c r="X190" s="1"/>
  <c r="H190"/>
  <c r="Z190" s="1"/>
  <c r="I190"/>
  <c r="AA190" s="1"/>
  <c r="E191"/>
  <c r="F191"/>
  <c r="X191" s="1"/>
  <c r="H191"/>
  <c r="Z191" s="1"/>
  <c r="I191"/>
  <c r="AA191" s="1"/>
  <c r="E192"/>
  <c r="F192"/>
  <c r="X192" s="1"/>
  <c r="H192"/>
  <c r="Z192" s="1"/>
  <c r="I192"/>
  <c r="AA192" s="1"/>
  <c r="E193"/>
  <c r="F193"/>
  <c r="X193" s="1"/>
  <c r="H193"/>
  <c r="Z193" s="1"/>
  <c r="I193"/>
  <c r="AA193" s="1"/>
  <c r="E194"/>
  <c r="F194"/>
  <c r="X194" s="1"/>
  <c r="H194"/>
  <c r="Z194" s="1"/>
  <c r="I194"/>
  <c r="AA194" s="1"/>
  <c r="E195"/>
  <c r="F195"/>
  <c r="X195" s="1"/>
  <c r="H195"/>
  <c r="Z195" s="1"/>
  <c r="I195"/>
  <c r="AA195" s="1"/>
  <c r="E196"/>
  <c r="F196"/>
  <c r="X196" s="1"/>
  <c r="H196"/>
  <c r="Z196" s="1"/>
  <c r="I196"/>
  <c r="AA196" s="1"/>
  <c r="E197"/>
  <c r="F197"/>
  <c r="X197" s="1"/>
  <c r="H197"/>
  <c r="Z197" s="1"/>
  <c r="I197"/>
  <c r="AA197" s="1"/>
  <c r="E198"/>
  <c r="F198"/>
  <c r="X198" s="1"/>
  <c r="H198"/>
  <c r="Z198" s="1"/>
  <c r="I198"/>
  <c r="AA198" s="1"/>
  <c r="E199"/>
  <c r="F199"/>
  <c r="X199" s="1"/>
  <c r="H199"/>
  <c r="Z199" s="1"/>
  <c r="I199"/>
  <c r="AA199" s="1"/>
  <c r="E200"/>
  <c r="F200"/>
  <c r="X200" s="1"/>
  <c r="H200"/>
  <c r="Z200" s="1"/>
  <c r="I200"/>
  <c r="AA200" s="1"/>
  <c r="E201"/>
  <c r="F201"/>
  <c r="X201" s="1"/>
  <c r="H201"/>
  <c r="Z201" s="1"/>
  <c r="I201"/>
  <c r="AA201" s="1"/>
  <c r="E202"/>
  <c r="F202"/>
  <c r="X202" s="1"/>
  <c r="H202"/>
  <c r="Z202" s="1"/>
  <c r="I202"/>
  <c r="AA202" s="1"/>
  <c r="E203"/>
  <c r="F203"/>
  <c r="X203" s="1"/>
  <c r="H203"/>
  <c r="Z203" s="1"/>
  <c r="I203"/>
  <c r="AA203" s="1"/>
  <c r="E204"/>
  <c r="F204"/>
  <c r="X204" s="1"/>
  <c r="H204"/>
  <c r="Z204" s="1"/>
  <c r="I204"/>
  <c r="AA204" s="1"/>
  <c r="E205"/>
  <c r="F205"/>
  <c r="X205" s="1"/>
  <c r="H205"/>
  <c r="Z205" s="1"/>
  <c r="I205"/>
  <c r="AA205" s="1"/>
  <c r="E206"/>
  <c r="F206"/>
  <c r="X206" s="1"/>
  <c r="H206"/>
  <c r="Z206" s="1"/>
  <c r="I206"/>
  <c r="AA206" s="1"/>
  <c r="E207"/>
  <c r="F207"/>
  <c r="X207" s="1"/>
  <c r="H207"/>
  <c r="Z207" s="1"/>
  <c r="I207"/>
  <c r="AA207" s="1"/>
  <c r="E208"/>
  <c r="F208"/>
  <c r="X208" s="1"/>
  <c r="H208"/>
  <c r="Z208" s="1"/>
  <c r="I208"/>
  <c r="AA208" s="1"/>
  <c r="E209"/>
  <c r="F209"/>
  <c r="X209" s="1"/>
  <c r="H209"/>
  <c r="Z209" s="1"/>
  <c r="I209"/>
  <c r="AA209" s="1"/>
  <c r="E210"/>
  <c r="F210"/>
  <c r="X210" s="1"/>
  <c r="H210"/>
  <c r="Z210" s="1"/>
  <c r="I210"/>
  <c r="AA210" s="1"/>
  <c r="E211"/>
  <c r="F211"/>
  <c r="X211" s="1"/>
  <c r="H211"/>
  <c r="Z211" s="1"/>
  <c r="I211"/>
  <c r="AA211" s="1"/>
  <c r="E212"/>
  <c r="F212"/>
  <c r="X212" s="1"/>
  <c r="H212"/>
  <c r="Z212" s="1"/>
  <c r="I212"/>
  <c r="AA212" s="1"/>
  <c r="E213"/>
  <c r="F213"/>
  <c r="X213" s="1"/>
  <c r="H213"/>
  <c r="Z213" s="1"/>
  <c r="I213"/>
  <c r="AA213" s="1"/>
  <c r="E214"/>
  <c r="F214"/>
  <c r="X214" s="1"/>
  <c r="H214"/>
  <c r="Z214" s="1"/>
  <c r="I214"/>
  <c r="AA214" s="1"/>
  <c r="E215"/>
  <c r="F215"/>
  <c r="X215" s="1"/>
  <c r="H215"/>
  <c r="Z215" s="1"/>
  <c r="I215"/>
  <c r="AA215" s="1"/>
  <c r="E216"/>
  <c r="F216"/>
  <c r="X216" s="1"/>
  <c r="H216"/>
  <c r="Z216" s="1"/>
  <c r="I216"/>
  <c r="AA216" s="1"/>
  <c r="E217"/>
  <c r="F217"/>
  <c r="X217" s="1"/>
  <c r="H217"/>
  <c r="Z217" s="1"/>
  <c r="I217"/>
  <c r="AA217" s="1"/>
  <c r="E218"/>
  <c r="F218"/>
  <c r="X218" s="1"/>
  <c r="H218"/>
  <c r="Z218" s="1"/>
  <c r="I218"/>
  <c r="AA218" s="1"/>
  <c r="E219"/>
  <c r="F219"/>
  <c r="X219" s="1"/>
  <c r="H219"/>
  <c r="Z219" s="1"/>
  <c r="I219"/>
  <c r="AA219" s="1"/>
  <c r="E220"/>
  <c r="F220"/>
  <c r="X220" s="1"/>
  <c r="H220"/>
  <c r="Z220" s="1"/>
  <c r="I220"/>
  <c r="AA220" s="1"/>
  <c r="E221"/>
  <c r="F221"/>
  <c r="X221" s="1"/>
  <c r="H221"/>
  <c r="Z221" s="1"/>
  <c r="I221"/>
  <c r="AA221" s="1"/>
  <c r="E222"/>
  <c r="F222"/>
  <c r="X222" s="1"/>
  <c r="H222"/>
  <c r="Z222" s="1"/>
  <c r="I222"/>
  <c r="AA222" s="1"/>
  <c r="E223"/>
  <c r="F223"/>
  <c r="X223" s="1"/>
  <c r="H223"/>
  <c r="Z223" s="1"/>
  <c r="I223"/>
  <c r="AA223" s="1"/>
  <c r="E224"/>
  <c r="F224"/>
  <c r="X224" s="1"/>
  <c r="H224"/>
  <c r="Z224" s="1"/>
  <c r="I224"/>
  <c r="AA224" s="1"/>
  <c r="E225"/>
  <c r="F225"/>
  <c r="X225" s="1"/>
  <c r="H225"/>
  <c r="Z225" s="1"/>
  <c r="I225"/>
  <c r="AA225" s="1"/>
  <c r="E226"/>
  <c r="F226"/>
  <c r="X226" s="1"/>
  <c r="H226"/>
  <c r="Z226" s="1"/>
  <c r="I226"/>
  <c r="AA226" s="1"/>
  <c r="E227"/>
  <c r="F227"/>
  <c r="X227" s="1"/>
  <c r="H227"/>
  <c r="Z227" s="1"/>
  <c r="I227"/>
  <c r="AA227" s="1"/>
  <c r="E228"/>
  <c r="F228"/>
  <c r="X228" s="1"/>
  <c r="H228"/>
  <c r="Z228" s="1"/>
  <c r="I228"/>
  <c r="AA228" s="1"/>
  <c r="E229"/>
  <c r="F229"/>
  <c r="X229" s="1"/>
  <c r="H229"/>
  <c r="Z229" s="1"/>
  <c r="I229"/>
  <c r="AA229" s="1"/>
  <c r="E230"/>
  <c r="F230"/>
  <c r="X230" s="1"/>
  <c r="H230"/>
  <c r="Z230" s="1"/>
  <c r="I230"/>
  <c r="AA230" s="1"/>
  <c r="E231"/>
  <c r="F231"/>
  <c r="X231" s="1"/>
  <c r="H231"/>
  <c r="Z231" s="1"/>
  <c r="I231"/>
  <c r="AA231" s="1"/>
  <c r="E232"/>
  <c r="F232"/>
  <c r="X232" s="1"/>
  <c r="H232"/>
  <c r="Z232" s="1"/>
  <c r="I232"/>
  <c r="AA232" s="1"/>
  <c r="E233"/>
  <c r="F233"/>
  <c r="X233" s="1"/>
  <c r="H233"/>
  <c r="Z233" s="1"/>
  <c r="I233"/>
  <c r="AA233" s="1"/>
  <c r="E234"/>
  <c r="F234"/>
  <c r="X234" s="1"/>
  <c r="H234"/>
  <c r="Z234" s="1"/>
  <c r="I234"/>
  <c r="AA234" s="1"/>
  <c r="E235"/>
  <c r="F235"/>
  <c r="X235" s="1"/>
  <c r="H235"/>
  <c r="Z235" s="1"/>
  <c r="I235"/>
  <c r="AA235" s="1"/>
  <c r="E236"/>
  <c r="F236"/>
  <c r="X236" s="1"/>
  <c r="H236"/>
  <c r="Z236" s="1"/>
  <c r="I236"/>
  <c r="AA236" s="1"/>
  <c r="E237"/>
  <c r="F237"/>
  <c r="X237" s="1"/>
  <c r="H237"/>
  <c r="Z237" s="1"/>
  <c r="I237"/>
  <c r="AA237" s="1"/>
  <c r="E238"/>
  <c r="F238"/>
  <c r="X238" s="1"/>
  <c r="H238"/>
  <c r="Z238" s="1"/>
  <c r="I238"/>
  <c r="AA238" s="1"/>
  <c r="E239"/>
  <c r="F239"/>
  <c r="X239" s="1"/>
  <c r="H239"/>
  <c r="Z239" s="1"/>
  <c r="I239"/>
  <c r="AA239" s="1"/>
  <c r="E240"/>
  <c r="F240"/>
  <c r="X240" s="1"/>
  <c r="H240"/>
  <c r="Z240" s="1"/>
  <c r="I240"/>
  <c r="AA240" s="1"/>
  <c r="E241"/>
  <c r="F241"/>
  <c r="X241" s="1"/>
  <c r="H241"/>
  <c r="Z241" s="1"/>
  <c r="I241"/>
  <c r="AA241" s="1"/>
  <c r="E242"/>
  <c r="F242"/>
  <c r="X242" s="1"/>
  <c r="H242"/>
  <c r="Z242" s="1"/>
  <c r="I242"/>
  <c r="AA242" s="1"/>
  <c r="E243"/>
  <c r="F243"/>
  <c r="X243" s="1"/>
  <c r="H243"/>
  <c r="Z243" s="1"/>
  <c r="I243"/>
  <c r="AA243" s="1"/>
  <c r="E244"/>
  <c r="F244"/>
  <c r="X244" s="1"/>
  <c r="H244"/>
  <c r="Z244" s="1"/>
  <c r="I244"/>
  <c r="AA244" s="1"/>
  <c r="E245"/>
  <c r="F245"/>
  <c r="X245" s="1"/>
  <c r="H245"/>
  <c r="Z245" s="1"/>
  <c r="I245"/>
  <c r="AA245" s="1"/>
  <c r="E246"/>
  <c r="F246"/>
  <c r="X246" s="1"/>
  <c r="H246"/>
  <c r="Z246" s="1"/>
  <c r="I246"/>
  <c r="AA246" s="1"/>
  <c r="E248"/>
  <c r="G248" s="1"/>
  <c r="F248"/>
  <c r="H248"/>
  <c r="I248"/>
  <c r="E249"/>
  <c r="F249"/>
  <c r="X249" s="1"/>
  <c r="H249"/>
  <c r="Z249" s="1"/>
  <c r="I249"/>
  <c r="AA249" s="1"/>
  <c r="E250"/>
  <c r="F250"/>
  <c r="X250" s="1"/>
  <c r="H250"/>
  <c r="Z250" s="1"/>
  <c r="I250"/>
  <c r="AA250" s="1"/>
  <c r="E251"/>
  <c r="F251"/>
  <c r="X251" s="1"/>
  <c r="H251"/>
  <c r="Z251" s="1"/>
  <c r="I251"/>
  <c r="AA251" s="1"/>
  <c r="E252"/>
  <c r="F252"/>
  <c r="X252" s="1"/>
  <c r="H252"/>
  <c r="Z252" s="1"/>
  <c r="I252"/>
  <c r="AA252" s="1"/>
  <c r="E253"/>
  <c r="F253"/>
  <c r="X253" s="1"/>
  <c r="H253"/>
  <c r="Z253" s="1"/>
  <c r="I253"/>
  <c r="AA253" s="1"/>
  <c r="E254"/>
  <c r="F254"/>
  <c r="X254" s="1"/>
  <c r="H254"/>
  <c r="Z254" s="1"/>
  <c r="I254"/>
  <c r="AA254" s="1"/>
  <c r="E255"/>
  <c r="F255"/>
  <c r="X255" s="1"/>
  <c r="H255"/>
  <c r="Z255" s="1"/>
  <c r="I255"/>
  <c r="AA255" s="1"/>
  <c r="E256"/>
  <c r="F256"/>
  <c r="X256" s="1"/>
  <c r="H256"/>
  <c r="Z256" s="1"/>
  <c r="I256"/>
  <c r="AA256" s="1"/>
  <c r="E257"/>
  <c r="F257"/>
  <c r="X257" s="1"/>
  <c r="H257"/>
  <c r="Z257" s="1"/>
  <c r="I257"/>
  <c r="AA257" s="1"/>
  <c r="E258"/>
  <c r="F258"/>
  <c r="X258" s="1"/>
  <c r="H258"/>
  <c r="Z258" s="1"/>
  <c r="I258"/>
  <c r="AA258" s="1"/>
  <c r="E259"/>
  <c r="F259"/>
  <c r="X259" s="1"/>
  <c r="H259"/>
  <c r="Z259" s="1"/>
  <c r="I259"/>
  <c r="AA259" s="1"/>
  <c r="E260"/>
  <c r="F260"/>
  <c r="X260" s="1"/>
  <c r="H260"/>
  <c r="Z260" s="1"/>
  <c r="I260"/>
  <c r="AA260" s="1"/>
  <c r="E261"/>
  <c r="F261"/>
  <c r="X261" s="1"/>
  <c r="H261"/>
  <c r="Z261" s="1"/>
  <c r="I261"/>
  <c r="AA261" s="1"/>
  <c r="E262"/>
  <c r="F262"/>
  <c r="X262" s="1"/>
  <c r="H262"/>
  <c r="Z262" s="1"/>
  <c r="I262"/>
  <c r="AA262" s="1"/>
  <c r="E263"/>
  <c r="F263"/>
  <c r="X263" s="1"/>
  <c r="H263"/>
  <c r="Z263" s="1"/>
  <c r="I263"/>
  <c r="AA263" s="1"/>
  <c r="E264"/>
  <c r="F264"/>
  <c r="X264" s="1"/>
  <c r="H264"/>
  <c r="Z264" s="1"/>
  <c r="I264"/>
  <c r="AA264" s="1"/>
  <c r="E265"/>
  <c r="F265"/>
  <c r="X265" s="1"/>
  <c r="H265"/>
  <c r="Z265" s="1"/>
  <c r="I265"/>
  <c r="AA265" s="1"/>
  <c r="E266"/>
  <c r="F266"/>
  <c r="X266" s="1"/>
  <c r="H266"/>
  <c r="Z266" s="1"/>
  <c r="I266"/>
  <c r="AA266" s="1"/>
  <c r="E267"/>
  <c r="F267"/>
  <c r="X267" s="1"/>
  <c r="H267"/>
  <c r="Z267" s="1"/>
  <c r="I267"/>
  <c r="AA267" s="1"/>
  <c r="E268"/>
  <c r="F268"/>
  <c r="X268" s="1"/>
  <c r="H268"/>
  <c r="Z268" s="1"/>
  <c r="I268"/>
  <c r="AA268" s="1"/>
  <c r="E269"/>
  <c r="F269"/>
  <c r="X269" s="1"/>
  <c r="H269"/>
  <c r="Z269" s="1"/>
  <c r="I269"/>
  <c r="AA269" s="1"/>
  <c r="E270"/>
  <c r="F270"/>
  <c r="X270" s="1"/>
  <c r="H270"/>
  <c r="Z270" s="1"/>
  <c r="I270"/>
  <c r="AA270" s="1"/>
  <c r="E271"/>
  <c r="F271"/>
  <c r="X271" s="1"/>
  <c r="H271"/>
  <c r="Z271" s="1"/>
  <c r="I271"/>
  <c r="AA271" s="1"/>
  <c r="E272"/>
  <c r="F272"/>
  <c r="X272" s="1"/>
  <c r="H272"/>
  <c r="Z272" s="1"/>
  <c r="I272"/>
  <c r="AA272" s="1"/>
  <c r="E273"/>
  <c r="F273"/>
  <c r="X273" s="1"/>
  <c r="H273"/>
  <c r="Z273" s="1"/>
  <c r="I273"/>
  <c r="AA273" s="1"/>
  <c r="E274"/>
  <c r="F274"/>
  <c r="X274" s="1"/>
  <c r="H274"/>
  <c r="Z274" s="1"/>
  <c r="I274"/>
  <c r="AA274" s="1"/>
  <c r="E275"/>
  <c r="F275"/>
  <c r="X275" s="1"/>
  <c r="H275"/>
  <c r="Z275" s="1"/>
  <c r="I275"/>
  <c r="AA275" s="1"/>
  <c r="E276"/>
  <c r="F276"/>
  <c r="X276" s="1"/>
  <c r="H276"/>
  <c r="Z276" s="1"/>
  <c r="I276"/>
  <c r="AA276" s="1"/>
  <c r="E277"/>
  <c r="F277"/>
  <c r="X277" s="1"/>
  <c r="H277"/>
  <c r="Z277" s="1"/>
  <c r="I277"/>
  <c r="AA277" s="1"/>
  <c r="E278"/>
  <c r="F278"/>
  <c r="X278" s="1"/>
  <c r="H278"/>
  <c r="Z278" s="1"/>
  <c r="I278"/>
  <c r="AA278" s="1"/>
  <c r="E279"/>
  <c r="F279"/>
  <c r="X279" s="1"/>
  <c r="H279"/>
  <c r="Z279" s="1"/>
  <c r="I279"/>
  <c r="AA279" s="1"/>
  <c r="E280"/>
  <c r="F280"/>
  <c r="X280" s="1"/>
  <c r="H280"/>
  <c r="Z280" s="1"/>
  <c r="I280"/>
  <c r="AA280" s="1"/>
  <c r="E281"/>
  <c r="F281"/>
  <c r="X281" s="1"/>
  <c r="H281"/>
  <c r="Z281" s="1"/>
  <c r="I281"/>
  <c r="AA281" s="1"/>
  <c r="E282"/>
  <c r="F282"/>
  <c r="X282" s="1"/>
  <c r="H282"/>
  <c r="Z282" s="1"/>
  <c r="I282"/>
  <c r="AA282" s="1"/>
  <c r="E283"/>
  <c r="F283"/>
  <c r="X283" s="1"/>
  <c r="H283"/>
  <c r="Z283" s="1"/>
  <c r="I283"/>
  <c r="AA283" s="1"/>
  <c r="E284"/>
  <c r="F284"/>
  <c r="X284" s="1"/>
  <c r="H284"/>
  <c r="Z284" s="1"/>
  <c r="I284"/>
  <c r="AA284" s="1"/>
  <c r="E285"/>
  <c r="F285"/>
  <c r="X285" s="1"/>
  <c r="H285"/>
  <c r="Z285" s="1"/>
  <c r="I285"/>
  <c r="AA285" s="1"/>
  <c r="E286"/>
  <c r="F286"/>
  <c r="X286" s="1"/>
  <c r="H286"/>
  <c r="Z286" s="1"/>
  <c r="I286"/>
  <c r="AA286" s="1"/>
  <c r="E287"/>
  <c r="F287"/>
  <c r="X287" s="1"/>
  <c r="H287"/>
  <c r="Z287" s="1"/>
  <c r="I287"/>
  <c r="AA287" s="1"/>
  <c r="E288"/>
  <c r="F288"/>
  <c r="X288" s="1"/>
  <c r="H288"/>
  <c r="Z288" s="1"/>
  <c r="I288"/>
  <c r="AA288" s="1"/>
  <c r="E289"/>
  <c r="F289"/>
  <c r="X289" s="1"/>
  <c r="H289"/>
  <c r="Z289" s="1"/>
  <c r="I289"/>
  <c r="AA289" s="1"/>
  <c r="E290"/>
  <c r="F290"/>
  <c r="X290" s="1"/>
  <c r="H290"/>
  <c r="Z290" s="1"/>
  <c r="I290"/>
  <c r="AA290" s="1"/>
  <c r="E292"/>
  <c r="G292" s="1"/>
  <c r="F292"/>
  <c r="H292"/>
  <c r="I292"/>
  <c r="E293"/>
  <c r="F293"/>
  <c r="X293" s="1"/>
  <c r="H293"/>
  <c r="Z293" s="1"/>
  <c r="I293"/>
  <c r="AA293" s="1"/>
  <c r="E294"/>
  <c r="F294"/>
  <c r="X294" s="1"/>
  <c r="H294"/>
  <c r="Z294" s="1"/>
  <c r="I294"/>
  <c r="AA294" s="1"/>
  <c r="E295"/>
  <c r="F295"/>
  <c r="X295" s="1"/>
  <c r="H295"/>
  <c r="Z295" s="1"/>
  <c r="I295"/>
  <c r="AA295" s="1"/>
  <c r="E296"/>
  <c r="F296"/>
  <c r="X296" s="1"/>
  <c r="H296"/>
  <c r="Z296" s="1"/>
  <c r="I296"/>
  <c r="AA296" s="1"/>
  <c r="E297"/>
  <c r="F297"/>
  <c r="X297" s="1"/>
  <c r="H297"/>
  <c r="Z297" s="1"/>
  <c r="I297"/>
  <c r="AA297" s="1"/>
  <c r="E298"/>
  <c r="F298"/>
  <c r="X298" s="1"/>
  <c r="H298"/>
  <c r="Z298" s="1"/>
  <c r="I298"/>
  <c r="AA298" s="1"/>
  <c r="E299"/>
  <c r="F299"/>
  <c r="X299" s="1"/>
  <c r="H299"/>
  <c r="Z299" s="1"/>
  <c r="I299"/>
  <c r="AA299" s="1"/>
  <c r="E300"/>
  <c r="F300"/>
  <c r="X300" s="1"/>
  <c r="H300"/>
  <c r="Z300" s="1"/>
  <c r="I300"/>
  <c r="AA300" s="1"/>
  <c r="E301"/>
  <c r="F301"/>
  <c r="X301" s="1"/>
  <c r="H301"/>
  <c r="Z301" s="1"/>
  <c r="I301"/>
  <c r="AA301" s="1"/>
  <c r="E302"/>
  <c r="F302"/>
  <c r="X302" s="1"/>
  <c r="H302"/>
  <c r="Z302" s="1"/>
  <c r="I302"/>
  <c r="AA302" s="1"/>
  <c r="E303"/>
  <c r="F303"/>
  <c r="X303" s="1"/>
  <c r="H303"/>
  <c r="Z303" s="1"/>
  <c r="I303"/>
  <c r="AA303" s="1"/>
  <c r="E304"/>
  <c r="F304"/>
  <c r="X304" s="1"/>
  <c r="H304"/>
  <c r="Z304" s="1"/>
  <c r="I304"/>
  <c r="AA304" s="1"/>
  <c r="E305"/>
  <c r="F305"/>
  <c r="X305" s="1"/>
  <c r="H305"/>
  <c r="Z305" s="1"/>
  <c r="I305"/>
  <c r="AA305" s="1"/>
  <c r="E306"/>
  <c r="F306"/>
  <c r="X306" s="1"/>
  <c r="H306"/>
  <c r="Z306" s="1"/>
  <c r="I306"/>
  <c r="AA306" s="1"/>
  <c r="E307"/>
  <c r="F307"/>
  <c r="X307" s="1"/>
  <c r="H307"/>
  <c r="Z307" s="1"/>
  <c r="I307"/>
  <c r="AA307" s="1"/>
  <c r="E308"/>
  <c r="F308"/>
  <c r="X308" s="1"/>
  <c r="H308"/>
  <c r="Z308" s="1"/>
  <c r="I308"/>
  <c r="AA308" s="1"/>
  <c r="E309"/>
  <c r="F309"/>
  <c r="X309" s="1"/>
  <c r="H309"/>
  <c r="Z309" s="1"/>
  <c r="I309"/>
  <c r="AA309" s="1"/>
  <c r="E310"/>
  <c r="F310"/>
  <c r="X310" s="1"/>
  <c r="H310"/>
  <c r="Z310" s="1"/>
  <c r="I310"/>
  <c r="AA310" s="1"/>
  <c r="E311"/>
  <c r="F311"/>
  <c r="X311" s="1"/>
  <c r="H311"/>
  <c r="Z311" s="1"/>
  <c r="I311"/>
  <c r="AA311" s="1"/>
  <c r="E312"/>
  <c r="F312"/>
  <c r="X312" s="1"/>
  <c r="H312"/>
  <c r="Z312" s="1"/>
  <c r="I312"/>
  <c r="AA312" s="1"/>
  <c r="E313"/>
  <c r="F313"/>
  <c r="X313" s="1"/>
  <c r="H313"/>
  <c r="Z313" s="1"/>
  <c r="I313"/>
  <c r="AA313" s="1"/>
  <c r="E314"/>
  <c r="F314"/>
  <c r="X314" s="1"/>
  <c r="H314"/>
  <c r="Z314" s="1"/>
  <c r="I314"/>
  <c r="AA314" s="1"/>
  <c r="E315"/>
  <c r="F315"/>
  <c r="X315" s="1"/>
  <c r="H315"/>
  <c r="Z315" s="1"/>
  <c r="I315"/>
  <c r="AA315" s="1"/>
  <c r="E316"/>
  <c r="F316"/>
  <c r="X316" s="1"/>
  <c r="H316"/>
  <c r="Z316" s="1"/>
  <c r="I316"/>
  <c r="AA316" s="1"/>
  <c r="E317"/>
  <c r="F317"/>
  <c r="X317" s="1"/>
  <c r="H317"/>
  <c r="Z317" s="1"/>
  <c r="I317"/>
  <c r="AA317" s="1"/>
  <c r="E318"/>
  <c r="F318"/>
  <c r="X318" s="1"/>
  <c r="H318"/>
  <c r="Z318" s="1"/>
  <c r="I318"/>
  <c r="AA318" s="1"/>
  <c r="E319"/>
  <c r="F319"/>
  <c r="X319" s="1"/>
  <c r="H319"/>
  <c r="Z319" s="1"/>
  <c r="I319"/>
  <c r="AA319" s="1"/>
  <c r="E320"/>
  <c r="F320"/>
  <c r="X320" s="1"/>
  <c r="H320"/>
  <c r="Z320" s="1"/>
  <c r="I320"/>
  <c r="AA320" s="1"/>
  <c r="E321"/>
  <c r="F321"/>
  <c r="X321" s="1"/>
  <c r="H321"/>
  <c r="Z321" s="1"/>
  <c r="I321"/>
  <c r="AA321" s="1"/>
  <c r="E322"/>
  <c r="F322"/>
  <c r="X322" s="1"/>
  <c r="H322"/>
  <c r="Z322" s="1"/>
  <c r="I322"/>
  <c r="AA322" s="1"/>
  <c r="E323"/>
  <c r="F323"/>
  <c r="X323" s="1"/>
  <c r="H323"/>
  <c r="Z323" s="1"/>
  <c r="I323"/>
  <c r="AA323" s="1"/>
  <c r="E324"/>
  <c r="F324"/>
  <c r="X324" s="1"/>
  <c r="H324"/>
  <c r="Z324" s="1"/>
  <c r="I324"/>
  <c r="AA324" s="1"/>
  <c r="E325"/>
  <c r="F325"/>
  <c r="X325" s="1"/>
  <c r="H325"/>
  <c r="Z325" s="1"/>
  <c r="I325"/>
  <c r="AA325" s="1"/>
  <c r="E326"/>
  <c r="F326"/>
  <c r="X326" s="1"/>
  <c r="H326"/>
  <c r="Z326" s="1"/>
  <c r="I326"/>
  <c r="AA326" s="1"/>
  <c r="E327"/>
  <c r="F327"/>
  <c r="X327" s="1"/>
  <c r="H327"/>
  <c r="Z327" s="1"/>
  <c r="I327"/>
  <c r="AA327" s="1"/>
  <c r="E328"/>
  <c r="F328"/>
  <c r="X328" s="1"/>
  <c r="H328"/>
  <c r="Z328" s="1"/>
  <c r="I328"/>
  <c r="AA328" s="1"/>
  <c r="E329"/>
  <c r="F329"/>
  <c r="X329" s="1"/>
  <c r="H329"/>
  <c r="Z329" s="1"/>
  <c r="I329"/>
  <c r="AA329" s="1"/>
  <c r="E330"/>
  <c r="F330"/>
  <c r="X330" s="1"/>
  <c r="H330"/>
  <c r="Z330" s="1"/>
  <c r="I330"/>
  <c r="AA330" s="1"/>
  <c r="E331"/>
  <c r="F331"/>
  <c r="X331" s="1"/>
  <c r="H331"/>
  <c r="Z331" s="1"/>
  <c r="I331"/>
  <c r="AA331" s="1"/>
  <c r="E332"/>
  <c r="F332"/>
  <c r="X332" s="1"/>
  <c r="H332"/>
  <c r="Z332" s="1"/>
  <c r="I332"/>
  <c r="AA332" s="1"/>
  <c r="E333"/>
  <c r="F333"/>
  <c r="X333" s="1"/>
  <c r="H333"/>
  <c r="Z333" s="1"/>
  <c r="I333"/>
  <c r="AA333" s="1"/>
  <c r="E334"/>
  <c r="F334"/>
  <c r="X334" s="1"/>
  <c r="H334"/>
  <c r="Z334" s="1"/>
  <c r="I334"/>
  <c r="AA334" s="1"/>
  <c r="E335"/>
  <c r="F335"/>
  <c r="X335" s="1"/>
  <c r="H335"/>
  <c r="Z335" s="1"/>
  <c r="I335"/>
  <c r="AA335" s="1"/>
  <c r="E336"/>
  <c r="F336"/>
  <c r="X336" s="1"/>
  <c r="H336"/>
  <c r="Z336" s="1"/>
  <c r="I336"/>
  <c r="AA336" s="1"/>
  <c r="E337"/>
  <c r="F337"/>
  <c r="X337" s="1"/>
  <c r="H337"/>
  <c r="Z337" s="1"/>
  <c r="I337"/>
  <c r="AA337" s="1"/>
  <c r="E338"/>
  <c r="F338"/>
  <c r="X338" s="1"/>
  <c r="H338"/>
  <c r="Z338" s="1"/>
  <c r="I338"/>
  <c r="AA338" s="1"/>
  <c r="E339"/>
  <c r="F339"/>
  <c r="X339" s="1"/>
  <c r="H339"/>
  <c r="Z339" s="1"/>
  <c r="I339"/>
  <c r="AA339" s="1"/>
  <c r="E340"/>
  <c r="F340"/>
  <c r="X340" s="1"/>
  <c r="H340"/>
  <c r="Z340" s="1"/>
  <c r="I340"/>
  <c r="AA340" s="1"/>
  <c r="E341"/>
  <c r="F341"/>
  <c r="X341" s="1"/>
  <c r="H341"/>
  <c r="Z341" s="1"/>
  <c r="I341"/>
  <c r="AA341" s="1"/>
  <c r="E342"/>
  <c r="F342"/>
  <c r="X342" s="1"/>
  <c r="H342"/>
  <c r="Z342" s="1"/>
  <c r="I342"/>
  <c r="AA342" s="1"/>
  <c r="E343"/>
  <c r="F343"/>
  <c r="X343" s="1"/>
  <c r="H343"/>
  <c r="Z343" s="1"/>
  <c r="I343"/>
  <c r="AA343" s="1"/>
  <c r="E344"/>
  <c r="F344"/>
  <c r="X344" s="1"/>
  <c r="H344"/>
  <c r="Z344" s="1"/>
  <c r="I344"/>
  <c r="AA344" s="1"/>
  <c r="E345"/>
  <c r="F345"/>
  <c r="X345" s="1"/>
  <c r="H345"/>
  <c r="Z345" s="1"/>
  <c r="I345"/>
  <c r="AA345" s="1"/>
  <c r="E346"/>
  <c r="F346"/>
  <c r="X346" s="1"/>
  <c r="H346"/>
  <c r="Z346" s="1"/>
  <c r="I346"/>
  <c r="AA346" s="1"/>
  <c r="E347"/>
  <c r="F347"/>
  <c r="X347" s="1"/>
  <c r="H347"/>
  <c r="Z347" s="1"/>
  <c r="I347"/>
  <c r="AA347" s="1"/>
  <c r="E348"/>
  <c r="F348"/>
  <c r="X348" s="1"/>
  <c r="H348"/>
  <c r="Z348" s="1"/>
  <c r="I348"/>
  <c r="AA348" s="1"/>
  <c r="E349"/>
  <c r="F349"/>
  <c r="X349" s="1"/>
  <c r="H349"/>
  <c r="Z349" s="1"/>
  <c r="I349"/>
  <c r="AA349" s="1"/>
  <c r="E350"/>
  <c r="F350"/>
  <c r="X350" s="1"/>
  <c r="H350"/>
  <c r="Z350" s="1"/>
  <c r="I350"/>
  <c r="AA350" s="1"/>
  <c r="E351"/>
  <c r="F351"/>
  <c r="X351" s="1"/>
  <c r="H351"/>
  <c r="Z351" s="1"/>
  <c r="I351"/>
  <c r="AA351" s="1"/>
  <c r="E352"/>
  <c r="F352"/>
  <c r="X352" s="1"/>
  <c r="H352"/>
  <c r="Z352" s="1"/>
  <c r="I352"/>
  <c r="AA352" s="1"/>
  <c r="E353"/>
  <c r="F353"/>
  <c r="X353" s="1"/>
  <c r="H353"/>
  <c r="Z353" s="1"/>
  <c r="I353"/>
  <c r="AA353" s="1"/>
  <c r="E354"/>
  <c r="F354"/>
  <c r="X354" s="1"/>
  <c r="H354"/>
  <c r="Z354" s="1"/>
  <c r="I354"/>
  <c r="AA354" s="1"/>
  <c r="E355"/>
  <c r="F355"/>
  <c r="X355" s="1"/>
  <c r="H355"/>
  <c r="Z355" s="1"/>
  <c r="I355"/>
  <c r="AA355" s="1"/>
  <c r="E356"/>
  <c r="F356"/>
  <c r="X356" s="1"/>
  <c r="H356"/>
  <c r="Z356" s="1"/>
  <c r="I356"/>
  <c r="AA356" s="1"/>
  <c r="E357"/>
  <c r="F357"/>
  <c r="X357" s="1"/>
  <c r="H357"/>
  <c r="Z357" s="1"/>
  <c r="I357"/>
  <c r="AA357" s="1"/>
  <c r="E358"/>
  <c r="F358"/>
  <c r="X358" s="1"/>
  <c r="H358"/>
  <c r="Z358" s="1"/>
  <c r="I358"/>
  <c r="AA358" s="1"/>
  <c r="E359"/>
  <c r="F359"/>
  <c r="X359" s="1"/>
  <c r="H359"/>
  <c r="Z359" s="1"/>
  <c r="I359"/>
  <c r="AA359" s="1"/>
  <c r="E360"/>
  <c r="F360"/>
  <c r="X360" s="1"/>
  <c r="H360"/>
  <c r="Z360" s="1"/>
  <c r="I360"/>
  <c r="AA360" s="1"/>
  <c r="E361"/>
  <c r="F361"/>
  <c r="X361" s="1"/>
  <c r="H361"/>
  <c r="Z361" s="1"/>
  <c r="I361"/>
  <c r="AA361" s="1"/>
  <c r="E362"/>
  <c r="F362"/>
  <c r="X362" s="1"/>
  <c r="H362"/>
  <c r="Z362" s="1"/>
  <c r="I362"/>
  <c r="AA362" s="1"/>
  <c r="E363"/>
  <c r="F363"/>
  <c r="X363" s="1"/>
  <c r="H363"/>
  <c r="Z363" s="1"/>
  <c r="I363"/>
  <c r="AA363" s="1"/>
  <c r="E364"/>
  <c r="F364"/>
  <c r="X364" s="1"/>
  <c r="H364"/>
  <c r="Z364" s="1"/>
  <c r="I364"/>
  <c r="AA364" s="1"/>
  <c r="E365"/>
  <c r="F365"/>
  <c r="X365" s="1"/>
  <c r="H365"/>
  <c r="Z365" s="1"/>
  <c r="I365"/>
  <c r="AA365" s="1"/>
  <c r="E366"/>
  <c r="F366"/>
  <c r="X366" s="1"/>
  <c r="H366"/>
  <c r="Z366" s="1"/>
  <c r="I366"/>
  <c r="AA366" s="1"/>
  <c r="E367"/>
  <c r="F367"/>
  <c r="X367" s="1"/>
  <c r="H367"/>
  <c r="Z367" s="1"/>
  <c r="I367"/>
  <c r="AA367" s="1"/>
  <c r="E368"/>
  <c r="F368"/>
  <c r="X368" s="1"/>
  <c r="H368"/>
  <c r="Z368" s="1"/>
  <c r="I368"/>
  <c r="AA368" s="1"/>
  <c r="E369"/>
  <c r="F369"/>
  <c r="X369" s="1"/>
  <c r="H369"/>
  <c r="Z369" s="1"/>
  <c r="I369"/>
  <c r="AA369" s="1"/>
  <c r="E370"/>
  <c r="F370"/>
  <c r="X370" s="1"/>
  <c r="H370"/>
  <c r="Z370" s="1"/>
  <c r="I370"/>
  <c r="AA370" s="1"/>
  <c r="E371"/>
  <c r="F371"/>
  <c r="X371" s="1"/>
  <c r="H371"/>
  <c r="Z371" s="1"/>
  <c r="I371"/>
  <c r="AA371" s="1"/>
  <c r="E372"/>
  <c r="F372"/>
  <c r="X372" s="1"/>
  <c r="H372"/>
  <c r="Z372" s="1"/>
  <c r="I372"/>
  <c r="AA372" s="1"/>
  <c r="E373"/>
  <c r="F373"/>
  <c r="X373" s="1"/>
  <c r="H373"/>
  <c r="Z373" s="1"/>
  <c r="I373"/>
  <c r="AA373" s="1"/>
  <c r="E374"/>
  <c r="F374"/>
  <c r="X374" s="1"/>
  <c r="H374"/>
  <c r="Z374" s="1"/>
  <c r="I374"/>
  <c r="AA374" s="1"/>
  <c r="E375"/>
  <c r="F375"/>
  <c r="X375" s="1"/>
  <c r="H375"/>
  <c r="Z375" s="1"/>
  <c r="I375"/>
  <c r="AA375" s="1"/>
  <c r="E376"/>
  <c r="F376"/>
  <c r="X376" s="1"/>
  <c r="H376"/>
  <c r="Z376" s="1"/>
  <c r="I376"/>
  <c r="AA376" s="1"/>
  <c r="E377"/>
  <c r="F377"/>
  <c r="X377" s="1"/>
  <c r="H377"/>
  <c r="Z377" s="1"/>
  <c r="I377"/>
  <c r="AA377" s="1"/>
  <c r="E378"/>
  <c r="F378"/>
  <c r="X378" s="1"/>
  <c r="H378"/>
  <c r="Z378" s="1"/>
  <c r="I378"/>
  <c r="AA378" s="1"/>
  <c r="E379"/>
  <c r="F379"/>
  <c r="X379" s="1"/>
  <c r="H379"/>
  <c r="Z379" s="1"/>
  <c r="I379"/>
  <c r="AA379" s="1"/>
  <c r="E380"/>
  <c r="F380"/>
  <c r="X380" s="1"/>
  <c r="H380"/>
  <c r="Z380" s="1"/>
  <c r="I380"/>
  <c r="AA380" s="1"/>
  <c r="E381"/>
  <c r="F381"/>
  <c r="X381" s="1"/>
  <c r="H381"/>
  <c r="Z381" s="1"/>
  <c r="I381"/>
  <c r="AA381" s="1"/>
  <c r="E382"/>
  <c r="F382"/>
  <c r="X382" s="1"/>
  <c r="H382"/>
  <c r="Z382" s="1"/>
  <c r="I382"/>
  <c r="AA382" s="1"/>
  <c r="E383"/>
  <c r="F383"/>
  <c r="X383" s="1"/>
  <c r="H383"/>
  <c r="Z383" s="1"/>
  <c r="I383"/>
  <c r="AA383" s="1"/>
  <c r="E385"/>
  <c r="G385" s="1"/>
  <c r="F385"/>
  <c r="H385"/>
  <c r="I385"/>
  <c r="E386"/>
  <c r="F386"/>
  <c r="X386" s="1"/>
  <c r="H386"/>
  <c r="Z386" s="1"/>
  <c r="I386"/>
  <c r="AA386" s="1"/>
  <c r="E387"/>
  <c r="F387"/>
  <c r="X387" s="1"/>
  <c r="H387"/>
  <c r="Z387" s="1"/>
  <c r="I387"/>
  <c r="AA387" s="1"/>
  <c r="E388"/>
  <c r="F388"/>
  <c r="X388" s="1"/>
  <c r="H388"/>
  <c r="Z388" s="1"/>
  <c r="I388"/>
  <c r="AA388" s="1"/>
  <c r="E389"/>
  <c r="F389"/>
  <c r="X389" s="1"/>
  <c r="H389"/>
  <c r="Z389" s="1"/>
  <c r="I389"/>
  <c r="AA389" s="1"/>
  <c r="E390"/>
  <c r="F390"/>
  <c r="X390" s="1"/>
  <c r="H390"/>
  <c r="Z390" s="1"/>
  <c r="I390"/>
  <c r="AA390" s="1"/>
  <c r="E391"/>
  <c r="F391"/>
  <c r="X391" s="1"/>
  <c r="H391"/>
  <c r="Z391" s="1"/>
  <c r="I391"/>
  <c r="AA391" s="1"/>
  <c r="E392"/>
  <c r="F392"/>
  <c r="X392" s="1"/>
  <c r="H392"/>
  <c r="Z392" s="1"/>
  <c r="I392"/>
  <c r="AA392" s="1"/>
  <c r="E393"/>
  <c r="F393"/>
  <c r="X393" s="1"/>
  <c r="H393"/>
  <c r="Z393" s="1"/>
  <c r="I393"/>
  <c r="AA393" s="1"/>
  <c r="E394"/>
  <c r="F394"/>
  <c r="X394" s="1"/>
  <c r="H394"/>
  <c r="Z394" s="1"/>
  <c r="I394"/>
  <c r="AA394" s="1"/>
  <c r="E395"/>
  <c r="F395"/>
  <c r="X395" s="1"/>
  <c r="H395"/>
  <c r="Z395" s="1"/>
  <c r="I395"/>
  <c r="AA395" s="1"/>
  <c r="E396"/>
  <c r="F396"/>
  <c r="X396" s="1"/>
  <c r="H396"/>
  <c r="Z396" s="1"/>
  <c r="I396"/>
  <c r="AA396" s="1"/>
  <c r="E397"/>
  <c r="F397"/>
  <c r="X397" s="1"/>
  <c r="H397"/>
  <c r="Z397" s="1"/>
  <c r="I397"/>
  <c r="AA397" s="1"/>
  <c r="E398"/>
  <c r="F398"/>
  <c r="X398" s="1"/>
  <c r="H398"/>
  <c r="Z398" s="1"/>
  <c r="I398"/>
  <c r="AA398" s="1"/>
  <c r="E399"/>
  <c r="F399"/>
  <c r="X399" s="1"/>
  <c r="H399"/>
  <c r="Z399" s="1"/>
  <c r="I399"/>
  <c r="AA399" s="1"/>
  <c r="E400"/>
  <c r="F400"/>
  <c r="X400" s="1"/>
  <c r="H400"/>
  <c r="Z400" s="1"/>
  <c r="I400"/>
  <c r="AA400" s="1"/>
  <c r="E401"/>
  <c r="F401"/>
  <c r="X401" s="1"/>
  <c r="H401"/>
  <c r="Z401" s="1"/>
  <c r="I401"/>
  <c r="AA401" s="1"/>
  <c r="E402"/>
  <c r="F402"/>
  <c r="X402" s="1"/>
  <c r="H402"/>
  <c r="Z402" s="1"/>
  <c r="I402"/>
  <c r="AA402" s="1"/>
  <c r="E403"/>
  <c r="F403"/>
  <c r="X403" s="1"/>
  <c r="H403"/>
  <c r="Z403" s="1"/>
  <c r="I403"/>
  <c r="AA403" s="1"/>
  <c r="E405"/>
  <c r="G405" s="1"/>
  <c r="F405"/>
  <c r="H405"/>
  <c r="I405"/>
  <c r="E406"/>
  <c r="F406"/>
  <c r="X406" s="1"/>
  <c r="H406"/>
  <c r="Z406" s="1"/>
  <c r="I406"/>
  <c r="AA406" s="1"/>
  <c r="E407"/>
  <c r="F407"/>
  <c r="X407" s="1"/>
  <c r="H407"/>
  <c r="Z407" s="1"/>
  <c r="I407"/>
  <c r="AA407" s="1"/>
  <c r="E408"/>
  <c r="F408"/>
  <c r="X408" s="1"/>
  <c r="H408"/>
  <c r="Z408" s="1"/>
  <c r="I408"/>
  <c r="AA408" s="1"/>
  <c r="E409"/>
  <c r="F409"/>
  <c r="X409" s="1"/>
  <c r="H409"/>
  <c r="Z409" s="1"/>
  <c r="I409"/>
  <c r="AA409" s="1"/>
  <c r="E410"/>
  <c r="F410"/>
  <c r="X410" s="1"/>
  <c r="H410"/>
  <c r="Z410" s="1"/>
  <c r="I410"/>
  <c r="AA410" s="1"/>
  <c r="E411"/>
  <c r="F411"/>
  <c r="X411" s="1"/>
  <c r="H411"/>
  <c r="Z411" s="1"/>
  <c r="I411"/>
  <c r="AA411" s="1"/>
  <c r="E412"/>
  <c r="F412"/>
  <c r="X412" s="1"/>
  <c r="H412"/>
  <c r="Z412" s="1"/>
  <c r="I412"/>
  <c r="AA412" s="1"/>
  <c r="E413"/>
  <c r="F413"/>
  <c r="X413" s="1"/>
  <c r="H413"/>
  <c r="Z413" s="1"/>
  <c r="I413"/>
  <c r="AA413" s="1"/>
  <c r="E414"/>
  <c r="F414"/>
  <c r="X414" s="1"/>
  <c r="H414"/>
  <c r="Z414" s="1"/>
  <c r="I414"/>
  <c r="AA414" s="1"/>
  <c r="E415"/>
  <c r="F415"/>
  <c r="X415" s="1"/>
  <c r="H415"/>
  <c r="Z415" s="1"/>
  <c r="I415"/>
  <c r="AA415" s="1"/>
  <c r="E416"/>
  <c r="F416"/>
  <c r="X416" s="1"/>
  <c r="H416"/>
  <c r="Z416" s="1"/>
  <c r="I416"/>
  <c r="AA416" s="1"/>
  <c r="E417"/>
  <c r="F417"/>
  <c r="X417" s="1"/>
  <c r="H417"/>
  <c r="Z417" s="1"/>
  <c r="I417"/>
  <c r="AA417" s="1"/>
  <c r="E418"/>
  <c r="F418"/>
  <c r="X418" s="1"/>
  <c r="H418"/>
  <c r="Z418" s="1"/>
  <c r="I418"/>
  <c r="AA418" s="1"/>
  <c r="E419"/>
  <c r="F419"/>
  <c r="X419" s="1"/>
  <c r="H419"/>
  <c r="Z419" s="1"/>
  <c r="I419"/>
  <c r="AA419" s="1"/>
  <c r="E420"/>
  <c r="F420"/>
  <c r="X420" s="1"/>
  <c r="H420"/>
  <c r="Z420" s="1"/>
  <c r="I420"/>
  <c r="AA420" s="1"/>
  <c r="E421"/>
  <c r="F421"/>
  <c r="X421" s="1"/>
  <c r="H421"/>
  <c r="Z421" s="1"/>
  <c r="I421"/>
  <c r="AA421" s="1"/>
  <c r="E422"/>
  <c r="F422"/>
  <c r="X422" s="1"/>
  <c r="H422"/>
  <c r="Z422" s="1"/>
  <c r="I422"/>
  <c r="AA422" s="1"/>
  <c r="E423"/>
  <c r="F423"/>
  <c r="X423" s="1"/>
  <c r="H423"/>
  <c r="Z423" s="1"/>
  <c r="I423"/>
  <c r="AA423" s="1"/>
  <c r="E424"/>
  <c r="F424"/>
  <c r="X424" s="1"/>
  <c r="H424"/>
  <c r="Z424" s="1"/>
  <c r="I424"/>
  <c r="AA424" s="1"/>
  <c r="E425"/>
  <c r="F425"/>
  <c r="X425" s="1"/>
  <c r="H425"/>
  <c r="Z425" s="1"/>
  <c r="I425"/>
  <c r="AA425" s="1"/>
  <c r="E426"/>
  <c r="F426"/>
  <c r="X426" s="1"/>
  <c r="H426"/>
  <c r="Z426" s="1"/>
  <c r="I426"/>
  <c r="AA426" s="1"/>
  <c r="E427"/>
  <c r="F427"/>
  <c r="X427" s="1"/>
  <c r="H427"/>
  <c r="Z427" s="1"/>
  <c r="I427"/>
  <c r="AA427" s="1"/>
  <c r="E428"/>
  <c r="F428"/>
  <c r="X428" s="1"/>
  <c r="H428"/>
  <c r="Z428" s="1"/>
  <c r="I428"/>
  <c r="AA428" s="1"/>
  <c r="E429"/>
  <c r="F429"/>
  <c r="X429" s="1"/>
  <c r="H429"/>
  <c r="Z429" s="1"/>
  <c r="I429"/>
  <c r="AA429" s="1"/>
  <c r="E430"/>
  <c r="F430"/>
  <c r="X430" s="1"/>
  <c r="H430"/>
  <c r="Z430" s="1"/>
  <c r="I430"/>
  <c r="AA430" s="1"/>
  <c r="E431"/>
  <c r="F431"/>
  <c r="X431" s="1"/>
  <c r="H431"/>
  <c r="Z431" s="1"/>
  <c r="I431"/>
  <c r="AA431" s="1"/>
  <c r="E432"/>
  <c r="F432"/>
  <c r="X432" s="1"/>
  <c r="H432"/>
  <c r="Z432" s="1"/>
  <c r="I432"/>
  <c r="AA432" s="1"/>
  <c r="E433"/>
  <c r="F433"/>
  <c r="X433" s="1"/>
  <c r="H433"/>
  <c r="Z433" s="1"/>
  <c r="I433"/>
  <c r="AA433" s="1"/>
  <c r="E434"/>
  <c r="F434"/>
  <c r="X434" s="1"/>
  <c r="H434"/>
  <c r="Z434" s="1"/>
  <c r="I434"/>
  <c r="AA434" s="1"/>
  <c r="E435"/>
  <c r="F435"/>
  <c r="X435" s="1"/>
  <c r="H435"/>
  <c r="Z435" s="1"/>
  <c r="I435"/>
  <c r="AA435" s="1"/>
  <c r="E436"/>
  <c r="F436"/>
  <c r="X436" s="1"/>
  <c r="H436"/>
  <c r="Z436" s="1"/>
  <c r="I436"/>
  <c r="AA436" s="1"/>
  <c r="E437"/>
  <c r="F437"/>
  <c r="X437" s="1"/>
  <c r="H437"/>
  <c r="Z437" s="1"/>
  <c r="I437"/>
  <c r="AA437" s="1"/>
  <c r="E438"/>
  <c r="F438"/>
  <c r="X438" s="1"/>
  <c r="H438"/>
  <c r="Z438" s="1"/>
  <c r="I438"/>
  <c r="AA438" s="1"/>
  <c r="E439"/>
  <c r="F439"/>
  <c r="X439" s="1"/>
  <c r="H439"/>
  <c r="Z439" s="1"/>
  <c r="I439"/>
  <c r="AA439" s="1"/>
  <c r="E440"/>
  <c r="F440"/>
  <c r="X440" s="1"/>
  <c r="H440"/>
  <c r="Z440" s="1"/>
  <c r="I440"/>
  <c r="AA440" s="1"/>
  <c r="E441"/>
  <c r="F441"/>
  <c r="X441" s="1"/>
  <c r="H441"/>
  <c r="Z441" s="1"/>
  <c r="I441"/>
  <c r="AA441" s="1"/>
  <c r="E442"/>
  <c r="F442"/>
  <c r="X442" s="1"/>
  <c r="H442"/>
  <c r="Z442" s="1"/>
  <c r="I442"/>
  <c r="AA442" s="1"/>
  <c r="E443"/>
  <c r="F443"/>
  <c r="X443" s="1"/>
  <c r="H443"/>
  <c r="Z443" s="1"/>
  <c r="I443"/>
  <c r="AA443" s="1"/>
  <c r="E444"/>
  <c r="F444"/>
  <c r="X444" s="1"/>
  <c r="H444"/>
  <c r="Z444" s="1"/>
  <c r="I444"/>
  <c r="AA444" s="1"/>
  <c r="E445"/>
  <c r="F445"/>
  <c r="X445" s="1"/>
  <c r="H445"/>
  <c r="Z445" s="1"/>
  <c r="I445"/>
  <c r="AA445" s="1"/>
  <c r="E446"/>
  <c r="F446"/>
  <c r="X446" s="1"/>
  <c r="H446"/>
  <c r="Z446" s="1"/>
  <c r="I446"/>
  <c r="AA446" s="1"/>
  <c r="E447"/>
  <c r="F447"/>
  <c r="X447" s="1"/>
  <c r="H447"/>
  <c r="Z447" s="1"/>
  <c r="I447"/>
  <c r="AA447" s="1"/>
  <c r="E448"/>
  <c r="F448"/>
  <c r="X448" s="1"/>
  <c r="H448"/>
  <c r="Z448" s="1"/>
  <c r="I448"/>
  <c r="AA448" s="1"/>
  <c r="E449"/>
  <c r="F449"/>
  <c r="X449" s="1"/>
  <c r="H449"/>
  <c r="Z449" s="1"/>
  <c r="I449"/>
  <c r="AA449" s="1"/>
  <c r="E450"/>
  <c r="F450"/>
  <c r="X450" s="1"/>
  <c r="H450"/>
  <c r="Z450" s="1"/>
  <c r="I450"/>
  <c r="AA450" s="1"/>
  <c r="E451"/>
  <c r="F451"/>
  <c r="X451" s="1"/>
  <c r="H451"/>
  <c r="Z451" s="1"/>
  <c r="I451"/>
  <c r="AA451" s="1"/>
  <c r="E452"/>
  <c r="F452"/>
  <c r="X452" s="1"/>
  <c r="H452"/>
  <c r="Z452" s="1"/>
  <c r="I452"/>
  <c r="AA452" s="1"/>
  <c r="E453"/>
  <c r="F453"/>
  <c r="X453" s="1"/>
  <c r="H453"/>
  <c r="Z453" s="1"/>
  <c r="I453"/>
  <c r="AA453" s="1"/>
  <c r="E454"/>
  <c r="F454"/>
  <c r="X454" s="1"/>
  <c r="H454"/>
  <c r="Z454" s="1"/>
  <c r="I454"/>
  <c r="AA454" s="1"/>
  <c r="E455"/>
  <c r="F455"/>
  <c r="X455" s="1"/>
  <c r="H455"/>
  <c r="Z455" s="1"/>
  <c r="I455"/>
  <c r="AA455" s="1"/>
  <c r="E456"/>
  <c r="F456"/>
  <c r="X456" s="1"/>
  <c r="H456"/>
  <c r="Z456" s="1"/>
  <c r="I456"/>
  <c r="AA456" s="1"/>
  <c r="E457"/>
  <c r="F457"/>
  <c r="X457" s="1"/>
  <c r="H457"/>
  <c r="Z457" s="1"/>
  <c r="I457"/>
  <c r="AA457" s="1"/>
  <c r="E458"/>
  <c r="F458"/>
  <c r="X458" s="1"/>
  <c r="H458"/>
  <c r="Z458" s="1"/>
  <c r="I458"/>
  <c r="AA458" s="1"/>
  <c r="E459"/>
  <c r="F459"/>
  <c r="X459" s="1"/>
  <c r="H459"/>
  <c r="Z459" s="1"/>
  <c r="I459"/>
  <c r="AA459" s="1"/>
  <c r="E460"/>
  <c r="F460"/>
  <c r="X460" s="1"/>
  <c r="H460"/>
  <c r="Z460" s="1"/>
  <c r="I460"/>
  <c r="AA460" s="1"/>
  <c r="E461"/>
  <c r="F461"/>
  <c r="X461" s="1"/>
  <c r="H461"/>
  <c r="Z461" s="1"/>
  <c r="I461"/>
  <c r="AA461" s="1"/>
  <c r="E462"/>
  <c r="F462"/>
  <c r="X462" s="1"/>
  <c r="H462"/>
  <c r="Z462" s="1"/>
  <c r="I462"/>
  <c r="AA462" s="1"/>
  <c r="E463"/>
  <c r="F463"/>
  <c r="X463" s="1"/>
  <c r="H463"/>
  <c r="Z463" s="1"/>
  <c r="I463"/>
  <c r="AA463" s="1"/>
  <c r="E464"/>
  <c r="F464"/>
  <c r="X464" s="1"/>
  <c r="H464"/>
  <c r="Z464" s="1"/>
  <c r="I464"/>
  <c r="AA464" s="1"/>
  <c r="E465"/>
  <c r="F465"/>
  <c r="X465" s="1"/>
  <c r="H465"/>
  <c r="Z465" s="1"/>
  <c r="I465"/>
  <c r="AA465" s="1"/>
  <c r="E466"/>
  <c r="F466"/>
  <c r="X466" s="1"/>
  <c r="H466"/>
  <c r="Z466" s="1"/>
  <c r="I466"/>
  <c r="AA466" s="1"/>
  <c r="E467"/>
  <c r="F467"/>
  <c r="X467" s="1"/>
  <c r="H467"/>
  <c r="Z467" s="1"/>
  <c r="I467"/>
  <c r="AA467" s="1"/>
  <c r="E468"/>
  <c r="F468"/>
  <c r="X468" s="1"/>
  <c r="H468"/>
  <c r="Z468" s="1"/>
  <c r="I468"/>
  <c r="AA468" s="1"/>
  <c r="E469"/>
  <c r="F469"/>
  <c r="X469" s="1"/>
  <c r="H469"/>
  <c r="Z469" s="1"/>
  <c r="I469"/>
  <c r="AA469" s="1"/>
  <c r="E470"/>
  <c r="F470"/>
  <c r="X470" s="1"/>
  <c r="H470"/>
  <c r="Z470" s="1"/>
  <c r="I470"/>
  <c r="AA470" s="1"/>
  <c r="E471"/>
  <c r="F471"/>
  <c r="X471" s="1"/>
  <c r="H471"/>
  <c r="Z471" s="1"/>
  <c r="I471"/>
  <c r="AA471" s="1"/>
  <c r="E472"/>
  <c r="F472"/>
  <c r="X472" s="1"/>
  <c r="H472"/>
  <c r="Z472" s="1"/>
  <c r="I472"/>
  <c r="AA472" s="1"/>
  <c r="E473"/>
  <c r="F473"/>
  <c r="X473" s="1"/>
  <c r="H473"/>
  <c r="Z473" s="1"/>
  <c r="I473"/>
  <c r="AA473" s="1"/>
  <c r="E474"/>
  <c r="F474"/>
  <c r="X474" s="1"/>
  <c r="H474"/>
  <c r="Z474" s="1"/>
  <c r="I474"/>
  <c r="AA474" s="1"/>
  <c r="E475"/>
  <c r="F475"/>
  <c r="X475" s="1"/>
  <c r="H475"/>
  <c r="Z475" s="1"/>
  <c r="I475"/>
  <c r="AA475" s="1"/>
  <c r="E476"/>
  <c r="F476"/>
  <c r="X476" s="1"/>
  <c r="H476"/>
  <c r="Z476" s="1"/>
  <c r="I476"/>
  <c r="AA476" s="1"/>
  <c r="E477"/>
  <c r="F477"/>
  <c r="X477" s="1"/>
  <c r="H477"/>
  <c r="Z477" s="1"/>
  <c r="I477"/>
  <c r="AA477" s="1"/>
  <c r="E478"/>
  <c r="F478"/>
  <c r="X478" s="1"/>
  <c r="H478"/>
  <c r="Z478" s="1"/>
  <c r="I478"/>
  <c r="AA478" s="1"/>
  <c r="E479"/>
  <c r="F479"/>
  <c r="X479" s="1"/>
  <c r="H479"/>
  <c r="Z479" s="1"/>
  <c r="I479"/>
  <c r="AA479" s="1"/>
  <c r="E480"/>
  <c r="F480"/>
  <c r="X480" s="1"/>
  <c r="H480"/>
  <c r="Z480" s="1"/>
  <c r="I480"/>
  <c r="AA480" s="1"/>
  <c r="E481"/>
  <c r="F481"/>
  <c r="X481" s="1"/>
  <c r="H481"/>
  <c r="Z481" s="1"/>
  <c r="I481"/>
  <c r="AA481" s="1"/>
  <c r="E482"/>
  <c r="F482"/>
  <c r="X482" s="1"/>
  <c r="H482"/>
  <c r="Z482" s="1"/>
  <c r="I482"/>
  <c r="AA482" s="1"/>
  <c r="E483"/>
  <c r="F483"/>
  <c r="X483" s="1"/>
  <c r="H483"/>
  <c r="Z483" s="1"/>
  <c r="I483"/>
  <c r="AA483" s="1"/>
  <c r="E484"/>
  <c r="F484"/>
  <c r="X484" s="1"/>
  <c r="H484"/>
  <c r="Z484" s="1"/>
  <c r="I484"/>
  <c r="AA484" s="1"/>
  <c r="E485"/>
  <c r="F485"/>
  <c r="X485" s="1"/>
  <c r="H485"/>
  <c r="Z485" s="1"/>
  <c r="I485"/>
  <c r="AA485" s="1"/>
  <c r="E486"/>
  <c r="F486"/>
  <c r="X486" s="1"/>
  <c r="H486"/>
  <c r="Z486" s="1"/>
  <c r="I486"/>
  <c r="AA486" s="1"/>
  <c r="E487"/>
  <c r="F487"/>
  <c r="X487" s="1"/>
  <c r="H487"/>
  <c r="Z487" s="1"/>
  <c r="I487"/>
  <c r="AA487" s="1"/>
  <c r="E488"/>
  <c r="F488"/>
  <c r="X488" s="1"/>
  <c r="H488"/>
  <c r="Z488" s="1"/>
  <c r="I488"/>
  <c r="AA488" s="1"/>
  <c r="E489"/>
  <c r="F489"/>
  <c r="X489" s="1"/>
  <c r="H489"/>
  <c r="Z489" s="1"/>
  <c r="I489"/>
  <c r="AA489" s="1"/>
  <c r="E490"/>
  <c r="F490"/>
  <c r="X490" s="1"/>
  <c r="H490"/>
  <c r="Z490" s="1"/>
  <c r="I490"/>
  <c r="AA490" s="1"/>
  <c r="E491"/>
  <c r="F491"/>
  <c r="X491" s="1"/>
  <c r="H491"/>
  <c r="Z491" s="1"/>
  <c r="I491"/>
  <c r="AA491" s="1"/>
  <c r="E492"/>
  <c r="F492"/>
  <c r="X492" s="1"/>
  <c r="H492"/>
  <c r="Z492" s="1"/>
  <c r="I492"/>
  <c r="AA492" s="1"/>
  <c r="E493"/>
  <c r="F493"/>
  <c r="X493" s="1"/>
  <c r="H493"/>
  <c r="Z493" s="1"/>
  <c r="I493"/>
  <c r="AA493" s="1"/>
  <c r="E494"/>
  <c r="F494"/>
  <c r="X494" s="1"/>
  <c r="H494"/>
  <c r="Z494" s="1"/>
  <c r="I494"/>
  <c r="AA494" s="1"/>
  <c r="E495"/>
  <c r="F495"/>
  <c r="X495" s="1"/>
  <c r="H495"/>
  <c r="Z495" s="1"/>
  <c r="I495"/>
  <c r="AA495" s="1"/>
  <c r="E496"/>
  <c r="F496"/>
  <c r="X496" s="1"/>
  <c r="H496"/>
  <c r="Z496" s="1"/>
  <c r="I496"/>
  <c r="AA496" s="1"/>
  <c r="E497"/>
  <c r="F497"/>
  <c r="X497" s="1"/>
  <c r="H497"/>
  <c r="Z497" s="1"/>
  <c r="I497"/>
  <c r="AA497" s="1"/>
  <c r="E498"/>
  <c r="F498"/>
  <c r="X498" s="1"/>
  <c r="H498"/>
  <c r="Z498" s="1"/>
  <c r="I498"/>
  <c r="AA498" s="1"/>
  <c r="E499"/>
  <c r="F499"/>
  <c r="X499" s="1"/>
  <c r="H499"/>
  <c r="Z499" s="1"/>
  <c r="I499"/>
  <c r="AA499" s="1"/>
  <c r="E500"/>
  <c r="F500"/>
  <c r="X500" s="1"/>
  <c r="H500"/>
  <c r="Z500" s="1"/>
  <c r="I500"/>
  <c r="AA500" s="1"/>
  <c r="E501"/>
  <c r="F501"/>
  <c r="X501" s="1"/>
  <c r="H501"/>
  <c r="Z501" s="1"/>
  <c r="I501"/>
  <c r="AA501" s="1"/>
  <c r="E502"/>
  <c r="F502"/>
  <c r="X502" s="1"/>
  <c r="H502"/>
  <c r="Z502" s="1"/>
  <c r="I502"/>
  <c r="AA502" s="1"/>
  <c r="E503"/>
  <c r="F503"/>
  <c r="X503" s="1"/>
  <c r="H503"/>
  <c r="Z503" s="1"/>
  <c r="I503"/>
  <c r="AA503" s="1"/>
  <c r="E504"/>
  <c r="F504"/>
  <c r="X504" s="1"/>
  <c r="H504"/>
  <c r="Z504" s="1"/>
  <c r="I504"/>
  <c r="AA504" s="1"/>
  <c r="E505"/>
  <c r="F505"/>
  <c r="X505" s="1"/>
  <c r="H505"/>
  <c r="Z505" s="1"/>
  <c r="I505"/>
  <c r="AA505" s="1"/>
  <c r="E506"/>
  <c r="F506"/>
  <c r="X506" s="1"/>
  <c r="H506"/>
  <c r="Z506" s="1"/>
  <c r="I506"/>
  <c r="AA506" s="1"/>
  <c r="E507"/>
  <c r="F507"/>
  <c r="X507" s="1"/>
  <c r="H507"/>
  <c r="Z507" s="1"/>
  <c r="I507"/>
  <c r="AA507" s="1"/>
  <c r="E508"/>
  <c r="F508"/>
  <c r="X508" s="1"/>
  <c r="H508"/>
  <c r="Z508" s="1"/>
  <c r="I508"/>
  <c r="AA508" s="1"/>
  <c r="E509"/>
  <c r="F509"/>
  <c r="X509" s="1"/>
  <c r="H509"/>
  <c r="Z509" s="1"/>
  <c r="I509"/>
  <c r="AA509" s="1"/>
  <c r="E510"/>
  <c r="F510"/>
  <c r="X510" s="1"/>
  <c r="H510"/>
  <c r="Z510" s="1"/>
  <c r="I510"/>
  <c r="AA510" s="1"/>
  <c r="E511"/>
  <c r="F511"/>
  <c r="X511" s="1"/>
  <c r="H511"/>
  <c r="Z511" s="1"/>
  <c r="I511"/>
  <c r="AA511" s="1"/>
  <c r="E512"/>
  <c r="F512"/>
  <c r="X512" s="1"/>
  <c r="H512"/>
  <c r="Z512" s="1"/>
  <c r="I512"/>
  <c r="AA512" s="1"/>
  <c r="E513"/>
  <c r="F513"/>
  <c r="X513" s="1"/>
  <c r="H513"/>
  <c r="Z513" s="1"/>
  <c r="I513"/>
  <c r="AA513" s="1"/>
  <c r="E514"/>
  <c r="F514"/>
  <c r="X514" s="1"/>
  <c r="H514"/>
  <c r="Z514" s="1"/>
  <c r="I514"/>
  <c r="AA514" s="1"/>
  <c r="E515"/>
  <c r="F515"/>
  <c r="X515" s="1"/>
  <c r="H515"/>
  <c r="Z515" s="1"/>
  <c r="I515"/>
  <c r="AA515" s="1"/>
  <c r="E516"/>
  <c r="F516"/>
  <c r="X516" s="1"/>
  <c r="H516"/>
  <c r="Z516" s="1"/>
  <c r="I516"/>
  <c r="AA516" s="1"/>
  <c r="E517"/>
  <c r="F517"/>
  <c r="X517" s="1"/>
  <c r="H517"/>
  <c r="Z517" s="1"/>
  <c r="I517"/>
  <c r="AA517" s="1"/>
  <c r="E518"/>
  <c r="F518"/>
  <c r="X518" s="1"/>
  <c r="H518"/>
  <c r="Z518" s="1"/>
  <c r="I518"/>
  <c r="AA518" s="1"/>
  <c r="E519"/>
  <c r="F519"/>
  <c r="X519" s="1"/>
  <c r="H519"/>
  <c r="Z519" s="1"/>
  <c r="I519"/>
  <c r="AA519" s="1"/>
  <c r="E520"/>
  <c r="F520"/>
  <c r="X520" s="1"/>
  <c r="H520"/>
  <c r="Z520" s="1"/>
  <c r="I520"/>
  <c r="AA520" s="1"/>
  <c r="E521"/>
  <c r="F521"/>
  <c r="X521" s="1"/>
  <c r="H521"/>
  <c r="Z521" s="1"/>
  <c r="I521"/>
  <c r="AA521" s="1"/>
  <c r="E522"/>
  <c r="F522"/>
  <c r="X522" s="1"/>
  <c r="H522"/>
  <c r="Z522" s="1"/>
  <c r="I522"/>
  <c r="AA522" s="1"/>
  <c r="E523"/>
  <c r="F523"/>
  <c r="X523" s="1"/>
  <c r="H523"/>
  <c r="Z523" s="1"/>
  <c r="I523"/>
  <c r="AA523" s="1"/>
  <c r="E524"/>
  <c r="F524"/>
  <c r="X524" s="1"/>
  <c r="H524"/>
  <c r="Z524" s="1"/>
  <c r="I524"/>
  <c r="AA524" s="1"/>
  <c r="E525"/>
  <c r="F525"/>
  <c r="X525" s="1"/>
  <c r="H525"/>
  <c r="Z525" s="1"/>
  <c r="I525"/>
  <c r="AA525" s="1"/>
  <c r="E526"/>
  <c r="F526"/>
  <c r="X526" s="1"/>
  <c r="H526"/>
  <c r="Z526" s="1"/>
  <c r="I526"/>
  <c r="AA526" s="1"/>
  <c r="E527"/>
  <c r="F527"/>
  <c r="X527" s="1"/>
  <c r="H527"/>
  <c r="Z527" s="1"/>
  <c r="I527"/>
  <c r="AA527" s="1"/>
  <c r="E528"/>
  <c r="F528"/>
  <c r="X528" s="1"/>
  <c r="H528"/>
  <c r="Z528" s="1"/>
  <c r="I528"/>
  <c r="AA528" s="1"/>
  <c r="E529"/>
  <c r="F529"/>
  <c r="X529" s="1"/>
  <c r="H529"/>
  <c r="Z529" s="1"/>
  <c r="I529"/>
  <c r="AA529" s="1"/>
  <c r="E530"/>
  <c r="F530"/>
  <c r="X530" s="1"/>
  <c r="H530"/>
  <c r="Z530" s="1"/>
  <c r="I530"/>
  <c r="AA530" s="1"/>
  <c r="E531"/>
  <c r="F531"/>
  <c r="X531" s="1"/>
  <c r="H531"/>
  <c r="Z531" s="1"/>
  <c r="I531"/>
  <c r="AA531" s="1"/>
  <c r="E532"/>
  <c r="F532"/>
  <c r="X532" s="1"/>
  <c r="H532"/>
  <c r="Z532" s="1"/>
  <c r="I532"/>
  <c r="AA532" s="1"/>
  <c r="E533"/>
  <c r="F533"/>
  <c r="X533" s="1"/>
  <c r="H533"/>
  <c r="Z533" s="1"/>
  <c r="I533"/>
  <c r="AA533" s="1"/>
  <c r="E534"/>
  <c r="F534"/>
  <c r="X534" s="1"/>
  <c r="H534"/>
  <c r="Z534" s="1"/>
  <c r="I534"/>
  <c r="AA534" s="1"/>
  <c r="E535"/>
  <c r="F535"/>
  <c r="X535" s="1"/>
  <c r="H535"/>
  <c r="Z535" s="1"/>
  <c r="I535"/>
  <c r="AA535" s="1"/>
  <c r="E536"/>
  <c r="F536"/>
  <c r="X536" s="1"/>
  <c r="H536"/>
  <c r="Z536" s="1"/>
  <c r="I536"/>
  <c r="AA536" s="1"/>
  <c r="E537"/>
  <c r="F537"/>
  <c r="X537" s="1"/>
  <c r="H537"/>
  <c r="Z537" s="1"/>
  <c r="I537"/>
  <c r="AA537" s="1"/>
  <c r="E538"/>
  <c r="F538"/>
  <c r="X538" s="1"/>
  <c r="H538"/>
  <c r="Z538" s="1"/>
  <c r="I538"/>
  <c r="AA538" s="1"/>
  <c r="E539"/>
  <c r="F539"/>
  <c r="X539" s="1"/>
  <c r="H539"/>
  <c r="Z539" s="1"/>
  <c r="I539"/>
  <c r="AA539" s="1"/>
  <c r="E540"/>
  <c r="F540"/>
  <c r="X540" s="1"/>
  <c r="H540"/>
  <c r="Z540" s="1"/>
  <c r="I540"/>
  <c r="AA540" s="1"/>
  <c r="E541"/>
  <c r="F541"/>
  <c r="X541" s="1"/>
  <c r="H541"/>
  <c r="Z541" s="1"/>
  <c r="I541"/>
  <c r="AA541" s="1"/>
  <c r="E542"/>
  <c r="F542"/>
  <c r="X542" s="1"/>
  <c r="H542"/>
  <c r="Z542" s="1"/>
  <c r="I542"/>
  <c r="AA542" s="1"/>
  <c r="E543"/>
  <c r="F543"/>
  <c r="X543" s="1"/>
  <c r="H543"/>
  <c r="Z543" s="1"/>
  <c r="I543"/>
  <c r="AA543" s="1"/>
  <c r="E544"/>
  <c r="F544"/>
  <c r="X544" s="1"/>
  <c r="H544"/>
  <c r="Z544" s="1"/>
  <c r="I544"/>
  <c r="AA544" s="1"/>
  <c r="E545"/>
  <c r="F545"/>
  <c r="X545" s="1"/>
  <c r="H545"/>
  <c r="Z545" s="1"/>
  <c r="I545"/>
  <c r="AA545" s="1"/>
  <c r="E546"/>
  <c r="F546"/>
  <c r="X546" s="1"/>
  <c r="H546"/>
  <c r="Z546" s="1"/>
  <c r="I546"/>
  <c r="AA546" s="1"/>
  <c r="E547"/>
  <c r="F547"/>
  <c r="X547" s="1"/>
  <c r="H547"/>
  <c r="Z547" s="1"/>
  <c r="I547"/>
  <c r="AA547" s="1"/>
  <c r="E548"/>
  <c r="F548"/>
  <c r="X548" s="1"/>
  <c r="H548"/>
  <c r="Z548" s="1"/>
  <c r="I548"/>
  <c r="AA548" s="1"/>
  <c r="E549"/>
  <c r="F549"/>
  <c r="X549" s="1"/>
  <c r="H549"/>
  <c r="Z549" s="1"/>
  <c r="I549"/>
  <c r="AA549" s="1"/>
  <c r="E550"/>
  <c r="F550"/>
  <c r="X550" s="1"/>
  <c r="H550"/>
  <c r="Z550" s="1"/>
  <c r="I550"/>
  <c r="AA550" s="1"/>
  <c r="E551"/>
  <c r="F551"/>
  <c r="X551" s="1"/>
  <c r="H551"/>
  <c r="Z551" s="1"/>
  <c r="I551"/>
  <c r="AA551" s="1"/>
  <c r="E552"/>
  <c r="F552"/>
  <c r="X552" s="1"/>
  <c r="H552"/>
  <c r="Z552" s="1"/>
  <c r="I552"/>
  <c r="AA552" s="1"/>
  <c r="E553"/>
  <c r="F553"/>
  <c r="X553" s="1"/>
  <c r="H553"/>
  <c r="Z553" s="1"/>
  <c r="I553"/>
  <c r="AA553" s="1"/>
  <c r="E554"/>
  <c r="F554"/>
  <c r="X554" s="1"/>
  <c r="H554"/>
  <c r="Z554" s="1"/>
  <c r="I554"/>
  <c r="AA554" s="1"/>
  <c r="E555"/>
  <c r="F555"/>
  <c r="X555" s="1"/>
  <c r="H555"/>
  <c r="Z555" s="1"/>
  <c r="I555"/>
  <c r="AA555" s="1"/>
  <c r="E556"/>
  <c r="F556"/>
  <c r="X556" s="1"/>
  <c r="H556"/>
  <c r="Z556" s="1"/>
  <c r="I556"/>
  <c r="AA556" s="1"/>
  <c r="E557"/>
  <c r="F557"/>
  <c r="X557" s="1"/>
  <c r="H557"/>
  <c r="Z557" s="1"/>
  <c r="I557"/>
  <c r="AA557" s="1"/>
  <c r="E558"/>
  <c r="F558"/>
  <c r="X558" s="1"/>
  <c r="H558"/>
  <c r="Z558" s="1"/>
  <c r="I558"/>
  <c r="AA558" s="1"/>
  <c r="E559"/>
  <c r="F559"/>
  <c r="X559" s="1"/>
  <c r="H559"/>
  <c r="Z559" s="1"/>
  <c r="I559"/>
  <c r="AA559" s="1"/>
  <c r="E560"/>
  <c r="F560"/>
  <c r="X560" s="1"/>
  <c r="H560"/>
  <c r="Z560" s="1"/>
  <c r="I560"/>
  <c r="AA560" s="1"/>
  <c r="E561"/>
  <c r="F561"/>
  <c r="X561" s="1"/>
  <c r="H561"/>
  <c r="Z561" s="1"/>
  <c r="I561"/>
  <c r="AA561" s="1"/>
  <c r="E562"/>
  <c r="F562"/>
  <c r="X562" s="1"/>
  <c r="H562"/>
  <c r="Z562" s="1"/>
  <c r="I562"/>
  <c r="AA562" s="1"/>
  <c r="E563"/>
  <c r="F563"/>
  <c r="X563" s="1"/>
  <c r="H563"/>
  <c r="Z563" s="1"/>
  <c r="I563"/>
  <c r="AA563" s="1"/>
  <c r="E564"/>
  <c r="F564"/>
  <c r="X564" s="1"/>
  <c r="H564"/>
  <c r="Z564" s="1"/>
  <c r="I564"/>
  <c r="AA564" s="1"/>
  <c r="E565"/>
  <c r="F565"/>
  <c r="X565" s="1"/>
  <c r="H565"/>
  <c r="Z565" s="1"/>
  <c r="I565"/>
  <c r="AA565" s="1"/>
  <c r="E566"/>
  <c r="F566"/>
  <c r="X566" s="1"/>
  <c r="H566"/>
  <c r="Z566" s="1"/>
  <c r="I566"/>
  <c r="AA566" s="1"/>
  <c r="E567"/>
  <c r="F567"/>
  <c r="X567" s="1"/>
  <c r="H567"/>
  <c r="Z567" s="1"/>
  <c r="I567"/>
  <c r="AA567" s="1"/>
  <c r="E568"/>
  <c r="F568"/>
  <c r="X568" s="1"/>
  <c r="H568"/>
  <c r="Z568" s="1"/>
  <c r="I568"/>
  <c r="AA568" s="1"/>
  <c r="E569"/>
  <c r="F569"/>
  <c r="X569" s="1"/>
  <c r="H569"/>
  <c r="Z569" s="1"/>
  <c r="I569"/>
  <c r="AA569" s="1"/>
  <c r="E570"/>
  <c r="F570"/>
  <c r="X570" s="1"/>
  <c r="H570"/>
  <c r="Z570" s="1"/>
  <c r="I570"/>
  <c r="AA570" s="1"/>
  <c r="E571"/>
  <c r="F571"/>
  <c r="X571" s="1"/>
  <c r="H571"/>
  <c r="Z571" s="1"/>
  <c r="I571"/>
  <c r="AA571" s="1"/>
  <c r="E572"/>
  <c r="F572"/>
  <c r="X572" s="1"/>
  <c r="H572"/>
  <c r="Z572" s="1"/>
  <c r="I572"/>
  <c r="AA572" s="1"/>
  <c r="E573"/>
  <c r="F573"/>
  <c r="X573" s="1"/>
  <c r="H573"/>
  <c r="Z573" s="1"/>
  <c r="I573"/>
  <c r="AA573" s="1"/>
  <c r="E574"/>
  <c r="F574"/>
  <c r="X574" s="1"/>
  <c r="H574"/>
  <c r="Z574" s="1"/>
  <c r="I574"/>
  <c r="AA574" s="1"/>
  <c r="E575"/>
  <c r="F575"/>
  <c r="X575" s="1"/>
  <c r="H575"/>
  <c r="Z575" s="1"/>
  <c r="I575"/>
  <c r="AA575" s="1"/>
  <c r="E576"/>
  <c r="F576"/>
  <c r="X576" s="1"/>
  <c r="H576"/>
  <c r="Z576" s="1"/>
  <c r="I576"/>
  <c r="AA576" s="1"/>
  <c r="E577"/>
  <c r="F577"/>
  <c r="X577" s="1"/>
  <c r="H577"/>
  <c r="Z577" s="1"/>
  <c r="I577"/>
  <c r="AA577" s="1"/>
  <c r="E578"/>
  <c r="F578"/>
  <c r="X578" s="1"/>
  <c r="H578"/>
  <c r="Z578" s="1"/>
  <c r="I578"/>
  <c r="AA578" s="1"/>
  <c r="E579"/>
  <c r="F579"/>
  <c r="X579" s="1"/>
  <c r="H579"/>
  <c r="Z579" s="1"/>
  <c r="I579"/>
  <c r="AA579" s="1"/>
  <c r="E580"/>
  <c r="F580"/>
  <c r="X580" s="1"/>
  <c r="H580"/>
  <c r="Z580" s="1"/>
  <c r="I580"/>
  <c r="AA580" s="1"/>
  <c r="E581"/>
  <c r="F581"/>
  <c r="X581" s="1"/>
  <c r="H581"/>
  <c r="Z581" s="1"/>
  <c r="I581"/>
  <c r="AA581" s="1"/>
  <c r="E582"/>
  <c r="F582"/>
  <c r="X582" s="1"/>
  <c r="H582"/>
  <c r="Z582" s="1"/>
  <c r="I582"/>
  <c r="AA582" s="1"/>
  <c r="E583"/>
  <c r="F583"/>
  <c r="X583" s="1"/>
  <c r="H583"/>
  <c r="Z583" s="1"/>
  <c r="I583"/>
  <c r="AA583" s="1"/>
  <c r="E584"/>
  <c r="F584"/>
  <c r="X584" s="1"/>
  <c r="H584"/>
  <c r="Z584" s="1"/>
  <c r="I584"/>
  <c r="AA584" s="1"/>
  <c r="E585"/>
  <c r="F585"/>
  <c r="X585" s="1"/>
  <c r="H585"/>
  <c r="Z585" s="1"/>
  <c r="I585"/>
  <c r="AA585" s="1"/>
  <c r="E586"/>
  <c r="F586"/>
  <c r="X586" s="1"/>
  <c r="H586"/>
  <c r="Z586" s="1"/>
  <c r="I586"/>
  <c r="AA586" s="1"/>
  <c r="E587"/>
  <c r="F587"/>
  <c r="X587" s="1"/>
  <c r="H587"/>
  <c r="Z587" s="1"/>
  <c r="I587"/>
  <c r="AA587" s="1"/>
  <c r="E588"/>
  <c r="F588"/>
  <c r="X588" s="1"/>
  <c r="H588"/>
  <c r="Z588" s="1"/>
  <c r="I588"/>
  <c r="AA588" s="1"/>
  <c r="E589"/>
  <c r="F589"/>
  <c r="X589" s="1"/>
  <c r="H589"/>
  <c r="Z589" s="1"/>
  <c r="I589"/>
  <c r="AA589" s="1"/>
  <c r="E590"/>
  <c r="F590"/>
  <c r="X590" s="1"/>
  <c r="H590"/>
  <c r="Z590" s="1"/>
  <c r="I590"/>
  <c r="AA590" s="1"/>
  <c r="E591"/>
  <c r="F591"/>
  <c r="X591" s="1"/>
  <c r="H591"/>
  <c r="Z591" s="1"/>
  <c r="I591"/>
  <c r="AA591" s="1"/>
  <c r="E592"/>
  <c r="F592"/>
  <c r="X592" s="1"/>
  <c r="H592"/>
  <c r="Z592" s="1"/>
  <c r="I592"/>
  <c r="AA592" s="1"/>
  <c r="E593"/>
  <c r="F593"/>
  <c r="X593" s="1"/>
  <c r="H593"/>
  <c r="Z593" s="1"/>
  <c r="I593"/>
  <c r="AA593" s="1"/>
  <c r="E594"/>
  <c r="F594"/>
  <c r="X594" s="1"/>
  <c r="H594"/>
  <c r="Z594" s="1"/>
  <c r="I594"/>
  <c r="AA594" s="1"/>
  <c r="E595"/>
  <c r="F595"/>
  <c r="X595" s="1"/>
  <c r="H595"/>
  <c r="Z595" s="1"/>
  <c r="I595"/>
  <c r="AA595" s="1"/>
  <c r="E596"/>
  <c r="F596"/>
  <c r="X596" s="1"/>
  <c r="H596"/>
  <c r="Z596" s="1"/>
  <c r="I596"/>
  <c r="AA596" s="1"/>
  <c r="E597"/>
  <c r="F597"/>
  <c r="X597" s="1"/>
  <c r="H597"/>
  <c r="Z597" s="1"/>
  <c r="I597"/>
  <c r="AA597" s="1"/>
  <c r="E598"/>
  <c r="F598"/>
  <c r="X598" s="1"/>
  <c r="H598"/>
  <c r="Z598" s="1"/>
  <c r="I598"/>
  <c r="AA598" s="1"/>
  <c r="E599"/>
  <c r="F599"/>
  <c r="X599" s="1"/>
  <c r="H599"/>
  <c r="Z599" s="1"/>
  <c r="I599"/>
  <c r="AA599" s="1"/>
  <c r="E600"/>
  <c r="F600"/>
  <c r="X600" s="1"/>
  <c r="H600"/>
  <c r="Z600" s="1"/>
  <c r="I600"/>
  <c r="AA600" s="1"/>
  <c r="E601"/>
  <c r="F601"/>
  <c r="X601" s="1"/>
  <c r="H601"/>
  <c r="Z601" s="1"/>
  <c r="I601"/>
  <c r="AA601" s="1"/>
  <c r="E602"/>
  <c r="F602"/>
  <c r="X602" s="1"/>
  <c r="H602"/>
  <c r="Z602" s="1"/>
  <c r="I602"/>
  <c r="AA602" s="1"/>
  <c r="E603"/>
  <c r="F603"/>
  <c r="X603" s="1"/>
  <c r="H603"/>
  <c r="Z603" s="1"/>
  <c r="I603"/>
  <c r="AA603" s="1"/>
  <c r="E604"/>
  <c r="F604"/>
  <c r="X604" s="1"/>
  <c r="H604"/>
  <c r="Z604" s="1"/>
  <c r="I604"/>
  <c r="AA604" s="1"/>
  <c r="E605"/>
  <c r="F605"/>
  <c r="X605" s="1"/>
  <c r="H605"/>
  <c r="Z605" s="1"/>
  <c r="I605"/>
  <c r="AA605" s="1"/>
  <c r="E606"/>
  <c r="F606"/>
  <c r="X606" s="1"/>
  <c r="H606"/>
  <c r="Z606" s="1"/>
  <c r="I606"/>
  <c r="AA606" s="1"/>
  <c r="E607"/>
  <c r="F607"/>
  <c r="X607" s="1"/>
  <c r="H607"/>
  <c r="Z607" s="1"/>
  <c r="I607"/>
  <c r="AA607" s="1"/>
  <c r="E608"/>
  <c r="F608"/>
  <c r="X608" s="1"/>
  <c r="H608"/>
  <c r="Z608" s="1"/>
  <c r="I608"/>
  <c r="AA608" s="1"/>
  <c r="E609"/>
  <c r="F609"/>
  <c r="X609" s="1"/>
  <c r="H609"/>
  <c r="Z609" s="1"/>
  <c r="I609"/>
  <c r="AA609" s="1"/>
  <c r="E610"/>
  <c r="F610"/>
  <c r="X610" s="1"/>
  <c r="H610"/>
  <c r="Z610" s="1"/>
  <c r="I610"/>
  <c r="AA610" s="1"/>
  <c r="E611"/>
  <c r="F611"/>
  <c r="X611" s="1"/>
  <c r="H611"/>
  <c r="Z611" s="1"/>
  <c r="I611"/>
  <c r="AA611" s="1"/>
  <c r="E612"/>
  <c r="F612"/>
  <c r="X612" s="1"/>
  <c r="H612"/>
  <c r="Z612" s="1"/>
  <c r="I612"/>
  <c r="AA612" s="1"/>
  <c r="E613"/>
  <c r="F613"/>
  <c r="X613" s="1"/>
  <c r="H613"/>
  <c r="Z613" s="1"/>
  <c r="I613"/>
  <c r="AA613" s="1"/>
  <c r="E615"/>
  <c r="G615" s="1"/>
  <c r="F615"/>
  <c r="H615"/>
  <c r="I615"/>
  <c r="E616"/>
  <c r="F616"/>
  <c r="X616" s="1"/>
  <c r="H616"/>
  <c r="Z616" s="1"/>
  <c r="I616"/>
  <c r="AA616" s="1"/>
  <c r="E617"/>
  <c r="F617"/>
  <c r="X617" s="1"/>
  <c r="H617"/>
  <c r="Z617" s="1"/>
  <c r="I617"/>
  <c r="AA617" s="1"/>
  <c r="E618"/>
  <c r="F618"/>
  <c r="X618" s="1"/>
  <c r="H618"/>
  <c r="Z618" s="1"/>
  <c r="I618"/>
  <c r="AA618" s="1"/>
  <c r="E619"/>
  <c r="F619"/>
  <c r="X619" s="1"/>
  <c r="H619"/>
  <c r="Z619" s="1"/>
  <c r="I619"/>
  <c r="AA619" s="1"/>
  <c r="E620"/>
  <c r="F620"/>
  <c r="X620" s="1"/>
  <c r="H620"/>
  <c r="Z620" s="1"/>
  <c r="I620"/>
  <c r="AA620" s="1"/>
  <c r="E621"/>
  <c r="F621"/>
  <c r="X621" s="1"/>
  <c r="H621"/>
  <c r="Z621" s="1"/>
  <c r="I621"/>
  <c r="AA621" s="1"/>
  <c r="E622"/>
  <c r="F622"/>
  <c r="X622" s="1"/>
  <c r="H622"/>
  <c r="Z622" s="1"/>
  <c r="I622"/>
  <c r="AA622" s="1"/>
  <c r="E623"/>
  <c r="F623"/>
  <c r="X623" s="1"/>
  <c r="H623"/>
  <c r="Z623" s="1"/>
  <c r="I623"/>
  <c r="AA623" s="1"/>
  <c r="E624"/>
  <c r="F624"/>
  <c r="X624" s="1"/>
  <c r="H624"/>
  <c r="Z624" s="1"/>
  <c r="I624"/>
  <c r="AA624" s="1"/>
  <c r="E625"/>
  <c r="F625"/>
  <c r="X625" s="1"/>
  <c r="H625"/>
  <c r="Z625" s="1"/>
  <c r="I625"/>
  <c r="AA625" s="1"/>
  <c r="E626"/>
  <c r="F626"/>
  <c r="X626" s="1"/>
  <c r="H626"/>
  <c r="Z626" s="1"/>
  <c r="I626"/>
  <c r="AA626" s="1"/>
  <c r="E627"/>
  <c r="F627"/>
  <c r="X627" s="1"/>
  <c r="H627"/>
  <c r="Z627" s="1"/>
  <c r="I627"/>
  <c r="AA627" s="1"/>
  <c r="E628"/>
  <c r="F628"/>
  <c r="X628" s="1"/>
  <c r="H628"/>
  <c r="Z628" s="1"/>
  <c r="I628"/>
  <c r="AA628" s="1"/>
  <c r="E629"/>
  <c r="F629"/>
  <c r="X629" s="1"/>
  <c r="H629"/>
  <c r="Z629" s="1"/>
  <c r="I629"/>
  <c r="AA629" s="1"/>
  <c r="E630"/>
  <c r="F630"/>
  <c r="X630" s="1"/>
  <c r="H630"/>
  <c r="Z630" s="1"/>
  <c r="I630"/>
  <c r="AA630" s="1"/>
  <c r="E631"/>
  <c r="F631"/>
  <c r="X631" s="1"/>
  <c r="H631"/>
  <c r="Z631" s="1"/>
  <c r="I631"/>
  <c r="AA631" s="1"/>
  <c r="E632"/>
  <c r="F632"/>
  <c r="X632" s="1"/>
  <c r="H632"/>
  <c r="Z632" s="1"/>
  <c r="I632"/>
  <c r="AA632" s="1"/>
  <c r="E633"/>
  <c r="F633"/>
  <c r="X633" s="1"/>
  <c r="H633"/>
  <c r="Z633" s="1"/>
  <c r="I633"/>
  <c r="AA633" s="1"/>
  <c r="E634"/>
  <c r="F634"/>
  <c r="X634" s="1"/>
  <c r="H634"/>
  <c r="Z634" s="1"/>
  <c r="I634"/>
  <c r="AA634" s="1"/>
  <c r="E635"/>
  <c r="F635"/>
  <c r="X635" s="1"/>
  <c r="H635"/>
  <c r="Z635" s="1"/>
  <c r="I635"/>
  <c r="AA635" s="1"/>
  <c r="E636"/>
  <c r="F636"/>
  <c r="X636" s="1"/>
  <c r="H636"/>
  <c r="Z636" s="1"/>
  <c r="I636"/>
  <c r="AA636" s="1"/>
  <c r="E637"/>
  <c r="F637"/>
  <c r="X637" s="1"/>
  <c r="H637"/>
  <c r="Z637" s="1"/>
  <c r="I637"/>
  <c r="AA637" s="1"/>
  <c r="E638"/>
  <c r="F638"/>
  <c r="X638" s="1"/>
  <c r="H638"/>
  <c r="Z638" s="1"/>
  <c r="I638"/>
  <c r="AA638" s="1"/>
  <c r="E639"/>
  <c r="F639"/>
  <c r="X639" s="1"/>
  <c r="H639"/>
  <c r="Z639" s="1"/>
  <c r="I639"/>
  <c r="E640"/>
  <c r="F640"/>
  <c r="X640" s="1"/>
  <c r="H640"/>
  <c r="Z640" s="1"/>
  <c r="I640"/>
  <c r="E641"/>
  <c r="F641"/>
  <c r="X641" s="1"/>
  <c r="H641"/>
  <c r="Z641" s="1"/>
  <c r="I641"/>
  <c r="E642"/>
  <c r="F642"/>
  <c r="X642" s="1"/>
  <c r="H642"/>
  <c r="Z642" s="1"/>
  <c r="I642"/>
  <c r="E643"/>
  <c r="F643"/>
  <c r="X643" s="1"/>
  <c r="H643"/>
  <c r="Z643" s="1"/>
  <c r="I643"/>
  <c r="E644"/>
  <c r="F644"/>
  <c r="X644" s="1"/>
  <c r="H644"/>
  <c r="Z644" s="1"/>
  <c r="I644"/>
  <c r="E645"/>
  <c r="F645"/>
  <c r="X645" s="1"/>
  <c r="H645"/>
  <c r="Z645" s="1"/>
  <c r="I645"/>
  <c r="E646"/>
  <c r="F646"/>
  <c r="X646" s="1"/>
  <c r="H646"/>
  <c r="Z646" s="1"/>
  <c r="I646"/>
  <c r="E647"/>
  <c r="F647"/>
  <c r="X647" s="1"/>
  <c r="H647"/>
  <c r="Z647" s="1"/>
  <c r="I647"/>
  <c r="E648"/>
  <c r="F648"/>
  <c r="X648" s="1"/>
  <c r="H648"/>
  <c r="Z648" s="1"/>
  <c r="I648"/>
  <c r="E649"/>
  <c r="F649"/>
  <c r="X649" s="1"/>
  <c r="H649"/>
  <c r="Z649" s="1"/>
  <c r="I649"/>
  <c r="E650"/>
  <c r="F650"/>
  <c r="X650" s="1"/>
  <c r="H650"/>
  <c r="Z650" s="1"/>
  <c r="I650"/>
  <c r="E651"/>
  <c r="F651"/>
  <c r="X651" s="1"/>
  <c r="H651"/>
  <c r="Z651" s="1"/>
  <c r="I651"/>
  <c r="E652"/>
  <c r="F652"/>
  <c r="X652" s="1"/>
  <c r="H652"/>
  <c r="Z652" s="1"/>
  <c r="I652"/>
  <c r="E653"/>
  <c r="F653"/>
  <c r="X653" s="1"/>
  <c r="H653"/>
  <c r="Z653" s="1"/>
  <c r="I653"/>
  <c r="E654"/>
  <c r="F654"/>
  <c r="X654" s="1"/>
  <c r="H654"/>
  <c r="Z654" s="1"/>
  <c r="I654"/>
  <c r="E655"/>
  <c r="F655"/>
  <c r="X655" s="1"/>
  <c r="H655"/>
  <c r="Z655" s="1"/>
  <c r="I655"/>
  <c r="E656"/>
  <c r="F656"/>
  <c r="X656" s="1"/>
  <c r="H656"/>
  <c r="Z656" s="1"/>
  <c r="I656"/>
  <c r="E657"/>
  <c r="F657"/>
  <c r="X657" s="1"/>
  <c r="H657"/>
  <c r="Z657" s="1"/>
  <c r="I657"/>
  <c r="E658"/>
  <c r="F658"/>
  <c r="X658" s="1"/>
  <c r="H658"/>
  <c r="Z658" s="1"/>
  <c r="I658"/>
  <c r="E660"/>
  <c r="G660" s="1"/>
  <c r="F660"/>
  <c r="H660"/>
  <c r="I660"/>
  <c r="E661"/>
  <c r="F661"/>
  <c r="X661" s="1"/>
  <c r="H661"/>
  <c r="Z661" s="1"/>
  <c r="I661"/>
  <c r="E662"/>
  <c r="F662"/>
  <c r="X662" s="1"/>
  <c r="H662"/>
  <c r="Z662" s="1"/>
  <c r="I662"/>
  <c r="E663"/>
  <c r="F663"/>
  <c r="X663" s="1"/>
  <c r="H663"/>
  <c r="Z663" s="1"/>
  <c r="I663"/>
  <c r="E664"/>
  <c r="F664"/>
  <c r="X664" s="1"/>
  <c r="H664"/>
  <c r="Z664" s="1"/>
  <c r="I664"/>
  <c r="E665"/>
  <c r="F665"/>
  <c r="X665" s="1"/>
  <c r="H665"/>
  <c r="Z665" s="1"/>
  <c r="I665"/>
  <c r="E666"/>
  <c r="F666"/>
  <c r="X666" s="1"/>
  <c r="H666"/>
  <c r="Z666" s="1"/>
  <c r="I666"/>
  <c r="E667"/>
  <c r="F667"/>
  <c r="X667" s="1"/>
  <c r="H667"/>
  <c r="Z667" s="1"/>
  <c r="I667"/>
  <c r="E668"/>
  <c r="F668"/>
  <c r="X668" s="1"/>
  <c r="H668"/>
  <c r="Z668" s="1"/>
  <c r="I668"/>
  <c r="E669"/>
  <c r="F669"/>
  <c r="X669" s="1"/>
  <c r="H669"/>
  <c r="Z669" s="1"/>
  <c r="I669"/>
  <c r="E670"/>
  <c r="F670"/>
  <c r="X670" s="1"/>
  <c r="H670"/>
  <c r="Z670" s="1"/>
  <c r="I670"/>
  <c r="E671"/>
  <c r="F671"/>
  <c r="X671" s="1"/>
  <c r="H671"/>
  <c r="Z671" s="1"/>
  <c r="I671"/>
  <c r="E672"/>
  <c r="F672"/>
  <c r="X672" s="1"/>
  <c r="H672"/>
  <c r="Z672" s="1"/>
  <c r="I672"/>
  <c r="E673"/>
  <c r="F673"/>
  <c r="X673" s="1"/>
  <c r="H673"/>
  <c r="Z673" s="1"/>
  <c r="I673"/>
  <c r="E674"/>
  <c r="F674"/>
  <c r="X674" s="1"/>
  <c r="H674"/>
  <c r="Z674" s="1"/>
  <c r="I674"/>
  <c r="E675"/>
  <c r="F675"/>
  <c r="X675" s="1"/>
  <c r="H675"/>
  <c r="Z675" s="1"/>
  <c r="I675"/>
  <c r="E676"/>
  <c r="F676"/>
  <c r="X676" s="1"/>
  <c r="H676"/>
  <c r="Z676" s="1"/>
  <c r="I676"/>
  <c r="E677"/>
  <c r="F677"/>
  <c r="X677" s="1"/>
  <c r="H677"/>
  <c r="Z677" s="1"/>
  <c r="I677"/>
  <c r="E678"/>
  <c r="F678"/>
  <c r="X678" s="1"/>
  <c r="H678"/>
  <c r="Z678" s="1"/>
  <c r="I678"/>
  <c r="E679"/>
  <c r="F679"/>
  <c r="X679" s="1"/>
  <c r="H679"/>
  <c r="Z679" s="1"/>
  <c r="I679"/>
  <c r="E680"/>
  <c r="F680"/>
  <c r="X680" s="1"/>
  <c r="H680"/>
  <c r="Z680" s="1"/>
  <c r="I680"/>
  <c r="E681"/>
  <c r="F681"/>
  <c r="X681" s="1"/>
  <c r="H681"/>
  <c r="Z681" s="1"/>
  <c r="I681"/>
  <c r="E682"/>
  <c r="F682"/>
  <c r="X682" s="1"/>
  <c r="H682"/>
  <c r="Z682" s="1"/>
  <c r="I682"/>
  <c r="E683"/>
  <c r="F683"/>
  <c r="X683" s="1"/>
  <c r="H683"/>
  <c r="Z683" s="1"/>
  <c r="I683"/>
  <c r="E684"/>
  <c r="F684"/>
  <c r="X684" s="1"/>
  <c r="H684"/>
  <c r="Z684" s="1"/>
  <c r="I684"/>
  <c r="E685"/>
  <c r="F685"/>
  <c r="X685" s="1"/>
  <c r="H685"/>
  <c r="Z685" s="1"/>
  <c r="I685"/>
  <c r="E686"/>
  <c r="F686"/>
  <c r="X686" s="1"/>
  <c r="H686"/>
  <c r="Z686" s="1"/>
  <c r="I686"/>
  <c r="E687"/>
  <c r="F687"/>
  <c r="X687" s="1"/>
  <c r="H687"/>
  <c r="Z687" s="1"/>
  <c r="I687"/>
  <c r="E688"/>
  <c r="F688"/>
  <c r="X688" s="1"/>
  <c r="H688"/>
  <c r="Z688" s="1"/>
  <c r="I688"/>
  <c r="E689"/>
  <c r="F689"/>
  <c r="X689" s="1"/>
  <c r="H689"/>
  <c r="Z689" s="1"/>
  <c r="I689"/>
  <c r="E690"/>
  <c r="F690"/>
  <c r="X690" s="1"/>
  <c r="H690"/>
  <c r="Z690" s="1"/>
  <c r="I690"/>
  <c r="E691"/>
  <c r="F691"/>
  <c r="X691" s="1"/>
  <c r="H691"/>
  <c r="Z691" s="1"/>
  <c r="I691"/>
  <c r="E692"/>
  <c r="F692"/>
  <c r="X692" s="1"/>
  <c r="H692"/>
  <c r="Z692" s="1"/>
  <c r="I692"/>
  <c r="E694"/>
  <c r="G694" s="1"/>
  <c r="F694"/>
  <c r="H694"/>
  <c r="I694"/>
  <c r="E695"/>
  <c r="F695"/>
  <c r="X695" s="1"/>
  <c r="H695"/>
  <c r="Z695" s="1"/>
  <c r="I695"/>
  <c r="E696"/>
  <c r="F696"/>
  <c r="X696" s="1"/>
  <c r="H696"/>
  <c r="Z696" s="1"/>
  <c r="I696"/>
  <c r="E697"/>
  <c r="F697"/>
  <c r="X697" s="1"/>
  <c r="H697"/>
  <c r="Z697" s="1"/>
  <c r="I697"/>
  <c r="E698"/>
  <c r="F698"/>
  <c r="X698" s="1"/>
  <c r="H698"/>
  <c r="Z698" s="1"/>
  <c r="I698"/>
  <c r="E699"/>
  <c r="F699"/>
  <c r="X699" s="1"/>
  <c r="H699"/>
  <c r="Z699" s="1"/>
  <c r="I699"/>
  <c r="E700"/>
  <c r="F700"/>
  <c r="X700" s="1"/>
  <c r="H700"/>
  <c r="Z700" s="1"/>
  <c r="I700"/>
  <c r="E701"/>
  <c r="F701"/>
  <c r="X701" s="1"/>
  <c r="H701"/>
  <c r="Z701" s="1"/>
  <c r="I701"/>
  <c r="E702"/>
  <c r="F702"/>
  <c r="X702" s="1"/>
  <c r="H702"/>
  <c r="Z702" s="1"/>
  <c r="I702"/>
  <c r="E703"/>
  <c r="F703"/>
  <c r="X703" s="1"/>
  <c r="H703"/>
  <c r="Z703" s="1"/>
  <c r="I703"/>
  <c r="E704"/>
  <c r="F704"/>
  <c r="X704" s="1"/>
  <c r="H704"/>
  <c r="Z704" s="1"/>
  <c r="I704"/>
  <c r="E705"/>
  <c r="F705"/>
  <c r="X705" s="1"/>
  <c r="H705"/>
  <c r="Z705" s="1"/>
  <c r="I705"/>
  <c r="E706"/>
  <c r="F706"/>
  <c r="X706" s="1"/>
  <c r="H706"/>
  <c r="Z706" s="1"/>
  <c r="I706"/>
  <c r="E707"/>
  <c r="F707"/>
  <c r="X707" s="1"/>
  <c r="H707"/>
  <c r="Z707" s="1"/>
  <c r="I707"/>
  <c r="E708"/>
  <c r="F708"/>
  <c r="X708" s="1"/>
  <c r="H708"/>
  <c r="Z708" s="1"/>
  <c r="I708"/>
  <c r="E709"/>
  <c r="F709"/>
  <c r="X709" s="1"/>
  <c r="H709"/>
  <c r="Z709" s="1"/>
  <c r="I709"/>
  <c r="E710"/>
  <c r="F710"/>
  <c r="X710" s="1"/>
  <c r="H710"/>
  <c r="Z710" s="1"/>
  <c r="I710"/>
  <c r="E711"/>
  <c r="F711"/>
  <c r="X711" s="1"/>
  <c r="H711"/>
  <c r="Z711" s="1"/>
  <c r="I711"/>
  <c r="E712"/>
  <c r="F712"/>
  <c r="X712" s="1"/>
  <c r="H712"/>
  <c r="Z712" s="1"/>
  <c r="I712"/>
  <c r="E713"/>
  <c r="F713"/>
  <c r="X713" s="1"/>
  <c r="H713"/>
  <c r="Z713" s="1"/>
  <c r="I713"/>
  <c r="E714"/>
  <c r="F714"/>
  <c r="X714" s="1"/>
  <c r="H714"/>
  <c r="Z714" s="1"/>
  <c r="I714"/>
  <c r="E715"/>
  <c r="F715"/>
  <c r="X715" s="1"/>
  <c r="H715"/>
  <c r="Z715" s="1"/>
  <c r="I715"/>
  <c r="E716"/>
  <c r="F716"/>
  <c r="X716" s="1"/>
  <c r="H716"/>
  <c r="Z716" s="1"/>
  <c r="I716"/>
  <c r="E717"/>
  <c r="F717"/>
  <c r="X717" s="1"/>
  <c r="H717"/>
  <c r="Z717" s="1"/>
  <c r="I717"/>
  <c r="E718"/>
  <c r="G718" s="1"/>
  <c r="F718"/>
  <c r="X718" s="1"/>
  <c r="H718"/>
  <c r="Z718" s="1"/>
  <c r="I718"/>
  <c r="E719"/>
  <c r="G719" s="1"/>
  <c r="F719"/>
  <c r="X719" s="1"/>
  <c r="H719"/>
  <c r="Z719" s="1"/>
  <c r="I719"/>
  <c r="E720"/>
  <c r="G720" s="1"/>
  <c r="F720"/>
  <c r="X720" s="1"/>
  <c r="H720"/>
  <c r="Z720" s="1"/>
  <c r="I720"/>
  <c r="E721"/>
  <c r="G721" s="1"/>
  <c r="F721"/>
  <c r="X721" s="1"/>
  <c r="H721"/>
  <c r="Z721" s="1"/>
  <c r="I721"/>
  <c r="E722"/>
  <c r="G722" s="1"/>
  <c r="F722"/>
  <c r="X722" s="1"/>
  <c r="H722"/>
  <c r="Z722" s="1"/>
  <c r="I722"/>
  <c r="E723"/>
  <c r="G723" s="1"/>
  <c r="F723"/>
  <c r="X723" s="1"/>
  <c r="H723"/>
  <c r="Z723" s="1"/>
  <c r="I723"/>
  <c r="E724"/>
  <c r="G724" s="1"/>
  <c r="F724"/>
  <c r="X724" s="1"/>
  <c r="H724"/>
  <c r="Z724" s="1"/>
  <c r="I724"/>
  <c r="AA724" s="1"/>
  <c r="E725"/>
  <c r="G725" s="1"/>
  <c r="F725"/>
  <c r="X725" s="1"/>
  <c r="H725"/>
  <c r="Z725" s="1"/>
  <c r="I725"/>
  <c r="AA725" s="1"/>
  <c r="E726"/>
  <c r="G726" s="1"/>
  <c r="F726"/>
  <c r="X726" s="1"/>
  <c r="H726"/>
  <c r="Z726" s="1"/>
  <c r="I726"/>
  <c r="AA726" s="1"/>
  <c r="E727"/>
  <c r="G727" s="1"/>
  <c r="F727"/>
  <c r="X727" s="1"/>
  <c r="H727"/>
  <c r="Z727" s="1"/>
  <c r="I727"/>
  <c r="AA727" s="1"/>
  <c r="E728"/>
  <c r="G728" s="1"/>
  <c r="F728"/>
  <c r="X728" s="1"/>
  <c r="H728"/>
  <c r="Z728" s="1"/>
  <c r="I728"/>
  <c r="AA728" s="1"/>
  <c r="E729"/>
  <c r="G729" s="1"/>
  <c r="F729"/>
  <c r="X729" s="1"/>
  <c r="H729"/>
  <c r="Z729" s="1"/>
  <c r="I729"/>
  <c r="AA729" s="1"/>
  <c r="E730"/>
  <c r="G730" s="1"/>
  <c r="F730"/>
  <c r="X730" s="1"/>
  <c r="H730"/>
  <c r="Z730" s="1"/>
  <c r="I730"/>
  <c r="AA730" s="1"/>
  <c r="E731"/>
  <c r="G731" s="1"/>
  <c r="F731"/>
  <c r="X731" s="1"/>
  <c r="H731"/>
  <c r="Z731" s="1"/>
  <c r="I731"/>
  <c r="AA731" s="1"/>
  <c r="E732"/>
  <c r="G732" s="1"/>
  <c r="F732"/>
  <c r="X732" s="1"/>
  <c r="H732"/>
  <c r="Z732" s="1"/>
  <c r="I732"/>
  <c r="AA732" s="1"/>
  <c r="E733"/>
  <c r="G733" s="1"/>
  <c r="F733"/>
  <c r="X733" s="1"/>
  <c r="H733"/>
  <c r="Z733" s="1"/>
  <c r="I733"/>
  <c r="AA733" s="1"/>
  <c r="E734"/>
  <c r="G734" s="1"/>
  <c r="F734"/>
  <c r="X734" s="1"/>
  <c r="H734"/>
  <c r="Z734" s="1"/>
  <c r="I734"/>
  <c r="AA734" s="1"/>
  <c r="E735"/>
  <c r="G735" s="1"/>
  <c r="F735"/>
  <c r="X735" s="1"/>
  <c r="H735"/>
  <c r="Z735" s="1"/>
  <c r="I735"/>
  <c r="AA735" s="1"/>
  <c r="E736"/>
  <c r="G736" s="1"/>
  <c r="F736"/>
  <c r="X736" s="1"/>
  <c r="H736"/>
  <c r="Z736" s="1"/>
  <c r="I736"/>
  <c r="AA736" s="1"/>
  <c r="E737"/>
  <c r="G737" s="1"/>
  <c r="F737"/>
  <c r="X737" s="1"/>
  <c r="H737"/>
  <c r="Z737" s="1"/>
  <c r="I737"/>
  <c r="AA737" s="1"/>
  <c r="E738"/>
  <c r="G738" s="1"/>
  <c r="F738"/>
  <c r="X738" s="1"/>
  <c r="H738"/>
  <c r="Z738" s="1"/>
  <c r="I738"/>
  <c r="AA738" s="1"/>
  <c r="E739"/>
  <c r="G739" s="1"/>
  <c r="F739"/>
  <c r="X739" s="1"/>
  <c r="H739"/>
  <c r="Z739" s="1"/>
  <c r="I739"/>
  <c r="AA739" s="1"/>
  <c r="E740"/>
  <c r="G740" s="1"/>
  <c r="F740"/>
  <c r="X740" s="1"/>
  <c r="H740"/>
  <c r="Z740" s="1"/>
  <c r="I740"/>
  <c r="AA740" s="1"/>
  <c r="E741"/>
  <c r="G741" s="1"/>
  <c r="F741"/>
  <c r="X741" s="1"/>
  <c r="H741"/>
  <c r="Z741" s="1"/>
  <c r="I741"/>
  <c r="AA741" s="1"/>
  <c r="E742"/>
  <c r="G742" s="1"/>
  <c r="F742"/>
  <c r="X742" s="1"/>
  <c r="H742"/>
  <c r="Z742" s="1"/>
  <c r="I742"/>
  <c r="AA742" s="1"/>
  <c r="E743"/>
  <c r="G743" s="1"/>
  <c r="F743"/>
  <c r="X743" s="1"/>
  <c r="H743"/>
  <c r="Z743" s="1"/>
  <c r="I743"/>
  <c r="AA743" s="1"/>
  <c r="E744"/>
  <c r="G744" s="1"/>
  <c r="F744"/>
  <c r="X744" s="1"/>
  <c r="H744"/>
  <c r="Z744" s="1"/>
  <c r="I744"/>
  <c r="AA744" s="1"/>
  <c r="E745"/>
  <c r="G745" s="1"/>
  <c r="F745"/>
  <c r="X745" s="1"/>
  <c r="H745"/>
  <c r="Z745" s="1"/>
  <c r="I745"/>
  <c r="AA745" s="1"/>
  <c r="E746"/>
  <c r="G746" s="1"/>
  <c r="F746"/>
  <c r="X746" s="1"/>
  <c r="H746"/>
  <c r="Z746" s="1"/>
  <c r="I746"/>
  <c r="AA746" s="1"/>
  <c r="E747"/>
  <c r="G747" s="1"/>
  <c r="F747"/>
  <c r="X747" s="1"/>
  <c r="H747"/>
  <c r="Z747" s="1"/>
  <c r="I747"/>
  <c r="AA747" s="1"/>
  <c r="E748"/>
  <c r="G748" s="1"/>
  <c r="F748"/>
  <c r="X748" s="1"/>
  <c r="H748"/>
  <c r="Z748" s="1"/>
  <c r="I748"/>
  <c r="AA748" s="1"/>
  <c r="E749"/>
  <c r="G749" s="1"/>
  <c r="F749"/>
  <c r="X749" s="1"/>
  <c r="H749"/>
  <c r="Z749" s="1"/>
  <c r="I749"/>
  <c r="AA749" s="1"/>
  <c r="E750"/>
  <c r="G750" s="1"/>
  <c r="F750"/>
  <c r="X750" s="1"/>
  <c r="H750"/>
  <c r="Z750" s="1"/>
  <c r="I750"/>
  <c r="AA750" s="1"/>
  <c r="E751"/>
  <c r="G751" s="1"/>
  <c r="F751"/>
  <c r="X751" s="1"/>
  <c r="H751"/>
  <c r="Z751" s="1"/>
  <c r="I751"/>
  <c r="AA751" s="1"/>
  <c r="E752"/>
  <c r="G752" s="1"/>
  <c r="F752"/>
  <c r="X752" s="1"/>
  <c r="H752"/>
  <c r="Z752" s="1"/>
  <c r="I752"/>
  <c r="AA752" s="1"/>
  <c r="E753"/>
  <c r="G753" s="1"/>
  <c r="F753"/>
  <c r="X753" s="1"/>
  <c r="H753"/>
  <c r="Z753" s="1"/>
  <c r="I753"/>
  <c r="AA753" s="1"/>
  <c r="E754"/>
  <c r="G754" s="1"/>
  <c r="F754"/>
  <c r="X754" s="1"/>
  <c r="H754"/>
  <c r="Z754" s="1"/>
  <c r="I754"/>
  <c r="AA754" s="1"/>
  <c r="E755"/>
  <c r="G755" s="1"/>
  <c r="F755"/>
  <c r="X755" s="1"/>
  <c r="H755"/>
  <c r="Z755" s="1"/>
  <c r="I755"/>
  <c r="AA755" s="1"/>
  <c r="E756"/>
  <c r="G756" s="1"/>
  <c r="F756"/>
  <c r="X756" s="1"/>
  <c r="H756"/>
  <c r="Z756" s="1"/>
  <c r="I756"/>
  <c r="AA756" s="1"/>
  <c r="E757"/>
  <c r="G757" s="1"/>
  <c r="F757"/>
  <c r="X757" s="1"/>
  <c r="H757"/>
  <c r="Z757" s="1"/>
  <c r="I757"/>
  <c r="AA757" s="1"/>
  <c r="E758"/>
  <c r="G758" s="1"/>
  <c r="F758"/>
  <c r="X758" s="1"/>
  <c r="H758"/>
  <c r="Z758" s="1"/>
  <c r="I758"/>
  <c r="AA758" s="1"/>
  <c r="E759"/>
  <c r="G759" s="1"/>
  <c r="F759"/>
  <c r="X759" s="1"/>
  <c r="H759"/>
  <c r="Z759" s="1"/>
  <c r="I759"/>
  <c r="AA759" s="1"/>
  <c r="E760"/>
  <c r="G760" s="1"/>
  <c r="F760"/>
  <c r="X760" s="1"/>
  <c r="H760"/>
  <c r="Z760" s="1"/>
  <c r="I760"/>
  <c r="AA760" s="1"/>
  <c r="E761"/>
  <c r="G761" s="1"/>
  <c r="F761"/>
  <c r="X761" s="1"/>
  <c r="H761"/>
  <c r="Z761" s="1"/>
  <c r="I761"/>
  <c r="AA761" s="1"/>
  <c r="E762"/>
  <c r="G762" s="1"/>
  <c r="F762"/>
  <c r="X762" s="1"/>
  <c r="H762"/>
  <c r="Z762" s="1"/>
  <c r="I762"/>
  <c r="AA762" s="1"/>
  <c r="E763"/>
  <c r="G763" s="1"/>
  <c r="F763"/>
  <c r="X763" s="1"/>
  <c r="H763"/>
  <c r="Z763" s="1"/>
  <c r="I763"/>
  <c r="AA763" s="1"/>
  <c r="E764"/>
  <c r="G764" s="1"/>
  <c r="F764"/>
  <c r="X764" s="1"/>
  <c r="H764"/>
  <c r="Z764" s="1"/>
  <c r="I764"/>
  <c r="AA764" s="1"/>
  <c r="E765"/>
  <c r="G765" s="1"/>
  <c r="F765"/>
  <c r="X765" s="1"/>
  <c r="H765"/>
  <c r="Z765" s="1"/>
  <c r="I765"/>
  <c r="AA765" s="1"/>
  <c r="E766"/>
  <c r="G766" s="1"/>
  <c r="F766"/>
  <c r="X766" s="1"/>
  <c r="H766"/>
  <c r="Z766" s="1"/>
  <c r="I766"/>
  <c r="AA766" s="1"/>
  <c r="E767"/>
  <c r="G767" s="1"/>
  <c r="F767"/>
  <c r="X767" s="1"/>
  <c r="H767"/>
  <c r="Z767" s="1"/>
  <c r="I767"/>
  <c r="AA767" s="1"/>
  <c r="E769"/>
  <c r="F769"/>
  <c r="H769"/>
  <c r="I769"/>
  <c r="E770"/>
  <c r="G770" s="1"/>
  <c r="F770"/>
  <c r="X770" s="1"/>
  <c r="H770"/>
  <c r="Z770" s="1"/>
  <c r="I770"/>
  <c r="AA770" s="1"/>
  <c r="E771"/>
  <c r="G771" s="1"/>
  <c r="F771"/>
  <c r="X771" s="1"/>
  <c r="H771"/>
  <c r="Z771" s="1"/>
  <c r="I771"/>
  <c r="AA771" s="1"/>
  <c r="E772"/>
  <c r="G772" s="1"/>
  <c r="F772"/>
  <c r="X772" s="1"/>
  <c r="H772"/>
  <c r="Z772" s="1"/>
  <c r="I772"/>
  <c r="AA772" s="1"/>
  <c r="E773"/>
  <c r="G773" s="1"/>
  <c r="F773"/>
  <c r="X773" s="1"/>
  <c r="H773"/>
  <c r="Z773" s="1"/>
  <c r="I773"/>
  <c r="AA773" s="1"/>
  <c r="E774"/>
  <c r="G774" s="1"/>
  <c r="F774"/>
  <c r="X774" s="1"/>
  <c r="H774"/>
  <c r="Z774" s="1"/>
  <c r="I774"/>
  <c r="AA774" s="1"/>
  <c r="E775"/>
  <c r="G775" s="1"/>
  <c r="F775"/>
  <c r="X775" s="1"/>
  <c r="H775"/>
  <c r="Z775" s="1"/>
  <c r="I775"/>
  <c r="AA775" s="1"/>
  <c r="E776"/>
  <c r="G776" s="1"/>
  <c r="F776"/>
  <c r="X776" s="1"/>
  <c r="H776"/>
  <c r="Z776" s="1"/>
  <c r="I776"/>
  <c r="AA776" s="1"/>
  <c r="E777"/>
  <c r="G777" s="1"/>
  <c r="F777"/>
  <c r="X777" s="1"/>
  <c r="H777"/>
  <c r="Z777" s="1"/>
  <c r="I777"/>
  <c r="AA777" s="1"/>
  <c r="E778"/>
  <c r="G778" s="1"/>
  <c r="F778"/>
  <c r="X778" s="1"/>
  <c r="H778"/>
  <c r="Z778" s="1"/>
  <c r="I778"/>
  <c r="AA778" s="1"/>
  <c r="E779"/>
  <c r="G779" s="1"/>
  <c r="F779"/>
  <c r="X779" s="1"/>
  <c r="H779"/>
  <c r="Z779" s="1"/>
  <c r="I779"/>
  <c r="AA779" s="1"/>
  <c r="E780"/>
  <c r="G780" s="1"/>
  <c r="F780"/>
  <c r="X780" s="1"/>
  <c r="H780"/>
  <c r="Z780" s="1"/>
  <c r="I780"/>
  <c r="AA780" s="1"/>
  <c r="E781"/>
  <c r="G781" s="1"/>
  <c r="F781"/>
  <c r="X781" s="1"/>
  <c r="H781"/>
  <c r="Z781" s="1"/>
  <c r="I781"/>
  <c r="AA781" s="1"/>
  <c r="E782"/>
  <c r="G782" s="1"/>
  <c r="F782"/>
  <c r="X782" s="1"/>
  <c r="H782"/>
  <c r="Z782" s="1"/>
  <c r="I782"/>
  <c r="AA782" s="1"/>
  <c r="E783"/>
  <c r="G783" s="1"/>
  <c r="F783"/>
  <c r="X783" s="1"/>
  <c r="H783"/>
  <c r="Z783" s="1"/>
  <c r="I783"/>
  <c r="AA783" s="1"/>
  <c r="E784"/>
  <c r="G784" s="1"/>
  <c r="F784"/>
  <c r="X784" s="1"/>
  <c r="H784"/>
  <c r="Z784" s="1"/>
  <c r="I784"/>
  <c r="AA784" s="1"/>
  <c r="E785"/>
  <c r="G785" s="1"/>
  <c r="F785"/>
  <c r="X785" s="1"/>
  <c r="H785"/>
  <c r="Z785" s="1"/>
  <c r="I785"/>
  <c r="AA785" s="1"/>
  <c r="E786"/>
  <c r="G786" s="1"/>
  <c r="F786"/>
  <c r="X786" s="1"/>
  <c r="H786"/>
  <c r="Z786" s="1"/>
  <c r="I786"/>
  <c r="AA786" s="1"/>
  <c r="E788"/>
  <c r="F788"/>
  <c r="H788"/>
  <c r="I788"/>
  <c r="E789"/>
  <c r="G789" s="1"/>
  <c r="F789"/>
  <c r="X789" s="1"/>
  <c r="H789"/>
  <c r="Z789" s="1"/>
  <c r="I789"/>
  <c r="AA789" s="1"/>
  <c r="E790"/>
  <c r="G790" s="1"/>
  <c r="F790"/>
  <c r="X790" s="1"/>
  <c r="H790"/>
  <c r="Z790" s="1"/>
  <c r="I790"/>
  <c r="AA790" s="1"/>
  <c r="E791"/>
  <c r="G791" s="1"/>
  <c r="F791"/>
  <c r="X791" s="1"/>
  <c r="H791"/>
  <c r="Z791" s="1"/>
  <c r="I791"/>
  <c r="AA791" s="1"/>
  <c r="E792"/>
  <c r="G792" s="1"/>
  <c r="F792"/>
  <c r="X792" s="1"/>
  <c r="H792"/>
  <c r="Z792" s="1"/>
  <c r="I792"/>
  <c r="AA792" s="1"/>
  <c r="E793"/>
  <c r="G793" s="1"/>
  <c r="F793"/>
  <c r="X793" s="1"/>
  <c r="H793"/>
  <c r="Z793" s="1"/>
  <c r="I793"/>
  <c r="AA793" s="1"/>
  <c r="E794"/>
  <c r="G794" s="1"/>
  <c r="F794"/>
  <c r="X794" s="1"/>
  <c r="H794"/>
  <c r="Z794" s="1"/>
  <c r="I794"/>
  <c r="AA794" s="1"/>
  <c r="E795"/>
  <c r="G795" s="1"/>
  <c r="F795"/>
  <c r="X795" s="1"/>
  <c r="H795"/>
  <c r="Z795" s="1"/>
  <c r="I795"/>
  <c r="AA795" s="1"/>
  <c r="E796"/>
  <c r="G796" s="1"/>
  <c r="F796"/>
  <c r="X796" s="1"/>
  <c r="H796"/>
  <c r="Z796" s="1"/>
  <c r="I796"/>
  <c r="AA796" s="1"/>
  <c r="E797"/>
  <c r="G797" s="1"/>
  <c r="F797"/>
  <c r="X797" s="1"/>
  <c r="H797"/>
  <c r="Z797" s="1"/>
  <c r="I797"/>
  <c r="AA797" s="1"/>
  <c r="E798"/>
  <c r="G798" s="1"/>
  <c r="F798"/>
  <c r="X798" s="1"/>
  <c r="H798"/>
  <c r="Z798" s="1"/>
  <c r="I798"/>
  <c r="AA798" s="1"/>
  <c r="E799"/>
  <c r="G799" s="1"/>
  <c r="F799"/>
  <c r="X799" s="1"/>
  <c r="H799"/>
  <c r="Z799" s="1"/>
  <c r="I799"/>
  <c r="AA799" s="1"/>
  <c r="E800"/>
  <c r="G800" s="1"/>
  <c r="F800"/>
  <c r="X800" s="1"/>
  <c r="H800"/>
  <c r="Z800" s="1"/>
  <c r="I800"/>
  <c r="AA800" s="1"/>
  <c r="E801"/>
  <c r="G801" s="1"/>
  <c r="F801"/>
  <c r="X801" s="1"/>
  <c r="H801"/>
  <c r="Z801" s="1"/>
  <c r="I801"/>
  <c r="AA801" s="1"/>
  <c r="E802"/>
  <c r="G802" s="1"/>
  <c r="F802"/>
  <c r="X802" s="1"/>
  <c r="H802"/>
  <c r="Z802" s="1"/>
  <c r="I802"/>
  <c r="AA802" s="1"/>
  <c r="E803"/>
  <c r="G803" s="1"/>
  <c r="F803"/>
  <c r="X803" s="1"/>
  <c r="H803"/>
  <c r="Z803" s="1"/>
  <c r="I803"/>
  <c r="AA803" s="1"/>
  <c r="E804"/>
  <c r="G804" s="1"/>
  <c r="F804"/>
  <c r="X804" s="1"/>
  <c r="H804"/>
  <c r="Z804" s="1"/>
  <c r="I804"/>
  <c r="AA804" s="1"/>
  <c r="E805"/>
  <c r="G805" s="1"/>
  <c r="F805"/>
  <c r="X805" s="1"/>
  <c r="H805"/>
  <c r="Z805" s="1"/>
  <c r="I805"/>
  <c r="AA805" s="1"/>
  <c r="E806"/>
  <c r="G806" s="1"/>
  <c r="F806"/>
  <c r="X806" s="1"/>
  <c r="H806"/>
  <c r="Z806" s="1"/>
  <c r="I806"/>
  <c r="AA806" s="1"/>
  <c r="E807"/>
  <c r="G807" s="1"/>
  <c r="F807"/>
  <c r="X807" s="1"/>
  <c r="H807"/>
  <c r="Z807" s="1"/>
  <c r="I807"/>
  <c r="AA807" s="1"/>
  <c r="E808"/>
  <c r="G808" s="1"/>
  <c r="F808"/>
  <c r="X808" s="1"/>
  <c r="H808"/>
  <c r="Z808" s="1"/>
  <c r="I808"/>
  <c r="AA808" s="1"/>
  <c r="E809"/>
  <c r="G809" s="1"/>
  <c r="F809"/>
  <c r="X809" s="1"/>
  <c r="H809"/>
  <c r="Z809" s="1"/>
  <c r="I809"/>
  <c r="AA809" s="1"/>
  <c r="E810"/>
  <c r="G810" s="1"/>
  <c r="F810"/>
  <c r="X810" s="1"/>
  <c r="H810"/>
  <c r="Z810" s="1"/>
  <c r="I810"/>
  <c r="AA810" s="1"/>
  <c r="E811"/>
  <c r="G811" s="1"/>
  <c r="F811"/>
  <c r="X811" s="1"/>
  <c r="H811"/>
  <c r="Z811" s="1"/>
  <c r="I811"/>
  <c r="AA811" s="1"/>
  <c r="E812"/>
  <c r="G812" s="1"/>
  <c r="F812"/>
  <c r="X812" s="1"/>
  <c r="H812"/>
  <c r="Z812" s="1"/>
  <c r="I812"/>
  <c r="AA812" s="1"/>
  <c r="E813"/>
  <c r="G813" s="1"/>
  <c r="F813"/>
  <c r="X813" s="1"/>
  <c r="H813"/>
  <c r="Z813" s="1"/>
  <c r="I813"/>
  <c r="AA813" s="1"/>
  <c r="E814"/>
  <c r="G814" s="1"/>
  <c r="F814"/>
  <c r="X814" s="1"/>
  <c r="H814"/>
  <c r="Z814" s="1"/>
  <c r="I814"/>
  <c r="AA814" s="1"/>
  <c r="E815"/>
  <c r="G815" s="1"/>
  <c r="F815"/>
  <c r="X815" s="1"/>
  <c r="H815"/>
  <c r="Z815" s="1"/>
  <c r="I815"/>
  <c r="AA815" s="1"/>
  <c r="E816"/>
  <c r="G816" s="1"/>
  <c r="F816"/>
  <c r="X816" s="1"/>
  <c r="H816"/>
  <c r="Z816" s="1"/>
  <c r="I816"/>
  <c r="AA816" s="1"/>
  <c r="E817"/>
  <c r="G817" s="1"/>
  <c r="F817"/>
  <c r="X817" s="1"/>
  <c r="H817"/>
  <c r="Z817" s="1"/>
  <c r="I817"/>
  <c r="AA817" s="1"/>
  <c r="E818"/>
  <c r="G818" s="1"/>
  <c r="F818"/>
  <c r="X818" s="1"/>
  <c r="H818"/>
  <c r="Z818" s="1"/>
  <c r="I818"/>
  <c r="AA818" s="1"/>
  <c r="E819"/>
  <c r="G819" s="1"/>
  <c r="F819"/>
  <c r="X819" s="1"/>
  <c r="H819"/>
  <c r="Z819" s="1"/>
  <c r="I819"/>
  <c r="AA819" s="1"/>
  <c r="E820"/>
  <c r="G820" s="1"/>
  <c r="F820"/>
  <c r="X820" s="1"/>
  <c r="H820"/>
  <c r="Z820" s="1"/>
  <c r="I820"/>
  <c r="AA820" s="1"/>
  <c r="E821"/>
  <c r="G821" s="1"/>
  <c r="F821"/>
  <c r="X821" s="1"/>
  <c r="H821"/>
  <c r="Z821" s="1"/>
  <c r="I821"/>
  <c r="AA821" s="1"/>
  <c r="E822"/>
  <c r="G822" s="1"/>
  <c r="F822"/>
  <c r="X822" s="1"/>
  <c r="H822"/>
  <c r="Z822" s="1"/>
  <c r="I822"/>
  <c r="AA822" s="1"/>
  <c r="E823"/>
  <c r="G823" s="1"/>
  <c r="F823"/>
  <c r="X823" s="1"/>
  <c r="H823"/>
  <c r="Z823" s="1"/>
  <c r="I823"/>
  <c r="AA823" s="1"/>
  <c r="E824"/>
  <c r="G824" s="1"/>
  <c r="F824"/>
  <c r="X824" s="1"/>
  <c r="H824"/>
  <c r="Z824" s="1"/>
  <c r="I824"/>
  <c r="AA824" s="1"/>
  <c r="E825"/>
  <c r="G825" s="1"/>
  <c r="F825"/>
  <c r="X825" s="1"/>
  <c r="H825"/>
  <c r="Z825" s="1"/>
  <c r="I825"/>
  <c r="AA825" s="1"/>
  <c r="E826"/>
  <c r="G826" s="1"/>
  <c r="F826"/>
  <c r="X826" s="1"/>
  <c r="H826"/>
  <c r="Z826" s="1"/>
  <c r="I826"/>
  <c r="AA826" s="1"/>
  <c r="E827"/>
  <c r="G827" s="1"/>
  <c r="F827"/>
  <c r="X827" s="1"/>
  <c r="H827"/>
  <c r="Z827" s="1"/>
  <c r="I827"/>
  <c r="AA827" s="1"/>
  <c r="E828"/>
  <c r="G828" s="1"/>
  <c r="F828"/>
  <c r="X828" s="1"/>
  <c r="H828"/>
  <c r="Z828" s="1"/>
  <c r="I828"/>
  <c r="AA828" s="1"/>
  <c r="E829"/>
  <c r="G829" s="1"/>
  <c r="F829"/>
  <c r="X829" s="1"/>
  <c r="H829"/>
  <c r="Z829" s="1"/>
  <c r="I829"/>
  <c r="AA829" s="1"/>
  <c r="E830"/>
  <c r="G830" s="1"/>
  <c r="F830"/>
  <c r="X830" s="1"/>
  <c r="H830"/>
  <c r="Z830" s="1"/>
  <c r="I830"/>
  <c r="AA830" s="1"/>
  <c r="E831"/>
  <c r="G831" s="1"/>
  <c r="F831"/>
  <c r="X831" s="1"/>
  <c r="H831"/>
  <c r="Z831" s="1"/>
  <c r="I831"/>
  <c r="AA831" s="1"/>
  <c r="E832"/>
  <c r="G832" s="1"/>
  <c r="F832"/>
  <c r="X832" s="1"/>
  <c r="H832"/>
  <c r="Z832" s="1"/>
  <c r="I832"/>
  <c r="AA832" s="1"/>
  <c r="E833"/>
  <c r="G833" s="1"/>
  <c r="F833"/>
  <c r="X833" s="1"/>
  <c r="H833"/>
  <c r="Z833" s="1"/>
  <c r="I833"/>
  <c r="AA833" s="1"/>
  <c r="E834"/>
  <c r="G834" s="1"/>
  <c r="F834"/>
  <c r="X834" s="1"/>
  <c r="H834"/>
  <c r="Z834" s="1"/>
  <c r="I834"/>
  <c r="AA834" s="1"/>
  <c r="E835"/>
  <c r="G835" s="1"/>
  <c r="F835"/>
  <c r="X835" s="1"/>
  <c r="H835"/>
  <c r="Z835" s="1"/>
  <c r="I835"/>
  <c r="AA835" s="1"/>
  <c r="E836"/>
  <c r="G836" s="1"/>
  <c r="F836"/>
  <c r="X836" s="1"/>
  <c r="H836"/>
  <c r="Z836" s="1"/>
  <c r="I836"/>
  <c r="AA836" s="1"/>
  <c r="E837"/>
  <c r="G837" s="1"/>
  <c r="F837"/>
  <c r="X837" s="1"/>
  <c r="H837"/>
  <c r="Z837" s="1"/>
  <c r="I837"/>
  <c r="AA837" s="1"/>
  <c r="E838"/>
  <c r="G838" s="1"/>
  <c r="F838"/>
  <c r="X838" s="1"/>
  <c r="H838"/>
  <c r="Z838" s="1"/>
  <c r="I838"/>
  <c r="AA838" s="1"/>
  <c r="E839"/>
  <c r="G839" s="1"/>
  <c r="F839"/>
  <c r="X839" s="1"/>
  <c r="H839"/>
  <c r="Z839" s="1"/>
  <c r="I839"/>
  <c r="AA839" s="1"/>
  <c r="E840"/>
  <c r="G840" s="1"/>
  <c r="F840"/>
  <c r="X840" s="1"/>
  <c r="H840"/>
  <c r="Z840" s="1"/>
  <c r="I840"/>
  <c r="AA840" s="1"/>
  <c r="E841"/>
  <c r="G841" s="1"/>
  <c r="F841"/>
  <c r="X841" s="1"/>
  <c r="H841"/>
  <c r="Z841" s="1"/>
  <c r="I841"/>
  <c r="AA841" s="1"/>
  <c r="E842"/>
  <c r="G842" s="1"/>
  <c r="F842"/>
  <c r="X842" s="1"/>
  <c r="H842"/>
  <c r="Z842" s="1"/>
  <c r="I842"/>
  <c r="AA842" s="1"/>
  <c r="E843"/>
  <c r="G843" s="1"/>
  <c r="F843"/>
  <c r="X843" s="1"/>
  <c r="H843"/>
  <c r="Z843" s="1"/>
  <c r="I843"/>
  <c r="AA843" s="1"/>
  <c r="E844"/>
  <c r="G844" s="1"/>
  <c r="F844"/>
  <c r="X844" s="1"/>
  <c r="H844"/>
  <c r="Z844" s="1"/>
  <c r="I844"/>
  <c r="AA844" s="1"/>
  <c r="E845"/>
  <c r="G845" s="1"/>
  <c r="F845"/>
  <c r="X845" s="1"/>
  <c r="H845"/>
  <c r="Z845" s="1"/>
  <c r="I845"/>
  <c r="AA845" s="1"/>
  <c r="E846"/>
  <c r="G846" s="1"/>
  <c r="F846"/>
  <c r="X846" s="1"/>
  <c r="H846"/>
  <c r="Z846" s="1"/>
  <c r="I846"/>
  <c r="AA846" s="1"/>
  <c r="E847"/>
  <c r="G847" s="1"/>
  <c r="F847"/>
  <c r="X847" s="1"/>
  <c r="H847"/>
  <c r="Z847" s="1"/>
  <c r="I847"/>
  <c r="AA847" s="1"/>
  <c r="E848"/>
  <c r="G848" s="1"/>
  <c r="F848"/>
  <c r="X848" s="1"/>
  <c r="H848"/>
  <c r="Z848" s="1"/>
  <c r="I848"/>
  <c r="AA848" s="1"/>
  <c r="E849"/>
  <c r="G849" s="1"/>
  <c r="F849"/>
  <c r="X849" s="1"/>
  <c r="H849"/>
  <c r="Z849" s="1"/>
  <c r="I849"/>
  <c r="AA849" s="1"/>
  <c r="E850"/>
  <c r="G850" s="1"/>
  <c r="F850"/>
  <c r="X850" s="1"/>
  <c r="H850"/>
  <c r="Z850" s="1"/>
  <c r="I850"/>
  <c r="AA850" s="1"/>
  <c r="E851"/>
  <c r="G851" s="1"/>
  <c r="F851"/>
  <c r="X851" s="1"/>
  <c r="H851"/>
  <c r="Z851" s="1"/>
  <c r="I851"/>
  <c r="AA851" s="1"/>
  <c r="E852"/>
  <c r="G852" s="1"/>
  <c r="F852"/>
  <c r="X852" s="1"/>
  <c r="H852"/>
  <c r="Z852" s="1"/>
  <c r="I852"/>
  <c r="AA852" s="1"/>
  <c r="E853"/>
  <c r="G853" s="1"/>
  <c r="F853"/>
  <c r="X853" s="1"/>
  <c r="H853"/>
  <c r="Z853" s="1"/>
  <c r="I853"/>
  <c r="AA853" s="1"/>
  <c r="E854"/>
  <c r="G854" s="1"/>
  <c r="F854"/>
  <c r="X854" s="1"/>
  <c r="H854"/>
  <c r="Z854" s="1"/>
  <c r="I854"/>
  <c r="AA854" s="1"/>
  <c r="E855"/>
  <c r="G855" s="1"/>
  <c r="F855"/>
  <c r="X855" s="1"/>
  <c r="H855"/>
  <c r="Z855" s="1"/>
  <c r="I855"/>
  <c r="AA855" s="1"/>
  <c r="E856"/>
  <c r="G856" s="1"/>
  <c r="F856"/>
  <c r="X856" s="1"/>
  <c r="H856"/>
  <c r="Z856" s="1"/>
  <c r="I856"/>
  <c r="AA856" s="1"/>
  <c r="E857"/>
  <c r="G857" s="1"/>
  <c r="F857"/>
  <c r="X857" s="1"/>
  <c r="H857"/>
  <c r="Z857" s="1"/>
  <c r="I857"/>
  <c r="AA857" s="1"/>
  <c r="E858"/>
  <c r="G858" s="1"/>
  <c r="F858"/>
  <c r="X858" s="1"/>
  <c r="H858"/>
  <c r="Z858" s="1"/>
  <c r="I858"/>
  <c r="AA858" s="1"/>
  <c r="E859"/>
  <c r="G859" s="1"/>
  <c r="F859"/>
  <c r="X859" s="1"/>
  <c r="H859"/>
  <c r="Z859" s="1"/>
  <c r="I859"/>
  <c r="AA859" s="1"/>
  <c r="E860"/>
  <c r="G860" s="1"/>
  <c r="F860"/>
  <c r="X860" s="1"/>
  <c r="H860"/>
  <c r="Z860" s="1"/>
  <c r="I860"/>
  <c r="AA860" s="1"/>
  <c r="E861"/>
  <c r="G861" s="1"/>
  <c r="F861"/>
  <c r="X861" s="1"/>
  <c r="H861"/>
  <c r="Z861" s="1"/>
  <c r="I861"/>
  <c r="AA861" s="1"/>
  <c r="E862"/>
  <c r="G862" s="1"/>
  <c r="F862"/>
  <c r="X862" s="1"/>
  <c r="H862"/>
  <c r="Z862" s="1"/>
  <c r="I862"/>
  <c r="AA862" s="1"/>
  <c r="E863"/>
  <c r="G863" s="1"/>
  <c r="F863"/>
  <c r="X863" s="1"/>
  <c r="H863"/>
  <c r="Z863" s="1"/>
  <c r="I863"/>
  <c r="AA863" s="1"/>
  <c r="E864"/>
  <c r="G864" s="1"/>
  <c r="F864"/>
  <c r="X864" s="1"/>
  <c r="H864"/>
  <c r="Z864" s="1"/>
  <c r="I864"/>
  <c r="AA864" s="1"/>
  <c r="E865"/>
  <c r="G865" s="1"/>
  <c r="F865"/>
  <c r="X865" s="1"/>
  <c r="H865"/>
  <c r="Z865" s="1"/>
  <c r="I865"/>
  <c r="AA865" s="1"/>
  <c r="E866"/>
  <c r="G866" s="1"/>
  <c r="F866"/>
  <c r="X866" s="1"/>
  <c r="H866"/>
  <c r="Z866" s="1"/>
  <c r="I866"/>
  <c r="AA866" s="1"/>
  <c r="E867"/>
  <c r="G867" s="1"/>
  <c r="F867"/>
  <c r="X867" s="1"/>
  <c r="H867"/>
  <c r="Z867" s="1"/>
  <c r="I867"/>
  <c r="AA867" s="1"/>
  <c r="E868"/>
  <c r="G868" s="1"/>
  <c r="F868"/>
  <c r="X868" s="1"/>
  <c r="H868"/>
  <c r="Z868" s="1"/>
  <c r="I868"/>
  <c r="AA868" s="1"/>
  <c r="E869"/>
  <c r="G869" s="1"/>
  <c r="F869"/>
  <c r="X869" s="1"/>
  <c r="H869"/>
  <c r="Z869" s="1"/>
  <c r="I869"/>
  <c r="AA869" s="1"/>
  <c r="E870"/>
  <c r="G870" s="1"/>
  <c r="F870"/>
  <c r="X870" s="1"/>
  <c r="H870"/>
  <c r="Z870" s="1"/>
  <c r="I870"/>
  <c r="AA870" s="1"/>
  <c r="E871"/>
  <c r="G871" s="1"/>
  <c r="F871"/>
  <c r="X871" s="1"/>
  <c r="H871"/>
  <c r="Z871" s="1"/>
  <c r="I871"/>
  <c r="AA871" s="1"/>
  <c r="E872"/>
  <c r="G872" s="1"/>
  <c r="F872"/>
  <c r="X872" s="1"/>
  <c r="H872"/>
  <c r="Z872" s="1"/>
  <c r="I872"/>
  <c r="AA872" s="1"/>
  <c r="E873"/>
  <c r="G873" s="1"/>
  <c r="F873"/>
  <c r="X873" s="1"/>
  <c r="H873"/>
  <c r="Z873" s="1"/>
  <c r="I873"/>
  <c r="AA873" s="1"/>
  <c r="E874"/>
  <c r="G874" s="1"/>
  <c r="F874"/>
  <c r="X874" s="1"/>
  <c r="H874"/>
  <c r="Z874" s="1"/>
  <c r="I874"/>
  <c r="AA874" s="1"/>
  <c r="E875"/>
  <c r="G875" s="1"/>
  <c r="F875"/>
  <c r="X875" s="1"/>
  <c r="H875"/>
  <c r="Z875" s="1"/>
  <c r="I875"/>
  <c r="AA875" s="1"/>
  <c r="E876"/>
  <c r="G876" s="1"/>
  <c r="F876"/>
  <c r="X876" s="1"/>
  <c r="H876"/>
  <c r="Z876" s="1"/>
  <c r="I876"/>
  <c r="AA876" s="1"/>
  <c r="E877"/>
  <c r="G877" s="1"/>
  <c r="F877"/>
  <c r="X877" s="1"/>
  <c r="H877"/>
  <c r="Z877" s="1"/>
  <c r="I877"/>
  <c r="AA877" s="1"/>
  <c r="E878"/>
  <c r="G878" s="1"/>
  <c r="F878"/>
  <c r="X878" s="1"/>
  <c r="H878"/>
  <c r="Z878" s="1"/>
  <c r="I878"/>
  <c r="AA878" s="1"/>
  <c r="E879"/>
  <c r="G879" s="1"/>
  <c r="F879"/>
  <c r="X879" s="1"/>
  <c r="H879"/>
  <c r="Z879" s="1"/>
  <c r="I879"/>
  <c r="AA879" s="1"/>
  <c r="E880"/>
  <c r="G880" s="1"/>
  <c r="F880"/>
  <c r="X880" s="1"/>
  <c r="H880"/>
  <c r="Z880" s="1"/>
  <c r="I880"/>
  <c r="AA880" s="1"/>
  <c r="E881"/>
  <c r="G881" s="1"/>
  <c r="F881"/>
  <c r="X881" s="1"/>
  <c r="H881"/>
  <c r="Z881" s="1"/>
  <c r="I881"/>
  <c r="AA881" s="1"/>
  <c r="E882"/>
  <c r="G882" s="1"/>
  <c r="F882"/>
  <c r="X882" s="1"/>
  <c r="H882"/>
  <c r="Z882" s="1"/>
  <c r="I882"/>
  <c r="AA882" s="1"/>
  <c r="E883"/>
  <c r="G883" s="1"/>
  <c r="F883"/>
  <c r="X883" s="1"/>
  <c r="H883"/>
  <c r="Z883" s="1"/>
  <c r="I883"/>
  <c r="AA883" s="1"/>
  <c r="E884"/>
  <c r="G884" s="1"/>
  <c r="F884"/>
  <c r="X884" s="1"/>
  <c r="H884"/>
  <c r="Z884" s="1"/>
  <c r="I884"/>
  <c r="AA884" s="1"/>
  <c r="E885"/>
  <c r="G885" s="1"/>
  <c r="F885"/>
  <c r="X885" s="1"/>
  <c r="H885"/>
  <c r="Z885" s="1"/>
  <c r="I885"/>
  <c r="AA885" s="1"/>
  <c r="E886"/>
  <c r="G886" s="1"/>
  <c r="F886"/>
  <c r="X886" s="1"/>
  <c r="H886"/>
  <c r="Z886" s="1"/>
  <c r="I886"/>
  <c r="AA886" s="1"/>
  <c r="E887"/>
  <c r="G887" s="1"/>
  <c r="F887"/>
  <c r="X887" s="1"/>
  <c r="H887"/>
  <c r="Z887" s="1"/>
  <c r="I887"/>
  <c r="AA887" s="1"/>
  <c r="E888"/>
  <c r="G888" s="1"/>
  <c r="F888"/>
  <c r="X888" s="1"/>
  <c r="H888"/>
  <c r="Z888" s="1"/>
  <c r="I888"/>
  <c r="AA888" s="1"/>
  <c r="E889"/>
  <c r="G889" s="1"/>
  <c r="F889"/>
  <c r="X889" s="1"/>
  <c r="H889"/>
  <c r="Z889" s="1"/>
  <c r="I889"/>
  <c r="AA889" s="1"/>
  <c r="E890"/>
  <c r="G890" s="1"/>
  <c r="F890"/>
  <c r="X890" s="1"/>
  <c r="H890"/>
  <c r="Z890" s="1"/>
  <c r="I890"/>
  <c r="AA890" s="1"/>
  <c r="E891"/>
  <c r="G891" s="1"/>
  <c r="F891"/>
  <c r="X891" s="1"/>
  <c r="H891"/>
  <c r="Z891" s="1"/>
  <c r="I891"/>
  <c r="AA891" s="1"/>
  <c r="E892"/>
  <c r="G892" s="1"/>
  <c r="F892"/>
  <c r="X892" s="1"/>
  <c r="H892"/>
  <c r="Z892" s="1"/>
  <c r="I892"/>
  <c r="AA892" s="1"/>
  <c r="E893"/>
  <c r="G893" s="1"/>
  <c r="F893"/>
  <c r="X893" s="1"/>
  <c r="H893"/>
  <c r="Z893" s="1"/>
  <c r="I893"/>
  <c r="AA893" s="1"/>
  <c r="E894"/>
  <c r="G894" s="1"/>
  <c r="F894"/>
  <c r="X894" s="1"/>
  <c r="H894"/>
  <c r="Z894" s="1"/>
  <c r="I894"/>
  <c r="AA894" s="1"/>
  <c r="E895"/>
  <c r="G895" s="1"/>
  <c r="F895"/>
  <c r="X895" s="1"/>
  <c r="H895"/>
  <c r="Z895" s="1"/>
  <c r="I895"/>
  <c r="AA895" s="1"/>
  <c r="E896"/>
  <c r="G896" s="1"/>
  <c r="F896"/>
  <c r="X896" s="1"/>
  <c r="H896"/>
  <c r="Z896" s="1"/>
  <c r="I896"/>
  <c r="AA896" s="1"/>
  <c r="E897"/>
  <c r="G897" s="1"/>
  <c r="F897"/>
  <c r="X897" s="1"/>
  <c r="H897"/>
  <c r="Z897" s="1"/>
  <c r="I897"/>
  <c r="AA897" s="1"/>
  <c r="E898"/>
  <c r="G898" s="1"/>
  <c r="F898"/>
  <c r="X898" s="1"/>
  <c r="H898"/>
  <c r="Z898" s="1"/>
  <c r="I898"/>
  <c r="AA898" s="1"/>
  <c r="E899"/>
  <c r="G899" s="1"/>
  <c r="F899"/>
  <c r="X899" s="1"/>
  <c r="H899"/>
  <c r="Z899" s="1"/>
  <c r="I899"/>
  <c r="AA899" s="1"/>
  <c r="E900"/>
  <c r="G900" s="1"/>
  <c r="F900"/>
  <c r="X900" s="1"/>
  <c r="H900"/>
  <c r="Z900" s="1"/>
  <c r="I900"/>
  <c r="AA900" s="1"/>
  <c r="E901"/>
  <c r="G901" s="1"/>
  <c r="F901"/>
  <c r="X901" s="1"/>
  <c r="H901"/>
  <c r="Z901" s="1"/>
  <c r="I901"/>
  <c r="AA901" s="1"/>
  <c r="E902"/>
  <c r="G902" s="1"/>
  <c r="F902"/>
  <c r="X902" s="1"/>
  <c r="H902"/>
  <c r="Z902" s="1"/>
  <c r="I902"/>
  <c r="AA902" s="1"/>
  <c r="E903"/>
  <c r="G903" s="1"/>
  <c r="F903"/>
  <c r="X903" s="1"/>
  <c r="H903"/>
  <c r="Z903" s="1"/>
  <c r="I903"/>
  <c r="AA903" s="1"/>
  <c r="E904"/>
  <c r="G904" s="1"/>
  <c r="F904"/>
  <c r="X904" s="1"/>
  <c r="H904"/>
  <c r="Z904" s="1"/>
  <c r="I904"/>
  <c r="AA904" s="1"/>
  <c r="E905"/>
  <c r="G905" s="1"/>
  <c r="F905"/>
  <c r="X905" s="1"/>
  <c r="H905"/>
  <c r="Z905" s="1"/>
  <c r="I905"/>
  <c r="AA905" s="1"/>
  <c r="E906"/>
  <c r="G906" s="1"/>
  <c r="F906"/>
  <c r="X906" s="1"/>
  <c r="H906"/>
  <c r="Z906" s="1"/>
  <c r="I906"/>
  <c r="AA906" s="1"/>
  <c r="E907"/>
  <c r="G907" s="1"/>
  <c r="F907"/>
  <c r="X907" s="1"/>
  <c r="H907"/>
  <c r="Z907" s="1"/>
  <c r="I907"/>
  <c r="AA907" s="1"/>
  <c r="E908"/>
  <c r="G908" s="1"/>
  <c r="F908"/>
  <c r="X908" s="1"/>
  <c r="H908"/>
  <c r="Z908" s="1"/>
  <c r="I908"/>
  <c r="AA908" s="1"/>
  <c r="E909"/>
  <c r="G909" s="1"/>
  <c r="F909"/>
  <c r="X909" s="1"/>
  <c r="H909"/>
  <c r="Z909" s="1"/>
  <c r="I909"/>
  <c r="AA909" s="1"/>
  <c r="E910"/>
  <c r="G910" s="1"/>
  <c r="F910"/>
  <c r="X910" s="1"/>
  <c r="H910"/>
  <c r="Z910" s="1"/>
  <c r="I910"/>
  <c r="AA910" s="1"/>
  <c r="E911"/>
  <c r="G911" s="1"/>
  <c r="F911"/>
  <c r="X911" s="1"/>
  <c r="H911"/>
  <c r="Z911" s="1"/>
  <c r="I911"/>
  <c r="AA911" s="1"/>
  <c r="E912"/>
  <c r="G912" s="1"/>
  <c r="F912"/>
  <c r="X912" s="1"/>
  <c r="H912"/>
  <c r="Z912" s="1"/>
  <c r="I912"/>
  <c r="AA912" s="1"/>
  <c r="E913"/>
  <c r="G913" s="1"/>
  <c r="F913"/>
  <c r="X913" s="1"/>
  <c r="H913"/>
  <c r="Z913" s="1"/>
  <c r="I913"/>
  <c r="AA913" s="1"/>
  <c r="E914"/>
  <c r="G914" s="1"/>
  <c r="F914"/>
  <c r="X914" s="1"/>
  <c r="H914"/>
  <c r="Z914" s="1"/>
  <c r="I914"/>
  <c r="AA914" s="1"/>
  <c r="E915"/>
  <c r="G915" s="1"/>
  <c r="F915"/>
  <c r="X915" s="1"/>
  <c r="H915"/>
  <c r="Z915" s="1"/>
  <c r="I915"/>
  <c r="AA915" s="1"/>
  <c r="E916"/>
  <c r="G916" s="1"/>
  <c r="F916"/>
  <c r="X916" s="1"/>
  <c r="H916"/>
  <c r="Z916" s="1"/>
  <c r="I916"/>
  <c r="AA916" s="1"/>
  <c r="E917"/>
  <c r="G917" s="1"/>
  <c r="F917"/>
  <c r="X917" s="1"/>
  <c r="H917"/>
  <c r="Z917" s="1"/>
  <c r="I917"/>
  <c r="AA917" s="1"/>
  <c r="E918"/>
  <c r="G918" s="1"/>
  <c r="F918"/>
  <c r="X918" s="1"/>
  <c r="H918"/>
  <c r="Z918" s="1"/>
  <c r="I918"/>
  <c r="AA918" s="1"/>
  <c r="E919"/>
  <c r="G919" s="1"/>
  <c r="F919"/>
  <c r="X919" s="1"/>
  <c r="H919"/>
  <c r="Z919" s="1"/>
  <c r="I919"/>
  <c r="AA919" s="1"/>
  <c r="E920"/>
  <c r="G920" s="1"/>
  <c r="F920"/>
  <c r="X920" s="1"/>
  <c r="H920"/>
  <c r="Z920" s="1"/>
  <c r="I920"/>
  <c r="AA920" s="1"/>
  <c r="E921"/>
  <c r="G921" s="1"/>
  <c r="F921"/>
  <c r="X921" s="1"/>
  <c r="H921"/>
  <c r="Z921" s="1"/>
  <c r="I921"/>
  <c r="AA921" s="1"/>
  <c r="E922"/>
  <c r="G922" s="1"/>
  <c r="F922"/>
  <c r="X922" s="1"/>
  <c r="H922"/>
  <c r="Z922" s="1"/>
  <c r="I922"/>
  <c r="AA922" s="1"/>
  <c r="E923"/>
  <c r="G923" s="1"/>
  <c r="F923"/>
  <c r="X923" s="1"/>
  <c r="H923"/>
  <c r="Z923" s="1"/>
  <c r="I923"/>
  <c r="AA923" s="1"/>
  <c r="E924"/>
  <c r="G924" s="1"/>
  <c r="F924"/>
  <c r="X924" s="1"/>
  <c r="H924"/>
  <c r="Z924" s="1"/>
  <c r="I924"/>
  <c r="AA924" s="1"/>
  <c r="E925"/>
  <c r="G925" s="1"/>
  <c r="F925"/>
  <c r="X925" s="1"/>
  <c r="H925"/>
  <c r="Z925" s="1"/>
  <c r="I925"/>
  <c r="AA925" s="1"/>
  <c r="E926"/>
  <c r="G926" s="1"/>
  <c r="F926"/>
  <c r="X926" s="1"/>
  <c r="H926"/>
  <c r="Z926" s="1"/>
  <c r="I926"/>
  <c r="AA926" s="1"/>
  <c r="E927"/>
  <c r="G927" s="1"/>
  <c r="F927"/>
  <c r="X927" s="1"/>
  <c r="H927"/>
  <c r="Z927" s="1"/>
  <c r="I927"/>
  <c r="AA927" s="1"/>
  <c r="E928"/>
  <c r="G928" s="1"/>
  <c r="F928"/>
  <c r="X928" s="1"/>
  <c r="H928"/>
  <c r="Z928" s="1"/>
  <c r="I928"/>
  <c r="AA928" s="1"/>
  <c r="E929"/>
  <c r="G929" s="1"/>
  <c r="F929"/>
  <c r="X929" s="1"/>
  <c r="H929"/>
  <c r="Z929" s="1"/>
  <c r="I929"/>
  <c r="AA929" s="1"/>
  <c r="E930"/>
  <c r="G930" s="1"/>
  <c r="F930"/>
  <c r="X930" s="1"/>
  <c r="H930"/>
  <c r="Z930" s="1"/>
  <c r="I930"/>
  <c r="AA930" s="1"/>
  <c r="E931"/>
  <c r="G931" s="1"/>
  <c r="F931"/>
  <c r="X931" s="1"/>
  <c r="H931"/>
  <c r="Z931" s="1"/>
  <c r="I931"/>
  <c r="AA931" s="1"/>
  <c r="E932"/>
  <c r="G932" s="1"/>
  <c r="F932"/>
  <c r="X932" s="1"/>
  <c r="H932"/>
  <c r="Z932" s="1"/>
  <c r="I932"/>
  <c r="AA932" s="1"/>
  <c r="E933"/>
  <c r="G933" s="1"/>
  <c r="F933"/>
  <c r="X933" s="1"/>
  <c r="H933"/>
  <c r="Z933" s="1"/>
  <c r="I933"/>
  <c r="AA933" s="1"/>
  <c r="E934"/>
  <c r="G934" s="1"/>
  <c r="F934"/>
  <c r="X934" s="1"/>
  <c r="H934"/>
  <c r="Z934" s="1"/>
  <c r="I934"/>
  <c r="AA934" s="1"/>
  <c r="E935"/>
  <c r="G935" s="1"/>
  <c r="F935"/>
  <c r="X935" s="1"/>
  <c r="H935"/>
  <c r="Z935" s="1"/>
  <c r="I935"/>
  <c r="AA935" s="1"/>
  <c r="E936"/>
  <c r="G936" s="1"/>
  <c r="F936"/>
  <c r="X936" s="1"/>
  <c r="H936"/>
  <c r="Z936" s="1"/>
  <c r="I936"/>
  <c r="AA936" s="1"/>
  <c r="E937"/>
  <c r="G937" s="1"/>
  <c r="F937"/>
  <c r="X937" s="1"/>
  <c r="H937"/>
  <c r="Z937" s="1"/>
  <c r="I937"/>
  <c r="AA937" s="1"/>
  <c r="E938"/>
  <c r="G938" s="1"/>
  <c r="F938"/>
  <c r="X938" s="1"/>
  <c r="H938"/>
  <c r="Z938" s="1"/>
  <c r="I938"/>
  <c r="AA938" s="1"/>
  <c r="E939"/>
  <c r="G939" s="1"/>
  <c r="F939"/>
  <c r="X939" s="1"/>
  <c r="H939"/>
  <c r="Z939" s="1"/>
  <c r="I939"/>
  <c r="AA939" s="1"/>
  <c r="E940"/>
  <c r="G940" s="1"/>
  <c r="F940"/>
  <c r="X940" s="1"/>
  <c r="H940"/>
  <c r="Z940" s="1"/>
  <c r="I940"/>
  <c r="AA940" s="1"/>
  <c r="E941"/>
  <c r="G941" s="1"/>
  <c r="F941"/>
  <c r="X941" s="1"/>
  <c r="H941"/>
  <c r="Z941" s="1"/>
  <c r="I941"/>
  <c r="AA941" s="1"/>
  <c r="E942"/>
  <c r="G942" s="1"/>
  <c r="F942"/>
  <c r="X942" s="1"/>
  <c r="H942"/>
  <c r="Z942" s="1"/>
  <c r="I942"/>
  <c r="AA942" s="1"/>
  <c r="E943"/>
  <c r="G943" s="1"/>
  <c r="F943"/>
  <c r="X943" s="1"/>
  <c r="H943"/>
  <c r="Z943" s="1"/>
  <c r="I943"/>
  <c r="AA943" s="1"/>
  <c r="E944"/>
  <c r="G944" s="1"/>
  <c r="F944"/>
  <c r="X944" s="1"/>
  <c r="H944"/>
  <c r="Z944" s="1"/>
  <c r="I944"/>
  <c r="AA944" s="1"/>
  <c r="E945"/>
  <c r="G945" s="1"/>
  <c r="F945"/>
  <c r="X945" s="1"/>
  <c r="H945"/>
  <c r="Z945" s="1"/>
  <c r="I945"/>
  <c r="AA945" s="1"/>
  <c r="E946"/>
  <c r="G946" s="1"/>
  <c r="F946"/>
  <c r="X946" s="1"/>
  <c r="H946"/>
  <c r="Z946" s="1"/>
  <c r="I946"/>
  <c r="AA946" s="1"/>
  <c r="E947"/>
  <c r="G947" s="1"/>
  <c r="F947"/>
  <c r="X947" s="1"/>
  <c r="H947"/>
  <c r="Z947" s="1"/>
  <c r="I947"/>
  <c r="AA947" s="1"/>
  <c r="E948"/>
  <c r="G948" s="1"/>
  <c r="F948"/>
  <c r="X948" s="1"/>
  <c r="H948"/>
  <c r="Z948" s="1"/>
  <c r="I948"/>
  <c r="AA948" s="1"/>
  <c r="E949"/>
  <c r="G949" s="1"/>
  <c r="F949"/>
  <c r="X949" s="1"/>
  <c r="H949"/>
  <c r="Z949" s="1"/>
  <c r="I949"/>
  <c r="AA949" s="1"/>
  <c r="E950"/>
  <c r="G950" s="1"/>
  <c r="F950"/>
  <c r="X950" s="1"/>
  <c r="H950"/>
  <c r="Z950" s="1"/>
  <c r="I950"/>
  <c r="AA950" s="1"/>
  <c r="E951"/>
  <c r="G951" s="1"/>
  <c r="F951"/>
  <c r="X951" s="1"/>
  <c r="H951"/>
  <c r="Z951" s="1"/>
  <c r="I951"/>
  <c r="AA951" s="1"/>
  <c r="E952"/>
  <c r="G952" s="1"/>
  <c r="F952"/>
  <c r="X952" s="1"/>
  <c r="H952"/>
  <c r="Z952" s="1"/>
  <c r="I952"/>
  <c r="AA952" s="1"/>
  <c r="E953"/>
  <c r="G953" s="1"/>
  <c r="F953"/>
  <c r="X953" s="1"/>
  <c r="H953"/>
  <c r="Z953" s="1"/>
  <c r="I953"/>
  <c r="AA953" s="1"/>
  <c r="E954"/>
  <c r="G954" s="1"/>
  <c r="F954"/>
  <c r="X954" s="1"/>
  <c r="H954"/>
  <c r="Z954" s="1"/>
  <c r="I954"/>
  <c r="AA954" s="1"/>
  <c r="E955"/>
  <c r="G955" s="1"/>
  <c r="F955"/>
  <c r="X955" s="1"/>
  <c r="H955"/>
  <c r="Z955" s="1"/>
  <c r="I955"/>
  <c r="AA955" s="1"/>
  <c r="E956"/>
  <c r="G956" s="1"/>
  <c r="F956"/>
  <c r="X956" s="1"/>
  <c r="H956"/>
  <c r="Z956" s="1"/>
  <c r="I956"/>
  <c r="AA956" s="1"/>
  <c r="E957"/>
  <c r="G957" s="1"/>
  <c r="F957"/>
  <c r="X957" s="1"/>
  <c r="H957"/>
  <c r="Z957" s="1"/>
  <c r="I957"/>
  <c r="AA957" s="1"/>
  <c r="E958"/>
  <c r="G958" s="1"/>
  <c r="F958"/>
  <c r="X958" s="1"/>
  <c r="H958"/>
  <c r="Z958" s="1"/>
  <c r="I958"/>
  <c r="AA958" s="1"/>
  <c r="E959"/>
  <c r="G959" s="1"/>
  <c r="F959"/>
  <c r="X959" s="1"/>
  <c r="H959"/>
  <c r="Z959" s="1"/>
  <c r="I959"/>
  <c r="AA959" s="1"/>
  <c r="E960"/>
  <c r="G960" s="1"/>
  <c r="F960"/>
  <c r="X960" s="1"/>
  <c r="H960"/>
  <c r="Z960" s="1"/>
  <c r="I960"/>
  <c r="AA960" s="1"/>
  <c r="E961"/>
  <c r="G961" s="1"/>
  <c r="F961"/>
  <c r="X961" s="1"/>
  <c r="H961"/>
  <c r="Z961" s="1"/>
  <c r="I961"/>
  <c r="AA961" s="1"/>
  <c r="E962"/>
  <c r="G962" s="1"/>
  <c r="F962"/>
  <c r="X962" s="1"/>
  <c r="H962"/>
  <c r="Z962" s="1"/>
  <c r="I962"/>
  <c r="AA962" s="1"/>
  <c r="E963"/>
  <c r="G963" s="1"/>
  <c r="F963"/>
  <c r="X963" s="1"/>
  <c r="H963"/>
  <c r="Z963" s="1"/>
  <c r="I963"/>
  <c r="AA963" s="1"/>
  <c r="E964"/>
  <c r="G964" s="1"/>
  <c r="F964"/>
  <c r="X964" s="1"/>
  <c r="H964"/>
  <c r="Z964" s="1"/>
  <c r="I964"/>
  <c r="AA964" s="1"/>
  <c r="E965"/>
  <c r="G965" s="1"/>
  <c r="F965"/>
  <c r="X965" s="1"/>
  <c r="H965"/>
  <c r="Z965" s="1"/>
  <c r="I965"/>
  <c r="AA965" s="1"/>
  <c r="E966"/>
  <c r="G966" s="1"/>
  <c r="F966"/>
  <c r="X966" s="1"/>
  <c r="H966"/>
  <c r="Z966" s="1"/>
  <c r="I966"/>
  <c r="AA966" s="1"/>
  <c r="E967"/>
  <c r="G967" s="1"/>
  <c r="F967"/>
  <c r="X967" s="1"/>
  <c r="H967"/>
  <c r="Z967" s="1"/>
  <c r="I967"/>
  <c r="AA967" s="1"/>
  <c r="E968"/>
  <c r="G968" s="1"/>
  <c r="F968"/>
  <c r="X968" s="1"/>
  <c r="H968"/>
  <c r="Z968" s="1"/>
  <c r="I968"/>
  <c r="AA968" s="1"/>
  <c r="E969"/>
  <c r="G969" s="1"/>
  <c r="F969"/>
  <c r="X969" s="1"/>
  <c r="H969"/>
  <c r="Z969" s="1"/>
  <c r="I969"/>
  <c r="AA969" s="1"/>
  <c r="E970"/>
  <c r="G970" s="1"/>
  <c r="F970"/>
  <c r="X970" s="1"/>
  <c r="H970"/>
  <c r="Z970" s="1"/>
  <c r="I970"/>
  <c r="AA970" s="1"/>
  <c r="E971"/>
  <c r="G971" s="1"/>
  <c r="F971"/>
  <c r="X971" s="1"/>
  <c r="H971"/>
  <c r="Z971" s="1"/>
  <c r="I971"/>
  <c r="AA971" s="1"/>
  <c r="E972"/>
  <c r="G972" s="1"/>
  <c r="F972"/>
  <c r="X972" s="1"/>
  <c r="H972"/>
  <c r="Z972" s="1"/>
  <c r="I972"/>
  <c r="AA972" s="1"/>
  <c r="E973"/>
  <c r="G973" s="1"/>
  <c r="F973"/>
  <c r="X973" s="1"/>
  <c r="H973"/>
  <c r="Z973" s="1"/>
  <c r="I973"/>
  <c r="AA973" s="1"/>
  <c r="E974"/>
  <c r="G974" s="1"/>
  <c r="F974"/>
  <c r="X974" s="1"/>
  <c r="H974"/>
  <c r="Z974" s="1"/>
  <c r="I974"/>
  <c r="AA974" s="1"/>
  <c r="E975"/>
  <c r="G975" s="1"/>
  <c r="F975"/>
  <c r="X975" s="1"/>
  <c r="H975"/>
  <c r="Z975" s="1"/>
  <c r="I975"/>
  <c r="AA975" s="1"/>
  <c r="E976"/>
  <c r="G976" s="1"/>
  <c r="F976"/>
  <c r="X976" s="1"/>
  <c r="H976"/>
  <c r="Z976" s="1"/>
  <c r="I976"/>
  <c r="AA976" s="1"/>
  <c r="E977"/>
  <c r="G977" s="1"/>
  <c r="F977"/>
  <c r="X977" s="1"/>
  <c r="H977"/>
  <c r="Z977" s="1"/>
  <c r="I977"/>
  <c r="AA977" s="1"/>
  <c r="E978"/>
  <c r="G978" s="1"/>
  <c r="F978"/>
  <c r="X978" s="1"/>
  <c r="H978"/>
  <c r="Z978" s="1"/>
  <c r="I978"/>
  <c r="AA978" s="1"/>
  <c r="E979"/>
  <c r="G979" s="1"/>
  <c r="F979"/>
  <c r="X979" s="1"/>
  <c r="H979"/>
  <c r="Z979" s="1"/>
  <c r="I979"/>
  <c r="AA979" s="1"/>
  <c r="E980"/>
  <c r="G980" s="1"/>
  <c r="F980"/>
  <c r="X980" s="1"/>
  <c r="H980"/>
  <c r="Z980" s="1"/>
  <c r="I980"/>
  <c r="AA980" s="1"/>
  <c r="E981"/>
  <c r="G981" s="1"/>
  <c r="F981"/>
  <c r="X981" s="1"/>
  <c r="H981"/>
  <c r="Z981" s="1"/>
  <c r="I981"/>
  <c r="AA981" s="1"/>
  <c r="E982"/>
  <c r="G982" s="1"/>
  <c r="F982"/>
  <c r="X982" s="1"/>
  <c r="H982"/>
  <c r="Z982" s="1"/>
  <c r="I982"/>
  <c r="AA982" s="1"/>
  <c r="E984"/>
  <c r="F984"/>
  <c r="H984"/>
  <c r="I984"/>
  <c r="E985"/>
  <c r="G985" s="1"/>
  <c r="F985"/>
  <c r="X985" s="1"/>
  <c r="H985"/>
  <c r="Z985" s="1"/>
  <c r="I985"/>
  <c r="AA985" s="1"/>
  <c r="E986"/>
  <c r="G986" s="1"/>
  <c r="F986"/>
  <c r="X986" s="1"/>
  <c r="H986"/>
  <c r="Z986" s="1"/>
  <c r="I986"/>
  <c r="AA986" s="1"/>
  <c r="E987"/>
  <c r="F987"/>
  <c r="X987" s="1"/>
  <c r="H987"/>
  <c r="Z987" s="1"/>
  <c r="I987"/>
  <c r="AA987" s="1"/>
  <c r="E988"/>
  <c r="F988"/>
  <c r="X988" s="1"/>
  <c r="H988"/>
  <c r="Z988" s="1"/>
  <c r="I988"/>
  <c r="AA988" s="1"/>
  <c r="E989"/>
  <c r="F989"/>
  <c r="X989" s="1"/>
  <c r="H989"/>
  <c r="Z989" s="1"/>
  <c r="I989"/>
  <c r="AA989" s="1"/>
  <c r="E990"/>
  <c r="F990"/>
  <c r="X990" s="1"/>
  <c r="H990"/>
  <c r="Z990" s="1"/>
  <c r="I990"/>
  <c r="AA990" s="1"/>
  <c r="E991"/>
  <c r="F991"/>
  <c r="X991" s="1"/>
  <c r="H991"/>
  <c r="Z991" s="1"/>
  <c r="I991"/>
  <c r="AA991" s="1"/>
  <c r="E992"/>
  <c r="F992"/>
  <c r="X992" s="1"/>
  <c r="H992"/>
  <c r="Z992" s="1"/>
  <c r="I992"/>
  <c r="AA992" s="1"/>
  <c r="E993"/>
  <c r="F993"/>
  <c r="X993" s="1"/>
  <c r="H993"/>
  <c r="Z993" s="1"/>
  <c r="I993"/>
  <c r="AA993" s="1"/>
  <c r="E994"/>
  <c r="F994"/>
  <c r="X994" s="1"/>
  <c r="H994"/>
  <c r="Z994" s="1"/>
  <c r="I994"/>
  <c r="AA994" s="1"/>
  <c r="E995"/>
  <c r="F995"/>
  <c r="X995" s="1"/>
  <c r="H995"/>
  <c r="Z995" s="1"/>
  <c r="I995"/>
  <c r="AA995" s="1"/>
  <c r="E996"/>
  <c r="F996"/>
  <c r="X996" s="1"/>
  <c r="H996"/>
  <c r="Z996" s="1"/>
  <c r="I996"/>
  <c r="AA996" s="1"/>
  <c r="E997"/>
  <c r="F997"/>
  <c r="X997" s="1"/>
  <c r="H997"/>
  <c r="Z997" s="1"/>
  <c r="I997"/>
  <c r="AA997" s="1"/>
  <c r="E998"/>
  <c r="F998"/>
  <c r="X998" s="1"/>
  <c r="H998"/>
  <c r="Z998" s="1"/>
  <c r="I998"/>
  <c r="AA998" s="1"/>
  <c r="E999"/>
  <c r="F999"/>
  <c r="X999" s="1"/>
  <c r="H999"/>
  <c r="Z999" s="1"/>
  <c r="I999"/>
  <c r="AA999" s="1"/>
  <c r="E1000"/>
  <c r="F1000"/>
  <c r="X1000" s="1"/>
  <c r="H1000"/>
  <c r="Z1000" s="1"/>
  <c r="I1000"/>
  <c r="AA1000" s="1"/>
  <c r="E1001"/>
  <c r="F1001"/>
  <c r="X1001" s="1"/>
  <c r="H1001"/>
  <c r="Z1001" s="1"/>
  <c r="I1001"/>
  <c r="AA1001" s="1"/>
  <c r="E1002"/>
  <c r="F1002"/>
  <c r="X1002" s="1"/>
  <c r="H1002"/>
  <c r="Z1002" s="1"/>
  <c r="I1002"/>
  <c r="AA1002" s="1"/>
  <c r="E1003"/>
  <c r="F1003"/>
  <c r="X1003" s="1"/>
  <c r="H1003"/>
  <c r="Z1003" s="1"/>
  <c r="I1003"/>
  <c r="AA1003" s="1"/>
  <c r="E1004"/>
  <c r="F1004"/>
  <c r="X1004" s="1"/>
  <c r="H1004"/>
  <c r="Z1004" s="1"/>
  <c r="I1004"/>
  <c r="AA1004" s="1"/>
  <c r="E1005"/>
  <c r="F1005"/>
  <c r="X1005" s="1"/>
  <c r="H1005"/>
  <c r="Z1005" s="1"/>
  <c r="I1005"/>
  <c r="AA1005" s="1"/>
  <c r="E1006"/>
  <c r="F1006"/>
  <c r="X1006" s="1"/>
  <c r="H1006"/>
  <c r="Z1006" s="1"/>
  <c r="I1006"/>
  <c r="AA1006" s="1"/>
  <c r="E1007"/>
  <c r="F1007"/>
  <c r="X1007" s="1"/>
  <c r="H1007"/>
  <c r="Z1007" s="1"/>
  <c r="I1007"/>
  <c r="AA1007" s="1"/>
  <c r="E1008"/>
  <c r="F1008"/>
  <c r="X1008" s="1"/>
  <c r="H1008"/>
  <c r="Z1008" s="1"/>
  <c r="I1008"/>
  <c r="AA1008" s="1"/>
  <c r="E1009"/>
  <c r="F1009"/>
  <c r="X1009" s="1"/>
  <c r="H1009"/>
  <c r="Z1009" s="1"/>
  <c r="I1009"/>
  <c r="AA1009" s="1"/>
  <c r="E1010"/>
  <c r="F1010"/>
  <c r="X1010" s="1"/>
  <c r="H1010"/>
  <c r="Z1010" s="1"/>
  <c r="I1010"/>
  <c r="AA1010" s="1"/>
  <c r="E1011"/>
  <c r="F1011"/>
  <c r="X1011" s="1"/>
  <c r="H1011"/>
  <c r="Z1011" s="1"/>
  <c r="I1011"/>
  <c r="AA1011" s="1"/>
  <c r="E1012"/>
  <c r="F1012"/>
  <c r="X1012" s="1"/>
  <c r="H1012"/>
  <c r="Z1012" s="1"/>
  <c r="I1012"/>
  <c r="AA1012" s="1"/>
  <c r="E1013"/>
  <c r="F1013"/>
  <c r="X1013" s="1"/>
  <c r="H1013"/>
  <c r="Z1013" s="1"/>
  <c r="I1013"/>
  <c r="AA1013" s="1"/>
  <c r="E1014"/>
  <c r="F1014"/>
  <c r="X1014" s="1"/>
  <c r="H1014"/>
  <c r="Z1014" s="1"/>
  <c r="I1014"/>
  <c r="AA1014" s="1"/>
  <c r="E1015"/>
  <c r="F1015"/>
  <c r="X1015" s="1"/>
  <c r="H1015"/>
  <c r="Z1015" s="1"/>
  <c r="I1015"/>
  <c r="AA1015" s="1"/>
  <c r="E1016"/>
  <c r="F1016"/>
  <c r="X1016" s="1"/>
  <c r="H1016"/>
  <c r="Z1016" s="1"/>
  <c r="I1016"/>
  <c r="AA1016" s="1"/>
  <c r="E1017"/>
  <c r="F1017"/>
  <c r="X1017" s="1"/>
  <c r="H1017"/>
  <c r="Z1017" s="1"/>
  <c r="I1017"/>
  <c r="AA1017" s="1"/>
  <c r="E1018"/>
  <c r="F1018"/>
  <c r="X1018" s="1"/>
  <c r="H1018"/>
  <c r="Z1018" s="1"/>
  <c r="I1018"/>
  <c r="AA1018" s="1"/>
  <c r="E1019"/>
  <c r="F1019"/>
  <c r="X1019" s="1"/>
  <c r="H1019"/>
  <c r="Z1019" s="1"/>
  <c r="I1019"/>
  <c r="AA1019" s="1"/>
  <c r="E1020"/>
  <c r="F1020"/>
  <c r="X1020" s="1"/>
  <c r="H1020"/>
  <c r="Z1020" s="1"/>
  <c r="I1020"/>
  <c r="AA1020" s="1"/>
  <c r="E1021"/>
  <c r="F1021"/>
  <c r="X1021" s="1"/>
  <c r="H1021"/>
  <c r="Z1021" s="1"/>
  <c r="I1021"/>
  <c r="AA1021" s="1"/>
  <c r="E1022"/>
  <c r="F1022"/>
  <c r="X1022" s="1"/>
  <c r="H1022"/>
  <c r="Z1022" s="1"/>
  <c r="I1022"/>
  <c r="AA1022" s="1"/>
  <c r="E1023"/>
  <c r="F1023"/>
  <c r="X1023" s="1"/>
  <c r="H1023"/>
  <c r="Z1023" s="1"/>
  <c r="I1023"/>
  <c r="AA1023" s="1"/>
  <c r="E1024"/>
  <c r="F1024"/>
  <c r="X1024" s="1"/>
  <c r="H1024"/>
  <c r="Z1024" s="1"/>
  <c r="I1024"/>
  <c r="AA1024" s="1"/>
  <c r="E1025"/>
  <c r="F1025"/>
  <c r="X1025" s="1"/>
  <c r="H1025"/>
  <c r="Z1025" s="1"/>
  <c r="I1025"/>
  <c r="AA1025" s="1"/>
  <c r="A4" i="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3"/>
  <c r="I1982"/>
  <c r="J1982"/>
  <c r="K1982"/>
  <c r="H1982"/>
  <c r="L198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3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W1022" i="2" l="1"/>
  <c r="Y1022" s="1"/>
  <c r="G1022"/>
  <c r="W1018"/>
  <c r="Y1018" s="1"/>
  <c r="G1018"/>
  <c r="W1014"/>
  <c r="Y1014" s="1"/>
  <c r="G1014"/>
  <c r="W1010"/>
  <c r="Y1010" s="1"/>
  <c r="G1010"/>
  <c r="W1006"/>
  <c r="Y1006" s="1"/>
  <c r="G1006"/>
  <c r="W1002"/>
  <c r="Y1002" s="1"/>
  <c r="G1002"/>
  <c r="W998"/>
  <c r="Y998" s="1"/>
  <c r="G998"/>
  <c r="W994"/>
  <c r="Y994" s="1"/>
  <c r="G994"/>
  <c r="W990"/>
  <c r="Y990" s="1"/>
  <c r="G990"/>
  <c r="B17" i="8"/>
  <c r="G769" i="2"/>
  <c r="W716"/>
  <c r="Y716" s="1"/>
  <c r="G716"/>
  <c r="W713"/>
  <c r="Y713" s="1"/>
  <c r="G713"/>
  <c r="W710"/>
  <c r="Y710" s="1"/>
  <c r="G710"/>
  <c r="W707"/>
  <c r="Y707" s="1"/>
  <c r="G707"/>
  <c r="W704"/>
  <c r="Y704" s="1"/>
  <c r="G704"/>
  <c r="W701"/>
  <c r="Y701" s="1"/>
  <c r="G701"/>
  <c r="W698"/>
  <c r="Y698" s="1"/>
  <c r="G698"/>
  <c r="W695"/>
  <c r="Y695" s="1"/>
  <c r="G695"/>
  <c r="W691"/>
  <c r="Y691" s="1"/>
  <c r="G691"/>
  <c r="W688"/>
  <c r="Y688" s="1"/>
  <c r="G688"/>
  <c r="W685"/>
  <c r="Y685" s="1"/>
  <c r="G685"/>
  <c r="W682"/>
  <c r="Y682" s="1"/>
  <c r="G682"/>
  <c r="W679"/>
  <c r="Y679" s="1"/>
  <c r="G679"/>
  <c r="W677"/>
  <c r="Y677" s="1"/>
  <c r="G677"/>
  <c r="W675"/>
  <c r="Y675" s="1"/>
  <c r="G675"/>
  <c r="W671"/>
  <c r="Y671" s="1"/>
  <c r="G671"/>
  <c r="W667"/>
  <c r="Y667" s="1"/>
  <c r="G667"/>
  <c r="W665"/>
  <c r="Y665" s="1"/>
  <c r="G665"/>
  <c r="W662"/>
  <c r="Y662" s="1"/>
  <c r="G662"/>
  <c r="W658"/>
  <c r="Y658" s="1"/>
  <c r="G658"/>
  <c r="W655"/>
  <c r="Y655" s="1"/>
  <c r="G655"/>
  <c r="W651"/>
  <c r="Y651" s="1"/>
  <c r="G651"/>
  <c r="W1025"/>
  <c r="Y1025" s="1"/>
  <c r="G1025"/>
  <c r="W1021"/>
  <c r="Y1021" s="1"/>
  <c r="G1021"/>
  <c r="W1017"/>
  <c r="Y1017" s="1"/>
  <c r="G1017"/>
  <c r="W1013"/>
  <c r="Y1013" s="1"/>
  <c r="G1013"/>
  <c r="W1009"/>
  <c r="Y1009" s="1"/>
  <c r="G1009"/>
  <c r="W1005"/>
  <c r="Y1005" s="1"/>
  <c r="G1005"/>
  <c r="W1001"/>
  <c r="Y1001" s="1"/>
  <c r="G1001"/>
  <c r="W997"/>
  <c r="Y997" s="1"/>
  <c r="G997"/>
  <c r="W993"/>
  <c r="Y993" s="1"/>
  <c r="G993"/>
  <c r="W989"/>
  <c r="Y989" s="1"/>
  <c r="G989"/>
  <c r="B18" i="8"/>
  <c r="G788" i="2"/>
  <c r="F16" i="8"/>
  <c r="F15"/>
  <c r="W1023" i="2"/>
  <c r="Y1023" s="1"/>
  <c r="G1023"/>
  <c r="W1019"/>
  <c r="Y1019" s="1"/>
  <c r="G1019"/>
  <c r="W1015"/>
  <c r="Y1015" s="1"/>
  <c r="G1015"/>
  <c r="W1011"/>
  <c r="Y1011" s="1"/>
  <c r="G1011"/>
  <c r="W1007"/>
  <c r="Y1007" s="1"/>
  <c r="G1007"/>
  <c r="W1003"/>
  <c r="Y1003" s="1"/>
  <c r="G1003"/>
  <c r="W999"/>
  <c r="Y999" s="1"/>
  <c r="G999"/>
  <c r="W995"/>
  <c r="Y995" s="1"/>
  <c r="G995"/>
  <c r="W991"/>
  <c r="Y991" s="1"/>
  <c r="G991"/>
  <c r="W987"/>
  <c r="Y987" s="1"/>
  <c r="G987"/>
  <c r="B19" i="8"/>
  <c r="G984" i="2"/>
  <c r="W717"/>
  <c r="Y717" s="1"/>
  <c r="G717"/>
  <c r="W714"/>
  <c r="Y714" s="1"/>
  <c r="G714"/>
  <c r="W711"/>
  <c r="Y711" s="1"/>
  <c r="G711"/>
  <c r="W708"/>
  <c r="Y708" s="1"/>
  <c r="G708"/>
  <c r="W705"/>
  <c r="Y705" s="1"/>
  <c r="G705"/>
  <c r="W702"/>
  <c r="Y702" s="1"/>
  <c r="G702"/>
  <c r="W699"/>
  <c r="Y699" s="1"/>
  <c r="G699"/>
  <c r="W696"/>
  <c r="Y696" s="1"/>
  <c r="G696"/>
  <c r="W692"/>
  <c r="Y692" s="1"/>
  <c r="G692"/>
  <c r="W689"/>
  <c r="Y689" s="1"/>
  <c r="G689"/>
  <c r="W686"/>
  <c r="Y686" s="1"/>
  <c r="G686"/>
  <c r="W684"/>
  <c r="Y684" s="1"/>
  <c r="G684"/>
  <c r="W681"/>
  <c r="Y681" s="1"/>
  <c r="G681"/>
  <c r="W676"/>
  <c r="Y676" s="1"/>
  <c r="G676"/>
  <c r="W673"/>
  <c r="Y673" s="1"/>
  <c r="G673"/>
  <c r="W670"/>
  <c r="Y670" s="1"/>
  <c r="G670"/>
  <c r="W669"/>
  <c r="Y669" s="1"/>
  <c r="G669"/>
  <c r="W666"/>
  <c r="Y666" s="1"/>
  <c r="G666"/>
  <c r="W663"/>
  <c r="Y663" s="1"/>
  <c r="G663"/>
  <c r="W656"/>
  <c r="Y656" s="1"/>
  <c r="G656"/>
  <c r="W652"/>
  <c r="Y652" s="1"/>
  <c r="G652"/>
  <c r="W649"/>
  <c r="Y649" s="1"/>
  <c r="G649"/>
  <c r="W648"/>
  <c r="Y648" s="1"/>
  <c r="G648"/>
  <c r="W647"/>
  <c r="Y647" s="1"/>
  <c r="G647"/>
  <c r="W646"/>
  <c r="Y646" s="1"/>
  <c r="G646"/>
  <c r="W645"/>
  <c r="Y645" s="1"/>
  <c r="G645"/>
  <c r="W644"/>
  <c r="Y644" s="1"/>
  <c r="G644"/>
  <c r="W643"/>
  <c r="Y643" s="1"/>
  <c r="G643"/>
  <c r="W642"/>
  <c r="Y642" s="1"/>
  <c r="G642"/>
  <c r="W641"/>
  <c r="Y641" s="1"/>
  <c r="G641"/>
  <c r="W640"/>
  <c r="Y640" s="1"/>
  <c r="G640"/>
  <c r="W639"/>
  <c r="Y639" s="1"/>
  <c r="G639"/>
  <c r="W638"/>
  <c r="Y638" s="1"/>
  <c r="G638"/>
  <c r="W637"/>
  <c r="Y637" s="1"/>
  <c r="G637"/>
  <c r="W636"/>
  <c r="Y636" s="1"/>
  <c r="G636"/>
  <c r="W635"/>
  <c r="Y635" s="1"/>
  <c r="G635"/>
  <c r="W634"/>
  <c r="Y634" s="1"/>
  <c r="G634"/>
  <c r="W633"/>
  <c r="Y633" s="1"/>
  <c r="G633"/>
  <c r="W632"/>
  <c r="Y632" s="1"/>
  <c r="G632"/>
  <c r="W631"/>
  <c r="Y631" s="1"/>
  <c r="G631"/>
  <c r="W630"/>
  <c r="Y630" s="1"/>
  <c r="G630"/>
  <c r="W629"/>
  <c r="Y629" s="1"/>
  <c r="G629"/>
  <c r="W628"/>
  <c r="Y628" s="1"/>
  <c r="G628"/>
  <c r="W627"/>
  <c r="Y627" s="1"/>
  <c r="G627"/>
  <c r="W626"/>
  <c r="Y626" s="1"/>
  <c r="G626"/>
  <c r="W625"/>
  <c r="Y625" s="1"/>
  <c r="G625"/>
  <c r="W624"/>
  <c r="Y624" s="1"/>
  <c r="G624"/>
  <c r="W623"/>
  <c r="Y623" s="1"/>
  <c r="G623"/>
  <c r="W622"/>
  <c r="Y622" s="1"/>
  <c r="G622"/>
  <c r="W621"/>
  <c r="Y621" s="1"/>
  <c r="G621"/>
  <c r="W620"/>
  <c r="Y620" s="1"/>
  <c r="G620"/>
  <c r="W619"/>
  <c r="Y619" s="1"/>
  <c r="G619"/>
  <c r="W618"/>
  <c r="Y618" s="1"/>
  <c r="G618"/>
  <c r="W617"/>
  <c r="Y617" s="1"/>
  <c r="G617"/>
  <c r="W616"/>
  <c r="Y616" s="1"/>
  <c r="G616"/>
  <c r="W613"/>
  <c r="Y613" s="1"/>
  <c r="G613"/>
  <c r="W612"/>
  <c r="Y612" s="1"/>
  <c r="G612"/>
  <c r="W611"/>
  <c r="Y611" s="1"/>
  <c r="G611"/>
  <c r="W610"/>
  <c r="Y610" s="1"/>
  <c r="G610"/>
  <c r="W609"/>
  <c r="Y609" s="1"/>
  <c r="G609"/>
  <c r="W608"/>
  <c r="Y608" s="1"/>
  <c r="G608"/>
  <c r="W607"/>
  <c r="Y607" s="1"/>
  <c r="G607"/>
  <c r="W606"/>
  <c r="Y606" s="1"/>
  <c r="G606"/>
  <c r="W605"/>
  <c r="Y605" s="1"/>
  <c r="G605"/>
  <c r="W604"/>
  <c r="Y604" s="1"/>
  <c r="G604"/>
  <c r="W603"/>
  <c r="Y603" s="1"/>
  <c r="G603"/>
  <c r="W602"/>
  <c r="Y602" s="1"/>
  <c r="G602"/>
  <c r="W601"/>
  <c r="Y601" s="1"/>
  <c r="G601"/>
  <c r="W600"/>
  <c r="Y600" s="1"/>
  <c r="G600"/>
  <c r="W599"/>
  <c r="Y599" s="1"/>
  <c r="G599"/>
  <c r="W598"/>
  <c r="Y598" s="1"/>
  <c r="G598"/>
  <c r="W597"/>
  <c r="Y597" s="1"/>
  <c r="G597"/>
  <c r="W596"/>
  <c r="Y596" s="1"/>
  <c r="G596"/>
  <c r="W595"/>
  <c r="Y595" s="1"/>
  <c r="G595"/>
  <c r="W594"/>
  <c r="Y594" s="1"/>
  <c r="G594"/>
  <c r="W593"/>
  <c r="Y593" s="1"/>
  <c r="G593"/>
  <c r="W592"/>
  <c r="Y592" s="1"/>
  <c r="G592"/>
  <c r="W591"/>
  <c r="Y591" s="1"/>
  <c r="G591"/>
  <c r="W590"/>
  <c r="Y590" s="1"/>
  <c r="G590"/>
  <c r="W589"/>
  <c r="Y589" s="1"/>
  <c r="G589"/>
  <c r="W588"/>
  <c r="Y588" s="1"/>
  <c r="G588"/>
  <c r="W587"/>
  <c r="Y587" s="1"/>
  <c r="G587"/>
  <c r="W586"/>
  <c r="Y586" s="1"/>
  <c r="G586"/>
  <c r="W585"/>
  <c r="Y585" s="1"/>
  <c r="G585"/>
  <c r="W584"/>
  <c r="Y584" s="1"/>
  <c r="G584"/>
  <c r="W583"/>
  <c r="Y583" s="1"/>
  <c r="G583"/>
  <c r="W582"/>
  <c r="Y582" s="1"/>
  <c r="G582"/>
  <c r="W581"/>
  <c r="Y581" s="1"/>
  <c r="G581"/>
  <c r="W580"/>
  <c r="Y580" s="1"/>
  <c r="G580"/>
  <c r="W579"/>
  <c r="Y579" s="1"/>
  <c r="G579"/>
  <c r="W578"/>
  <c r="Y578" s="1"/>
  <c r="G578"/>
  <c r="W577"/>
  <c r="Y577" s="1"/>
  <c r="G577"/>
  <c r="W576"/>
  <c r="Y576" s="1"/>
  <c r="G576"/>
  <c r="W575"/>
  <c r="Y575" s="1"/>
  <c r="G575"/>
  <c r="W574"/>
  <c r="Y574" s="1"/>
  <c r="G574"/>
  <c r="W573"/>
  <c r="Y573" s="1"/>
  <c r="G573"/>
  <c r="W572"/>
  <c r="Y572" s="1"/>
  <c r="G572"/>
  <c r="W571"/>
  <c r="Y571" s="1"/>
  <c r="G571"/>
  <c r="W570"/>
  <c r="Y570" s="1"/>
  <c r="G570"/>
  <c r="W569"/>
  <c r="Y569" s="1"/>
  <c r="G569"/>
  <c r="W568"/>
  <c r="Y568" s="1"/>
  <c r="G568"/>
  <c r="W567"/>
  <c r="Y567" s="1"/>
  <c r="G567"/>
  <c r="W566"/>
  <c r="Y566" s="1"/>
  <c r="G566"/>
  <c r="W565"/>
  <c r="Y565" s="1"/>
  <c r="G565"/>
  <c r="W564"/>
  <c r="Y564" s="1"/>
  <c r="G564"/>
  <c r="W563"/>
  <c r="Y563" s="1"/>
  <c r="G563"/>
  <c r="W562"/>
  <c r="Y562" s="1"/>
  <c r="G562"/>
  <c r="W561"/>
  <c r="Y561" s="1"/>
  <c r="G561"/>
  <c r="W560"/>
  <c r="Y560" s="1"/>
  <c r="G560"/>
  <c r="W559"/>
  <c r="Y559" s="1"/>
  <c r="G559"/>
  <c r="W558"/>
  <c r="Y558" s="1"/>
  <c r="G558"/>
  <c r="W557"/>
  <c r="Y557" s="1"/>
  <c r="G557"/>
  <c r="W556"/>
  <c r="Y556" s="1"/>
  <c r="G556"/>
  <c r="W555"/>
  <c r="Y555" s="1"/>
  <c r="G555"/>
  <c r="W554"/>
  <c r="Y554" s="1"/>
  <c r="G554"/>
  <c r="W553"/>
  <c r="Y553" s="1"/>
  <c r="G553"/>
  <c r="W552"/>
  <c r="Y552" s="1"/>
  <c r="G552"/>
  <c r="W551"/>
  <c r="Y551" s="1"/>
  <c r="G551"/>
  <c r="W550"/>
  <c r="Y550" s="1"/>
  <c r="G550"/>
  <c r="W549"/>
  <c r="Y549" s="1"/>
  <c r="G549"/>
  <c r="W548"/>
  <c r="Y548" s="1"/>
  <c r="G548"/>
  <c r="W547"/>
  <c r="Y547" s="1"/>
  <c r="G547"/>
  <c r="W546"/>
  <c r="Y546" s="1"/>
  <c r="G546"/>
  <c r="W545"/>
  <c r="Y545" s="1"/>
  <c r="G545"/>
  <c r="W544"/>
  <c r="Y544" s="1"/>
  <c r="G544"/>
  <c r="W543"/>
  <c r="Y543" s="1"/>
  <c r="G543"/>
  <c r="W542"/>
  <c r="Y542" s="1"/>
  <c r="G542"/>
  <c r="W541"/>
  <c r="Y541" s="1"/>
  <c r="G541"/>
  <c r="W540"/>
  <c r="Y540" s="1"/>
  <c r="G540"/>
  <c r="W539"/>
  <c r="Y539" s="1"/>
  <c r="G539"/>
  <c r="W538"/>
  <c r="Y538" s="1"/>
  <c r="G538"/>
  <c r="W537"/>
  <c r="Y537" s="1"/>
  <c r="G537"/>
  <c r="W536"/>
  <c r="Y536" s="1"/>
  <c r="G536"/>
  <c r="W535"/>
  <c r="Y535" s="1"/>
  <c r="G535"/>
  <c r="W534"/>
  <c r="Y534" s="1"/>
  <c r="G534"/>
  <c r="W533"/>
  <c r="Y533" s="1"/>
  <c r="G533"/>
  <c r="W532"/>
  <c r="Y532" s="1"/>
  <c r="G532"/>
  <c r="W531"/>
  <c r="Y531" s="1"/>
  <c r="G531"/>
  <c r="W530"/>
  <c r="Y530" s="1"/>
  <c r="G530"/>
  <c r="W529"/>
  <c r="Y529" s="1"/>
  <c r="G529"/>
  <c r="W528"/>
  <c r="Y528" s="1"/>
  <c r="G528"/>
  <c r="W527"/>
  <c r="Y527" s="1"/>
  <c r="G527"/>
  <c r="W526"/>
  <c r="Y526" s="1"/>
  <c r="G526"/>
  <c r="W525"/>
  <c r="Y525" s="1"/>
  <c r="G525"/>
  <c r="W524"/>
  <c r="Y524" s="1"/>
  <c r="G524"/>
  <c r="W523"/>
  <c r="Y523" s="1"/>
  <c r="G523"/>
  <c r="W522"/>
  <c r="Y522" s="1"/>
  <c r="G522"/>
  <c r="W521"/>
  <c r="Y521" s="1"/>
  <c r="G521"/>
  <c r="W520"/>
  <c r="Y520" s="1"/>
  <c r="G520"/>
  <c r="W519"/>
  <c r="Y519" s="1"/>
  <c r="G519"/>
  <c r="W518"/>
  <c r="Y518" s="1"/>
  <c r="G518"/>
  <c r="W517"/>
  <c r="Y517" s="1"/>
  <c r="G517"/>
  <c r="W516"/>
  <c r="Y516" s="1"/>
  <c r="G516"/>
  <c r="W515"/>
  <c r="Y515" s="1"/>
  <c r="G515"/>
  <c r="W514"/>
  <c r="Y514" s="1"/>
  <c r="G514"/>
  <c r="W513"/>
  <c r="Y513" s="1"/>
  <c r="G513"/>
  <c r="W512"/>
  <c r="Y512" s="1"/>
  <c r="G512"/>
  <c r="W511"/>
  <c r="Y511" s="1"/>
  <c r="G511"/>
  <c r="W510"/>
  <c r="Y510" s="1"/>
  <c r="G510"/>
  <c r="W509"/>
  <c r="Y509" s="1"/>
  <c r="G509"/>
  <c r="W508"/>
  <c r="Y508" s="1"/>
  <c r="G508"/>
  <c r="W507"/>
  <c r="Y507" s="1"/>
  <c r="G507"/>
  <c r="W506"/>
  <c r="Y506" s="1"/>
  <c r="G506"/>
  <c r="W505"/>
  <c r="Y505" s="1"/>
  <c r="G505"/>
  <c r="W504"/>
  <c r="Y504" s="1"/>
  <c r="G504"/>
  <c r="W503"/>
  <c r="Y503" s="1"/>
  <c r="G503"/>
  <c r="W502"/>
  <c r="Y502" s="1"/>
  <c r="G502"/>
  <c r="W501"/>
  <c r="Y501" s="1"/>
  <c r="G501"/>
  <c r="W500"/>
  <c r="Y500" s="1"/>
  <c r="G500"/>
  <c r="W499"/>
  <c r="Y499" s="1"/>
  <c r="G499"/>
  <c r="W498"/>
  <c r="Y498" s="1"/>
  <c r="G498"/>
  <c r="W497"/>
  <c r="Y497" s="1"/>
  <c r="G497"/>
  <c r="W496"/>
  <c r="Y496" s="1"/>
  <c r="G496"/>
  <c r="W495"/>
  <c r="Y495" s="1"/>
  <c r="G495"/>
  <c r="W494"/>
  <c r="Y494" s="1"/>
  <c r="G494"/>
  <c r="W493"/>
  <c r="Y493" s="1"/>
  <c r="G493"/>
  <c r="W492"/>
  <c r="Y492" s="1"/>
  <c r="G492"/>
  <c r="W491"/>
  <c r="Y491" s="1"/>
  <c r="G491"/>
  <c r="W490"/>
  <c r="Y490" s="1"/>
  <c r="G490"/>
  <c r="W489"/>
  <c r="Y489" s="1"/>
  <c r="G489"/>
  <c r="W488"/>
  <c r="Y488" s="1"/>
  <c r="G488"/>
  <c r="W487"/>
  <c r="Y487" s="1"/>
  <c r="G487"/>
  <c r="W486"/>
  <c r="Y486" s="1"/>
  <c r="G486"/>
  <c r="W485"/>
  <c r="Y485" s="1"/>
  <c r="G485"/>
  <c r="W484"/>
  <c r="Y484" s="1"/>
  <c r="G484"/>
  <c r="W483"/>
  <c r="Y483" s="1"/>
  <c r="G483"/>
  <c r="W482"/>
  <c r="Y482" s="1"/>
  <c r="G482"/>
  <c r="W481"/>
  <c r="Y481" s="1"/>
  <c r="G481"/>
  <c r="W480"/>
  <c r="Y480" s="1"/>
  <c r="G480"/>
  <c r="W479"/>
  <c r="Y479" s="1"/>
  <c r="G479"/>
  <c r="W478"/>
  <c r="Y478" s="1"/>
  <c r="G478"/>
  <c r="W477"/>
  <c r="Y477" s="1"/>
  <c r="G477"/>
  <c r="W476"/>
  <c r="Y476" s="1"/>
  <c r="G476"/>
  <c r="W475"/>
  <c r="Y475" s="1"/>
  <c r="G475"/>
  <c r="W474"/>
  <c r="Y474" s="1"/>
  <c r="G474"/>
  <c r="W473"/>
  <c r="Y473" s="1"/>
  <c r="G473"/>
  <c r="W472"/>
  <c r="Y472" s="1"/>
  <c r="G472"/>
  <c r="W471"/>
  <c r="Y471" s="1"/>
  <c r="G471"/>
  <c r="W470"/>
  <c r="Y470" s="1"/>
  <c r="G470"/>
  <c r="W469"/>
  <c r="Y469" s="1"/>
  <c r="G469"/>
  <c r="W468"/>
  <c r="Y468" s="1"/>
  <c r="G468"/>
  <c r="W467"/>
  <c r="Y467" s="1"/>
  <c r="G467"/>
  <c r="W466"/>
  <c r="Y466" s="1"/>
  <c r="G466"/>
  <c r="W465"/>
  <c r="Y465" s="1"/>
  <c r="G465"/>
  <c r="W464"/>
  <c r="Y464" s="1"/>
  <c r="G464"/>
  <c r="W463"/>
  <c r="Y463" s="1"/>
  <c r="G463"/>
  <c r="W462"/>
  <c r="Y462" s="1"/>
  <c r="G462"/>
  <c r="W461"/>
  <c r="Y461" s="1"/>
  <c r="G461"/>
  <c r="W460"/>
  <c r="Y460" s="1"/>
  <c r="G460"/>
  <c r="W459"/>
  <c r="Y459" s="1"/>
  <c r="G459"/>
  <c r="W458"/>
  <c r="Y458" s="1"/>
  <c r="G458"/>
  <c r="W457"/>
  <c r="Y457" s="1"/>
  <c r="G457"/>
  <c r="W456"/>
  <c r="Y456" s="1"/>
  <c r="G456"/>
  <c r="W455"/>
  <c r="Y455" s="1"/>
  <c r="G455"/>
  <c r="W454"/>
  <c r="Y454" s="1"/>
  <c r="G454"/>
  <c r="W453"/>
  <c r="Y453" s="1"/>
  <c r="G453"/>
  <c r="W452"/>
  <c r="Y452" s="1"/>
  <c r="G452"/>
  <c r="W451"/>
  <c r="Y451" s="1"/>
  <c r="G451"/>
  <c r="W450"/>
  <c r="Y450" s="1"/>
  <c r="G450"/>
  <c r="W449"/>
  <c r="Y449" s="1"/>
  <c r="G449"/>
  <c r="W448"/>
  <c r="Y448" s="1"/>
  <c r="G448"/>
  <c r="W447"/>
  <c r="Y447" s="1"/>
  <c r="G447"/>
  <c r="W446"/>
  <c r="Y446" s="1"/>
  <c r="G446"/>
  <c r="W445"/>
  <c r="Y445" s="1"/>
  <c r="G445"/>
  <c r="W444"/>
  <c r="Y444" s="1"/>
  <c r="G444"/>
  <c r="W443"/>
  <c r="Y443" s="1"/>
  <c r="G443"/>
  <c r="W442"/>
  <c r="Y442" s="1"/>
  <c r="G442"/>
  <c r="W441"/>
  <c r="Y441" s="1"/>
  <c r="G441"/>
  <c r="W440"/>
  <c r="Y440" s="1"/>
  <c r="G440"/>
  <c r="W439"/>
  <c r="Y439" s="1"/>
  <c r="G439"/>
  <c r="W438"/>
  <c r="Y438" s="1"/>
  <c r="G438"/>
  <c r="W437"/>
  <c r="Y437" s="1"/>
  <c r="G437"/>
  <c r="W436"/>
  <c r="Y436" s="1"/>
  <c r="G436"/>
  <c r="W435"/>
  <c r="Y435" s="1"/>
  <c r="G435"/>
  <c r="W434"/>
  <c r="Y434" s="1"/>
  <c r="G434"/>
  <c r="W433"/>
  <c r="Y433" s="1"/>
  <c r="G433"/>
  <c r="W432"/>
  <c r="Y432" s="1"/>
  <c r="G432"/>
  <c r="W431"/>
  <c r="Y431" s="1"/>
  <c r="G431"/>
  <c r="W430"/>
  <c r="Y430" s="1"/>
  <c r="G430"/>
  <c r="W429"/>
  <c r="Y429" s="1"/>
  <c r="G429"/>
  <c r="W428"/>
  <c r="Y428" s="1"/>
  <c r="G428"/>
  <c r="W427"/>
  <c r="Y427" s="1"/>
  <c r="G427"/>
  <c r="W426"/>
  <c r="Y426" s="1"/>
  <c r="G426"/>
  <c r="W425"/>
  <c r="Y425" s="1"/>
  <c r="G425"/>
  <c r="W424"/>
  <c r="Y424" s="1"/>
  <c r="G424"/>
  <c r="W423"/>
  <c r="Y423" s="1"/>
  <c r="G423"/>
  <c r="W422"/>
  <c r="Y422" s="1"/>
  <c r="G422"/>
  <c r="W421"/>
  <c r="Y421" s="1"/>
  <c r="G421"/>
  <c r="W420"/>
  <c r="Y420" s="1"/>
  <c r="G420"/>
  <c r="W419"/>
  <c r="Y419" s="1"/>
  <c r="G419"/>
  <c r="W418"/>
  <c r="Y418" s="1"/>
  <c r="G418"/>
  <c r="W417"/>
  <c r="Y417" s="1"/>
  <c r="G417"/>
  <c r="W416"/>
  <c r="Y416" s="1"/>
  <c r="G416"/>
  <c r="W415"/>
  <c r="Y415" s="1"/>
  <c r="G415"/>
  <c r="W414"/>
  <c r="Y414" s="1"/>
  <c r="G414"/>
  <c r="W413"/>
  <c r="Y413" s="1"/>
  <c r="G413"/>
  <c r="W412"/>
  <c r="Y412" s="1"/>
  <c r="G412"/>
  <c r="W411"/>
  <c r="Y411" s="1"/>
  <c r="G411"/>
  <c r="W410"/>
  <c r="Y410" s="1"/>
  <c r="G410"/>
  <c r="W409"/>
  <c r="Y409" s="1"/>
  <c r="G409"/>
  <c r="W408"/>
  <c r="Y408" s="1"/>
  <c r="G408"/>
  <c r="W407"/>
  <c r="Y407" s="1"/>
  <c r="G407"/>
  <c r="W406"/>
  <c r="Y406" s="1"/>
  <c r="G406"/>
  <c r="W403"/>
  <c r="Y403" s="1"/>
  <c r="G403"/>
  <c r="W402"/>
  <c r="Y402" s="1"/>
  <c r="G402"/>
  <c r="W401"/>
  <c r="Y401" s="1"/>
  <c r="G401"/>
  <c r="W400"/>
  <c r="Y400" s="1"/>
  <c r="G400"/>
  <c r="W399"/>
  <c r="Y399" s="1"/>
  <c r="G399"/>
  <c r="W398"/>
  <c r="Y398" s="1"/>
  <c r="G398"/>
  <c r="W397"/>
  <c r="Y397" s="1"/>
  <c r="G397"/>
  <c r="W396"/>
  <c r="Y396" s="1"/>
  <c r="G396"/>
  <c r="W395"/>
  <c r="Y395" s="1"/>
  <c r="G395"/>
  <c r="W394"/>
  <c r="Y394" s="1"/>
  <c r="G394"/>
  <c r="W393"/>
  <c r="Y393" s="1"/>
  <c r="G393"/>
  <c r="W392"/>
  <c r="Y392" s="1"/>
  <c r="G392"/>
  <c r="W391"/>
  <c r="Y391" s="1"/>
  <c r="G391"/>
  <c r="W390"/>
  <c r="Y390" s="1"/>
  <c r="G390"/>
  <c r="W389"/>
  <c r="Y389" s="1"/>
  <c r="G389"/>
  <c r="W388"/>
  <c r="Y388" s="1"/>
  <c r="G388"/>
  <c r="W387"/>
  <c r="Y387" s="1"/>
  <c r="G387"/>
  <c r="W386"/>
  <c r="Y386" s="1"/>
  <c r="G386"/>
  <c r="W383"/>
  <c r="Y383" s="1"/>
  <c r="G383"/>
  <c r="W382"/>
  <c r="Y382" s="1"/>
  <c r="G382"/>
  <c r="W381"/>
  <c r="Y381" s="1"/>
  <c r="G381"/>
  <c r="W380"/>
  <c r="Y380" s="1"/>
  <c r="G380"/>
  <c r="W379"/>
  <c r="Y379" s="1"/>
  <c r="G379"/>
  <c r="W378"/>
  <c r="Y378" s="1"/>
  <c r="G378"/>
  <c r="W377"/>
  <c r="Y377" s="1"/>
  <c r="G377"/>
  <c r="W376"/>
  <c r="Y376" s="1"/>
  <c r="G376"/>
  <c r="W375"/>
  <c r="Y375" s="1"/>
  <c r="G375"/>
  <c r="W374"/>
  <c r="Y374" s="1"/>
  <c r="G374"/>
  <c r="W373"/>
  <c r="Y373" s="1"/>
  <c r="G373"/>
  <c r="W372"/>
  <c r="Y372" s="1"/>
  <c r="G372"/>
  <c r="W371"/>
  <c r="Y371" s="1"/>
  <c r="G371"/>
  <c r="W370"/>
  <c r="Y370" s="1"/>
  <c r="G370"/>
  <c r="W369"/>
  <c r="Y369" s="1"/>
  <c r="G369"/>
  <c r="W368"/>
  <c r="Y368" s="1"/>
  <c r="G368"/>
  <c r="W367"/>
  <c r="Y367" s="1"/>
  <c r="G367"/>
  <c r="W366"/>
  <c r="Y366" s="1"/>
  <c r="G366"/>
  <c r="W365"/>
  <c r="Y365" s="1"/>
  <c r="G365"/>
  <c r="W364"/>
  <c r="Y364" s="1"/>
  <c r="G364"/>
  <c r="W363"/>
  <c r="Y363" s="1"/>
  <c r="G363"/>
  <c r="W362"/>
  <c r="Y362" s="1"/>
  <c r="G362"/>
  <c r="W361"/>
  <c r="Y361" s="1"/>
  <c r="G361"/>
  <c r="W360"/>
  <c r="Y360" s="1"/>
  <c r="G360"/>
  <c r="W359"/>
  <c r="Y359" s="1"/>
  <c r="G359"/>
  <c r="W358"/>
  <c r="Y358" s="1"/>
  <c r="G358"/>
  <c r="W357"/>
  <c r="Y357" s="1"/>
  <c r="G357"/>
  <c r="W356"/>
  <c r="Y356" s="1"/>
  <c r="G356"/>
  <c r="W355"/>
  <c r="Y355" s="1"/>
  <c r="G355"/>
  <c r="W354"/>
  <c r="Y354" s="1"/>
  <c r="G354"/>
  <c r="W353"/>
  <c r="Y353" s="1"/>
  <c r="G353"/>
  <c r="W352"/>
  <c r="Y352" s="1"/>
  <c r="G352"/>
  <c r="W351"/>
  <c r="Y351" s="1"/>
  <c r="G351"/>
  <c r="W350"/>
  <c r="Y350" s="1"/>
  <c r="G350"/>
  <c r="W349"/>
  <c r="Y349" s="1"/>
  <c r="G349"/>
  <c r="W348"/>
  <c r="Y348" s="1"/>
  <c r="G348"/>
  <c r="W347"/>
  <c r="Y347" s="1"/>
  <c r="G347"/>
  <c r="W346"/>
  <c r="Y346" s="1"/>
  <c r="G346"/>
  <c r="W345"/>
  <c r="Y345" s="1"/>
  <c r="G345"/>
  <c r="W344"/>
  <c r="Y344" s="1"/>
  <c r="G344"/>
  <c r="W343"/>
  <c r="Y343" s="1"/>
  <c r="G343"/>
  <c r="W342"/>
  <c r="Y342" s="1"/>
  <c r="G342"/>
  <c r="W341"/>
  <c r="Y341" s="1"/>
  <c r="G341"/>
  <c r="W340"/>
  <c r="Y340" s="1"/>
  <c r="G340"/>
  <c r="W339"/>
  <c r="Y339" s="1"/>
  <c r="G339"/>
  <c r="W338"/>
  <c r="Y338" s="1"/>
  <c r="G338"/>
  <c r="W337"/>
  <c r="Y337" s="1"/>
  <c r="G337"/>
  <c r="W336"/>
  <c r="Y336" s="1"/>
  <c r="G336"/>
  <c r="W335"/>
  <c r="Y335" s="1"/>
  <c r="G335"/>
  <c r="W334"/>
  <c r="Y334" s="1"/>
  <c r="G334"/>
  <c r="W333"/>
  <c r="Y333" s="1"/>
  <c r="G333"/>
  <c r="W332"/>
  <c r="Y332" s="1"/>
  <c r="G332"/>
  <c r="W331"/>
  <c r="Y331" s="1"/>
  <c r="G331"/>
  <c r="W330"/>
  <c r="Y330" s="1"/>
  <c r="G330"/>
  <c r="W329"/>
  <c r="Y329" s="1"/>
  <c r="G329"/>
  <c r="W328"/>
  <c r="Y328" s="1"/>
  <c r="G328"/>
  <c r="W327"/>
  <c r="Y327" s="1"/>
  <c r="G327"/>
  <c r="W326"/>
  <c r="Y326" s="1"/>
  <c r="G326"/>
  <c r="W325"/>
  <c r="Y325" s="1"/>
  <c r="G325"/>
  <c r="W324"/>
  <c r="Y324" s="1"/>
  <c r="G324"/>
  <c r="W323"/>
  <c r="Y323" s="1"/>
  <c r="G323"/>
  <c r="W322"/>
  <c r="Y322" s="1"/>
  <c r="G322"/>
  <c r="W321"/>
  <c r="Y321" s="1"/>
  <c r="G321"/>
  <c r="W320"/>
  <c r="Y320" s="1"/>
  <c r="G320"/>
  <c r="W319"/>
  <c r="Y319" s="1"/>
  <c r="G319"/>
  <c r="W318"/>
  <c r="Y318" s="1"/>
  <c r="G318"/>
  <c r="W317"/>
  <c r="Y317" s="1"/>
  <c r="G317"/>
  <c r="W316"/>
  <c r="Y316" s="1"/>
  <c r="G316"/>
  <c r="W315"/>
  <c r="Y315" s="1"/>
  <c r="G315"/>
  <c r="W314"/>
  <c r="Y314" s="1"/>
  <c r="G314"/>
  <c r="W313"/>
  <c r="Y313" s="1"/>
  <c r="G313"/>
  <c r="W312"/>
  <c r="Y312" s="1"/>
  <c r="G312"/>
  <c r="W311"/>
  <c r="Y311" s="1"/>
  <c r="G311"/>
  <c r="W310"/>
  <c r="Y310" s="1"/>
  <c r="G310"/>
  <c r="W309"/>
  <c r="Y309" s="1"/>
  <c r="G309"/>
  <c r="W308"/>
  <c r="Y308" s="1"/>
  <c r="G308"/>
  <c r="W307"/>
  <c r="Y307" s="1"/>
  <c r="G307"/>
  <c r="W306"/>
  <c r="Y306" s="1"/>
  <c r="G306"/>
  <c r="W305"/>
  <c r="Y305" s="1"/>
  <c r="G305"/>
  <c r="W304"/>
  <c r="Y304" s="1"/>
  <c r="G304"/>
  <c r="W303"/>
  <c r="Y303" s="1"/>
  <c r="G303"/>
  <c r="W302"/>
  <c r="Y302" s="1"/>
  <c r="G302"/>
  <c r="W301"/>
  <c r="Y301" s="1"/>
  <c r="G301"/>
  <c r="W300"/>
  <c r="Y300" s="1"/>
  <c r="G300"/>
  <c r="W299"/>
  <c r="Y299" s="1"/>
  <c r="G299"/>
  <c r="W298"/>
  <c r="Y298" s="1"/>
  <c r="G298"/>
  <c r="W1024"/>
  <c r="Y1024" s="1"/>
  <c r="G1024"/>
  <c r="W1020"/>
  <c r="Y1020" s="1"/>
  <c r="G1020"/>
  <c r="W1016"/>
  <c r="Y1016" s="1"/>
  <c r="G1016"/>
  <c r="W1012"/>
  <c r="Y1012" s="1"/>
  <c r="G1012"/>
  <c r="W1008"/>
  <c r="Y1008" s="1"/>
  <c r="G1008"/>
  <c r="W1004"/>
  <c r="Y1004" s="1"/>
  <c r="G1004"/>
  <c r="W1000"/>
  <c r="Y1000" s="1"/>
  <c r="G1000"/>
  <c r="W996"/>
  <c r="Y996" s="1"/>
  <c r="G996"/>
  <c r="W992"/>
  <c r="Y992" s="1"/>
  <c r="G992"/>
  <c r="W988"/>
  <c r="Y988" s="1"/>
  <c r="G988"/>
  <c r="W715"/>
  <c r="Y715" s="1"/>
  <c r="G715"/>
  <c r="W712"/>
  <c r="Y712" s="1"/>
  <c r="G712"/>
  <c r="W709"/>
  <c r="Y709" s="1"/>
  <c r="G709"/>
  <c r="W706"/>
  <c r="Y706" s="1"/>
  <c r="G706"/>
  <c r="W703"/>
  <c r="Y703" s="1"/>
  <c r="G703"/>
  <c r="W700"/>
  <c r="Y700" s="1"/>
  <c r="G700"/>
  <c r="W697"/>
  <c r="Y697" s="1"/>
  <c r="G697"/>
  <c r="W690"/>
  <c r="Y690" s="1"/>
  <c r="G690"/>
  <c r="W687"/>
  <c r="Y687" s="1"/>
  <c r="G687"/>
  <c r="W683"/>
  <c r="Y683" s="1"/>
  <c r="G683"/>
  <c r="W680"/>
  <c r="Y680" s="1"/>
  <c r="G680"/>
  <c r="W678"/>
  <c r="Y678" s="1"/>
  <c r="G678"/>
  <c r="W674"/>
  <c r="Y674" s="1"/>
  <c r="G674"/>
  <c r="W672"/>
  <c r="Y672" s="1"/>
  <c r="G672"/>
  <c r="W668"/>
  <c r="Y668" s="1"/>
  <c r="G668"/>
  <c r="W664"/>
  <c r="Y664" s="1"/>
  <c r="G664"/>
  <c r="W661"/>
  <c r="Y661" s="1"/>
  <c r="G661"/>
  <c r="W657"/>
  <c r="Y657" s="1"/>
  <c r="G657"/>
  <c r="W654"/>
  <c r="Y654" s="1"/>
  <c r="G654"/>
  <c r="W653"/>
  <c r="Y653" s="1"/>
  <c r="G653"/>
  <c r="W650"/>
  <c r="Y650" s="1"/>
  <c r="G650"/>
  <c r="H4" i="8"/>
  <c r="M5" i="2"/>
  <c r="C4" i="8"/>
  <c r="L19"/>
  <c r="L18"/>
  <c r="L17"/>
  <c r="P740" i="2"/>
  <c r="R740" s="1"/>
  <c r="P739"/>
  <c r="R739" s="1"/>
  <c r="P716"/>
  <c r="R716" s="1"/>
  <c r="P711"/>
  <c r="R711" s="1"/>
  <c r="L16" i="8"/>
  <c r="P692" i="2"/>
  <c r="R692" s="1"/>
  <c r="P691"/>
  <c r="R691" s="1"/>
  <c r="P674"/>
  <c r="R674" s="1"/>
  <c r="P673"/>
  <c r="R673" s="1"/>
  <c r="P663"/>
  <c r="R663" s="1"/>
  <c r="P662"/>
  <c r="R662" s="1"/>
  <c r="L15" i="8"/>
  <c r="P652" i="2"/>
  <c r="R652" s="1"/>
  <c r="P651"/>
  <c r="R651" s="1"/>
  <c r="P641"/>
  <c r="R641" s="1"/>
  <c r="P640"/>
  <c r="R640" s="1"/>
  <c r="P629"/>
  <c r="R629" s="1"/>
  <c r="P617"/>
  <c r="R617" s="1"/>
  <c r="L14" i="8"/>
  <c r="P608" i="2"/>
  <c r="R608" s="1"/>
  <c r="P602"/>
  <c r="R602" s="1"/>
  <c r="P598"/>
  <c r="R598" s="1"/>
  <c r="P593"/>
  <c r="R593" s="1"/>
  <c r="P588"/>
  <c r="R588" s="1"/>
  <c r="P583"/>
  <c r="R583" s="1"/>
  <c r="P578"/>
  <c r="R578" s="1"/>
  <c r="P576"/>
  <c r="R576" s="1"/>
  <c r="P572"/>
  <c r="R572" s="1"/>
  <c r="P568"/>
  <c r="R568" s="1"/>
  <c r="P566"/>
  <c r="R566" s="1"/>
  <c r="P562"/>
  <c r="R562" s="1"/>
  <c r="P558"/>
  <c r="R558" s="1"/>
  <c r="P556"/>
  <c r="R556" s="1"/>
  <c r="P552"/>
  <c r="R552" s="1"/>
  <c r="P549"/>
  <c r="R549" s="1"/>
  <c r="P546"/>
  <c r="R546" s="1"/>
  <c r="P542"/>
  <c r="R542" s="1"/>
  <c r="P538"/>
  <c r="R538" s="1"/>
  <c r="P536"/>
  <c r="R536" s="1"/>
  <c r="P533"/>
  <c r="R533" s="1"/>
  <c r="P529"/>
  <c r="R529" s="1"/>
  <c r="P526"/>
  <c r="R526" s="1"/>
  <c r="P524"/>
  <c r="R524" s="1"/>
  <c r="P521"/>
  <c r="R521" s="1"/>
  <c r="P519"/>
  <c r="R519" s="1"/>
  <c r="P517"/>
  <c r="R517" s="1"/>
  <c r="P514"/>
  <c r="R514" s="1"/>
  <c r="P512"/>
  <c r="R512" s="1"/>
  <c r="P509"/>
  <c r="R509" s="1"/>
  <c r="P506"/>
  <c r="R506" s="1"/>
  <c r="P504"/>
  <c r="R504" s="1"/>
  <c r="P500"/>
  <c r="R500" s="1"/>
  <c r="P494"/>
  <c r="R494" s="1"/>
  <c r="P489"/>
  <c r="R489" s="1"/>
  <c r="P485"/>
  <c r="R485" s="1"/>
  <c r="P481"/>
  <c r="R481" s="1"/>
  <c r="P477"/>
  <c r="R477" s="1"/>
  <c r="P472"/>
  <c r="R472" s="1"/>
  <c r="P468"/>
  <c r="R468" s="1"/>
  <c r="P464"/>
  <c r="R464" s="1"/>
  <c r="P460"/>
  <c r="R460" s="1"/>
  <c r="P455"/>
  <c r="R455" s="1"/>
  <c r="P451"/>
  <c r="R451" s="1"/>
  <c r="L13" i="8"/>
  <c r="L12"/>
  <c r="L11"/>
  <c r="L10"/>
  <c r="L9"/>
  <c r="L8"/>
  <c r="L7"/>
  <c r="L6"/>
  <c r="L5"/>
  <c r="R19"/>
  <c r="R18"/>
  <c r="R17"/>
  <c r="R16"/>
  <c r="R15"/>
  <c r="R14"/>
  <c r="R13"/>
  <c r="R12"/>
  <c r="R11"/>
  <c r="R10"/>
  <c r="R9"/>
  <c r="R8"/>
  <c r="R7"/>
  <c r="R6"/>
  <c r="R5"/>
  <c r="B4"/>
  <c r="G5" i="2"/>
  <c r="H19" i="8"/>
  <c r="M984" i="2"/>
  <c r="H18" i="8"/>
  <c r="M788" i="2"/>
  <c r="H17" i="8"/>
  <c r="M769" i="2"/>
  <c r="H16" i="8"/>
  <c r="M694" i="2"/>
  <c r="H15" i="8"/>
  <c r="M660" i="2"/>
  <c r="H14" i="8"/>
  <c r="M615" i="2"/>
  <c r="H13" i="8"/>
  <c r="M405" i="2"/>
  <c r="H12" i="8"/>
  <c r="M385" i="2"/>
  <c r="H11" i="8"/>
  <c r="M292" i="2"/>
  <c r="H10" i="8"/>
  <c r="M248" i="2"/>
  <c r="H9" i="8"/>
  <c r="M161" i="2"/>
  <c r="H8" i="8"/>
  <c r="M138" i="2"/>
  <c r="H7" i="8"/>
  <c r="M79" i="2"/>
  <c r="H6" i="8"/>
  <c r="M61" i="2"/>
  <c r="H5" i="8"/>
  <c r="M20" i="2"/>
  <c r="L20" i="8"/>
  <c r="M1017" i="2"/>
  <c r="M1016"/>
  <c r="M1015"/>
  <c r="M1014"/>
  <c r="M1011"/>
  <c r="M1007"/>
  <c r="M1006"/>
  <c r="M1004"/>
  <c r="M996"/>
  <c r="M992"/>
  <c r="M987"/>
  <c r="M986"/>
  <c r="M976"/>
  <c r="M975"/>
  <c r="M974"/>
  <c r="M971"/>
  <c r="M970"/>
  <c r="M968"/>
  <c r="M965"/>
  <c r="M962"/>
  <c r="M960"/>
  <c r="M959"/>
  <c r="M957"/>
  <c r="M941"/>
  <c r="M938"/>
  <c r="M936"/>
  <c r="M931"/>
  <c r="M930"/>
  <c r="M928"/>
  <c r="M925"/>
  <c r="M924"/>
  <c r="M923"/>
  <c r="M920"/>
  <c r="M918"/>
  <c r="M917"/>
  <c r="M916"/>
  <c r="M914"/>
  <c r="M901"/>
  <c r="M900"/>
  <c r="M898"/>
  <c r="M897"/>
  <c r="M893"/>
  <c r="M892"/>
  <c r="M890"/>
  <c r="M879"/>
  <c r="M875"/>
  <c r="M869"/>
  <c r="M867"/>
  <c r="M866"/>
  <c r="M865"/>
  <c r="M864"/>
  <c r="M863"/>
  <c r="M862"/>
  <c r="M861"/>
  <c r="M860"/>
  <c r="M857"/>
  <c r="M856"/>
  <c r="M855"/>
  <c r="M854"/>
  <c r="M852"/>
  <c r="M851"/>
  <c r="M850"/>
  <c r="M849"/>
  <c r="M848"/>
  <c r="M847"/>
  <c r="M844"/>
  <c r="M843"/>
  <c r="M842"/>
  <c r="M840"/>
  <c r="M839"/>
  <c r="M838"/>
  <c r="M837"/>
  <c r="M836"/>
  <c r="M835"/>
  <c r="M834"/>
  <c r="M833"/>
  <c r="M832"/>
  <c r="M827"/>
  <c r="M826"/>
  <c r="M824"/>
  <c r="M812"/>
  <c r="M811"/>
  <c r="M809"/>
  <c r="M806"/>
  <c r="M790"/>
  <c r="M782"/>
  <c r="M779"/>
  <c r="M775"/>
  <c r="M774"/>
  <c r="M771"/>
  <c r="M765"/>
  <c r="M763"/>
  <c r="M760"/>
  <c r="M758"/>
  <c r="M755"/>
  <c r="M754"/>
  <c r="M752"/>
  <c r="M745"/>
  <c r="M744"/>
  <c r="M739"/>
  <c r="M734"/>
  <c r="M733"/>
  <c r="M732"/>
  <c r="M728"/>
  <c r="M727"/>
  <c r="M724"/>
  <c r="M723"/>
  <c r="M722"/>
  <c r="M717"/>
  <c r="M715"/>
  <c r="M710"/>
  <c r="M709"/>
  <c r="M707"/>
  <c r="M703"/>
  <c r="M702"/>
  <c r="M701"/>
  <c r="M700"/>
  <c r="M699"/>
  <c r="M697"/>
  <c r="M671"/>
  <c r="M670"/>
  <c r="M665"/>
  <c r="M656"/>
  <c r="M640"/>
  <c r="M609"/>
  <c r="M608"/>
  <c r="M606"/>
  <c r="M605"/>
  <c r="M604"/>
  <c r="M601"/>
  <c r="M598"/>
  <c r="M597"/>
  <c r="M596"/>
  <c r="M591"/>
  <c r="M590"/>
  <c r="M589"/>
  <c r="M588"/>
  <c r="M587"/>
  <c r="M586"/>
  <c r="M585"/>
  <c r="M582"/>
  <c r="M580"/>
  <c r="M577"/>
  <c r="M576"/>
  <c r="M575"/>
  <c r="M574"/>
  <c r="M572"/>
  <c r="M566"/>
  <c r="M564"/>
  <c r="M554"/>
  <c r="M553"/>
  <c r="M552"/>
  <c r="M550"/>
  <c r="M544"/>
  <c r="M539"/>
  <c r="M538"/>
  <c r="M532"/>
  <c r="M531"/>
  <c r="M529"/>
  <c r="M528"/>
  <c r="M527"/>
  <c r="M522"/>
  <c r="M521"/>
  <c r="M518"/>
  <c r="M515"/>
  <c r="M514"/>
  <c r="M513"/>
  <c r="M510"/>
  <c r="M507"/>
  <c r="M494"/>
  <c r="M493"/>
  <c r="M491"/>
  <c r="M489"/>
  <c r="M488"/>
  <c r="M487"/>
  <c r="M486"/>
  <c r="M482"/>
  <c r="M477"/>
  <c r="M471"/>
  <c r="M470"/>
  <c r="M469"/>
  <c r="M465"/>
  <c r="M464"/>
  <c r="M463"/>
  <c r="M462"/>
  <c r="M460"/>
  <c r="M456"/>
  <c r="M448"/>
  <c r="M446"/>
  <c r="M445"/>
  <c r="M444"/>
  <c r="M443"/>
  <c r="M437"/>
  <c r="M432"/>
  <c r="M427"/>
  <c r="M425"/>
  <c r="M424"/>
  <c r="M417"/>
  <c r="M409"/>
  <c r="M406"/>
  <c r="M400"/>
  <c r="M396"/>
  <c r="M393"/>
  <c r="M388"/>
  <c r="M382"/>
  <c r="M380"/>
  <c r="M357"/>
  <c r="M354"/>
  <c r="M351"/>
  <c r="M342"/>
  <c r="M319"/>
  <c r="M309"/>
  <c r="M305"/>
  <c r="M289"/>
  <c r="M276"/>
  <c r="M271"/>
  <c r="M270"/>
  <c r="M257"/>
  <c r="M256"/>
  <c r="M238"/>
  <c r="M237"/>
  <c r="M236"/>
  <c r="M233"/>
  <c r="M226"/>
  <c r="M216"/>
  <c r="M214"/>
  <c r="M213"/>
  <c r="M205"/>
  <c r="M203"/>
  <c r="M189"/>
  <c r="M188"/>
  <c r="M184"/>
  <c r="M183"/>
  <c r="M181"/>
  <c r="M177"/>
  <c r="M176"/>
  <c r="M175"/>
  <c r="M174"/>
  <c r="M172"/>
  <c r="M170"/>
  <c r="M142"/>
  <c r="M71"/>
  <c r="M66"/>
  <c r="M63"/>
  <c r="M56"/>
  <c r="M12"/>
  <c r="N19" i="8"/>
  <c r="N18"/>
  <c r="N17"/>
  <c r="N16"/>
  <c r="N15"/>
  <c r="N14"/>
  <c r="N13"/>
  <c r="N12"/>
  <c r="N11"/>
  <c r="N10"/>
  <c r="N9"/>
  <c r="N8"/>
  <c r="P8" s="1"/>
  <c r="N7"/>
  <c r="N6"/>
  <c r="N5"/>
  <c r="W297" i="2"/>
  <c r="Y297" s="1"/>
  <c r="G297"/>
  <c r="W296"/>
  <c r="Y296" s="1"/>
  <c r="G296"/>
  <c r="W295"/>
  <c r="Y295" s="1"/>
  <c r="G295"/>
  <c r="W294"/>
  <c r="Y294" s="1"/>
  <c r="G294"/>
  <c r="W293"/>
  <c r="Y293" s="1"/>
  <c r="G293"/>
  <c r="W290"/>
  <c r="Y290" s="1"/>
  <c r="G290"/>
  <c r="W289"/>
  <c r="Y289" s="1"/>
  <c r="G289"/>
  <c r="W288"/>
  <c r="Y288" s="1"/>
  <c r="G288"/>
  <c r="W287"/>
  <c r="Y287" s="1"/>
  <c r="G287"/>
  <c r="W286"/>
  <c r="Y286" s="1"/>
  <c r="G286"/>
  <c r="W285"/>
  <c r="Y285" s="1"/>
  <c r="G285"/>
  <c r="W284"/>
  <c r="Y284" s="1"/>
  <c r="G284"/>
  <c r="W283"/>
  <c r="Y283" s="1"/>
  <c r="G283"/>
  <c r="W282"/>
  <c r="Y282" s="1"/>
  <c r="G282"/>
  <c r="W281"/>
  <c r="Y281" s="1"/>
  <c r="G281"/>
  <c r="W280"/>
  <c r="Y280" s="1"/>
  <c r="G280"/>
  <c r="W279"/>
  <c r="Y279" s="1"/>
  <c r="G279"/>
  <c r="W278"/>
  <c r="Y278" s="1"/>
  <c r="G278"/>
  <c r="W277"/>
  <c r="Y277" s="1"/>
  <c r="G277"/>
  <c r="W276"/>
  <c r="Y276" s="1"/>
  <c r="G276"/>
  <c r="W275"/>
  <c r="Y275" s="1"/>
  <c r="G275"/>
  <c r="W274"/>
  <c r="Y274" s="1"/>
  <c r="G274"/>
  <c r="W273"/>
  <c r="Y273" s="1"/>
  <c r="G273"/>
  <c r="W272"/>
  <c r="Y272" s="1"/>
  <c r="G272"/>
  <c r="W271"/>
  <c r="Y271" s="1"/>
  <c r="G271"/>
  <c r="W270"/>
  <c r="Y270" s="1"/>
  <c r="G270"/>
  <c r="W269"/>
  <c r="Y269" s="1"/>
  <c r="G269"/>
  <c r="W268"/>
  <c r="Y268" s="1"/>
  <c r="G268"/>
  <c r="W267"/>
  <c r="Y267" s="1"/>
  <c r="G267"/>
  <c r="W266"/>
  <c r="Y266" s="1"/>
  <c r="G266"/>
  <c r="W265"/>
  <c r="Y265" s="1"/>
  <c r="G265"/>
  <c r="W264"/>
  <c r="Y264" s="1"/>
  <c r="G264"/>
  <c r="W263"/>
  <c r="Y263" s="1"/>
  <c r="G263"/>
  <c r="W262"/>
  <c r="Y262" s="1"/>
  <c r="G262"/>
  <c r="W261"/>
  <c r="Y261" s="1"/>
  <c r="G261"/>
  <c r="W260"/>
  <c r="Y260" s="1"/>
  <c r="G260"/>
  <c r="W259"/>
  <c r="Y259" s="1"/>
  <c r="G259"/>
  <c r="W258"/>
  <c r="Y258" s="1"/>
  <c r="G258"/>
  <c r="W257"/>
  <c r="Y257" s="1"/>
  <c r="G257"/>
  <c r="W256"/>
  <c r="Y256" s="1"/>
  <c r="G256"/>
  <c r="W255"/>
  <c r="Y255" s="1"/>
  <c r="G255"/>
  <c r="W254"/>
  <c r="Y254" s="1"/>
  <c r="G254"/>
  <c r="W253"/>
  <c r="Y253" s="1"/>
  <c r="G253"/>
  <c r="W252"/>
  <c r="Y252" s="1"/>
  <c r="G252"/>
  <c r="W251"/>
  <c r="Y251" s="1"/>
  <c r="G251"/>
  <c r="W250"/>
  <c r="Y250" s="1"/>
  <c r="G250"/>
  <c r="W249"/>
  <c r="Y249" s="1"/>
  <c r="G249"/>
  <c r="W246"/>
  <c r="Y246" s="1"/>
  <c r="G246"/>
  <c r="W245"/>
  <c r="Y245" s="1"/>
  <c r="G245"/>
  <c r="W244"/>
  <c r="Y244" s="1"/>
  <c r="G244"/>
  <c r="W243"/>
  <c r="Y243" s="1"/>
  <c r="G243"/>
  <c r="W242"/>
  <c r="Y242" s="1"/>
  <c r="G242"/>
  <c r="W241"/>
  <c r="Y241" s="1"/>
  <c r="G241"/>
  <c r="W240"/>
  <c r="Y240" s="1"/>
  <c r="G240"/>
  <c r="W239"/>
  <c r="Y239" s="1"/>
  <c r="G239"/>
  <c r="W238"/>
  <c r="Y238" s="1"/>
  <c r="G238"/>
  <c r="W237"/>
  <c r="Y237" s="1"/>
  <c r="G237"/>
  <c r="W236"/>
  <c r="Y236" s="1"/>
  <c r="G236"/>
  <c r="W235"/>
  <c r="Y235" s="1"/>
  <c r="G235"/>
  <c r="W234"/>
  <c r="Y234" s="1"/>
  <c r="G234"/>
  <c r="W233"/>
  <c r="Y233" s="1"/>
  <c r="G233"/>
  <c r="W232"/>
  <c r="Y232" s="1"/>
  <c r="G232"/>
  <c r="W231"/>
  <c r="Y231" s="1"/>
  <c r="G231"/>
  <c r="W230"/>
  <c r="Y230" s="1"/>
  <c r="G230"/>
  <c r="W229"/>
  <c r="Y229" s="1"/>
  <c r="G229"/>
  <c r="W228"/>
  <c r="Y228" s="1"/>
  <c r="G228"/>
  <c r="W227"/>
  <c r="Y227" s="1"/>
  <c r="G227"/>
  <c r="W226"/>
  <c r="Y226" s="1"/>
  <c r="G226"/>
  <c r="W225"/>
  <c r="Y225" s="1"/>
  <c r="G225"/>
  <c r="W224"/>
  <c r="Y224" s="1"/>
  <c r="G224"/>
  <c r="W223"/>
  <c r="Y223" s="1"/>
  <c r="G223"/>
  <c r="W222"/>
  <c r="Y222" s="1"/>
  <c r="G222"/>
  <c r="W221"/>
  <c r="Y221" s="1"/>
  <c r="G221"/>
  <c r="W220"/>
  <c r="Y220" s="1"/>
  <c r="G220"/>
  <c r="W219"/>
  <c r="Y219" s="1"/>
  <c r="G219"/>
  <c r="W218"/>
  <c r="Y218" s="1"/>
  <c r="G218"/>
  <c r="W217"/>
  <c r="Y217" s="1"/>
  <c r="G217"/>
  <c r="W216"/>
  <c r="Y216" s="1"/>
  <c r="G216"/>
  <c r="W215"/>
  <c r="Y215" s="1"/>
  <c r="G215"/>
  <c r="W214"/>
  <c r="Y214" s="1"/>
  <c r="G214"/>
  <c r="W213"/>
  <c r="Y213" s="1"/>
  <c r="G213"/>
  <c r="W212"/>
  <c r="Y212" s="1"/>
  <c r="G212"/>
  <c r="W211"/>
  <c r="Y211" s="1"/>
  <c r="G211"/>
  <c r="W210"/>
  <c r="Y210" s="1"/>
  <c r="G210"/>
  <c r="W209"/>
  <c r="Y209" s="1"/>
  <c r="G209"/>
  <c r="W208"/>
  <c r="Y208" s="1"/>
  <c r="G208"/>
  <c r="W207"/>
  <c r="Y207" s="1"/>
  <c r="G207"/>
  <c r="W206"/>
  <c r="Y206" s="1"/>
  <c r="G206"/>
  <c r="W205"/>
  <c r="Y205" s="1"/>
  <c r="G205"/>
  <c r="W204"/>
  <c r="Y204" s="1"/>
  <c r="G204"/>
  <c r="W203"/>
  <c r="Y203" s="1"/>
  <c r="G203"/>
  <c r="W202"/>
  <c r="Y202" s="1"/>
  <c r="G202"/>
  <c r="W201"/>
  <c r="Y201" s="1"/>
  <c r="G201"/>
  <c r="W200"/>
  <c r="Y200" s="1"/>
  <c r="G200"/>
  <c r="W199"/>
  <c r="Y199" s="1"/>
  <c r="G199"/>
  <c r="W198"/>
  <c r="Y198" s="1"/>
  <c r="G198"/>
  <c r="W197"/>
  <c r="Y197" s="1"/>
  <c r="G197"/>
  <c r="W196"/>
  <c r="Y196" s="1"/>
  <c r="G196"/>
  <c r="W195"/>
  <c r="Y195" s="1"/>
  <c r="G195"/>
  <c r="W194"/>
  <c r="Y194" s="1"/>
  <c r="G194"/>
  <c r="W193"/>
  <c r="Y193" s="1"/>
  <c r="G193"/>
  <c r="W192"/>
  <c r="Y192" s="1"/>
  <c r="G192"/>
  <c r="W191"/>
  <c r="Y191" s="1"/>
  <c r="G191"/>
  <c r="W190"/>
  <c r="Y190" s="1"/>
  <c r="G190"/>
  <c r="W189"/>
  <c r="Y189" s="1"/>
  <c r="G189"/>
  <c r="W188"/>
  <c r="Y188" s="1"/>
  <c r="G188"/>
  <c r="W187"/>
  <c r="Y187" s="1"/>
  <c r="G187"/>
  <c r="W186"/>
  <c r="Y186" s="1"/>
  <c r="G186"/>
  <c r="W185"/>
  <c r="Y185" s="1"/>
  <c r="G185"/>
  <c r="W184"/>
  <c r="Y184" s="1"/>
  <c r="G184"/>
  <c r="W183"/>
  <c r="Y183" s="1"/>
  <c r="G183"/>
  <c r="W182"/>
  <c r="Y182" s="1"/>
  <c r="G182"/>
  <c r="W181"/>
  <c r="Y181" s="1"/>
  <c r="G181"/>
  <c r="W180"/>
  <c r="Y180" s="1"/>
  <c r="G180"/>
  <c r="W179"/>
  <c r="Y179" s="1"/>
  <c r="G179"/>
  <c r="W178"/>
  <c r="Y178" s="1"/>
  <c r="G178"/>
  <c r="W177"/>
  <c r="Y177" s="1"/>
  <c r="G177"/>
  <c r="W176"/>
  <c r="Y176" s="1"/>
  <c r="G176"/>
  <c r="W175"/>
  <c r="Y175" s="1"/>
  <c r="G175"/>
  <c r="W174"/>
  <c r="Y174" s="1"/>
  <c r="G174"/>
  <c r="W173"/>
  <c r="Y173" s="1"/>
  <c r="G173"/>
  <c r="W172"/>
  <c r="Y172" s="1"/>
  <c r="G172"/>
  <c r="W171"/>
  <c r="Y171" s="1"/>
  <c r="G171"/>
  <c r="W170"/>
  <c r="Y170" s="1"/>
  <c r="G170"/>
  <c r="W169"/>
  <c r="Y169" s="1"/>
  <c r="G169"/>
  <c r="W168"/>
  <c r="Y168" s="1"/>
  <c r="G168"/>
  <c r="W167"/>
  <c r="Y167" s="1"/>
  <c r="G167"/>
  <c r="W166"/>
  <c r="Y166" s="1"/>
  <c r="G166"/>
  <c r="W165"/>
  <c r="Y165" s="1"/>
  <c r="G165"/>
  <c r="W164"/>
  <c r="Y164" s="1"/>
  <c r="G164"/>
  <c r="W163"/>
  <c r="Y163" s="1"/>
  <c r="G163"/>
  <c r="W162"/>
  <c r="Y162" s="1"/>
  <c r="G162"/>
  <c r="W159"/>
  <c r="Y159" s="1"/>
  <c r="G159"/>
  <c r="W158"/>
  <c r="Y158" s="1"/>
  <c r="G158"/>
  <c r="W157"/>
  <c r="Y157" s="1"/>
  <c r="G157"/>
  <c r="W156"/>
  <c r="Y156" s="1"/>
  <c r="G156"/>
  <c r="W155"/>
  <c r="Y155" s="1"/>
  <c r="G155"/>
  <c r="W154"/>
  <c r="Y154" s="1"/>
  <c r="G154"/>
  <c r="W153"/>
  <c r="Y153" s="1"/>
  <c r="G153"/>
  <c r="W152"/>
  <c r="Y152" s="1"/>
  <c r="G152"/>
  <c r="W151"/>
  <c r="Y151" s="1"/>
  <c r="G151"/>
  <c r="W150"/>
  <c r="Y150" s="1"/>
  <c r="G150"/>
  <c r="W149"/>
  <c r="Y149" s="1"/>
  <c r="G149"/>
  <c r="W148"/>
  <c r="Y148" s="1"/>
  <c r="G148"/>
  <c r="W147"/>
  <c r="Y147" s="1"/>
  <c r="G147"/>
  <c r="W146"/>
  <c r="Y146" s="1"/>
  <c r="G146"/>
  <c r="W145"/>
  <c r="Y145" s="1"/>
  <c r="G145"/>
  <c r="W144"/>
  <c r="Y144" s="1"/>
  <c r="G144"/>
  <c r="W143"/>
  <c r="Y143" s="1"/>
  <c r="G143"/>
  <c r="W142"/>
  <c r="Y142" s="1"/>
  <c r="G142"/>
  <c r="W141"/>
  <c r="Y141" s="1"/>
  <c r="G141"/>
  <c r="W140"/>
  <c r="Y140" s="1"/>
  <c r="G140"/>
  <c r="W139"/>
  <c r="Y139" s="1"/>
  <c r="G139"/>
  <c r="W136"/>
  <c r="Y136" s="1"/>
  <c r="G136"/>
  <c r="W135"/>
  <c r="Y135" s="1"/>
  <c r="G135"/>
  <c r="W134"/>
  <c r="Y134" s="1"/>
  <c r="G134"/>
  <c r="W133"/>
  <c r="Y133" s="1"/>
  <c r="G133"/>
  <c r="W132"/>
  <c r="Y132" s="1"/>
  <c r="G132"/>
  <c r="W131"/>
  <c r="Y131" s="1"/>
  <c r="G131"/>
  <c r="W130"/>
  <c r="Y130" s="1"/>
  <c r="G130"/>
  <c r="W129"/>
  <c r="Y129" s="1"/>
  <c r="G129"/>
  <c r="W128"/>
  <c r="Y128" s="1"/>
  <c r="G128"/>
  <c r="W127"/>
  <c r="Y127" s="1"/>
  <c r="G127"/>
  <c r="W126"/>
  <c r="Y126" s="1"/>
  <c r="G126"/>
  <c r="W125"/>
  <c r="Y125" s="1"/>
  <c r="G125"/>
  <c r="W124"/>
  <c r="Y124" s="1"/>
  <c r="G124"/>
  <c r="W123"/>
  <c r="Y123" s="1"/>
  <c r="G123"/>
  <c r="W122"/>
  <c r="Y122" s="1"/>
  <c r="G122"/>
  <c r="W121"/>
  <c r="Y121" s="1"/>
  <c r="G121"/>
  <c r="W120"/>
  <c r="Y120" s="1"/>
  <c r="G120"/>
  <c r="W119"/>
  <c r="Y119" s="1"/>
  <c r="G119"/>
  <c r="W118"/>
  <c r="Y118" s="1"/>
  <c r="G118"/>
  <c r="W117"/>
  <c r="Y117" s="1"/>
  <c r="G117"/>
  <c r="W116"/>
  <c r="Y116" s="1"/>
  <c r="G116"/>
  <c r="W115"/>
  <c r="Y115" s="1"/>
  <c r="G115"/>
  <c r="W114"/>
  <c r="Y114" s="1"/>
  <c r="G114"/>
  <c r="W113"/>
  <c r="Y113" s="1"/>
  <c r="G113"/>
  <c r="W112"/>
  <c r="Y112" s="1"/>
  <c r="G112"/>
  <c r="W111"/>
  <c r="Y111" s="1"/>
  <c r="G111"/>
  <c r="W110"/>
  <c r="Y110" s="1"/>
  <c r="G110"/>
  <c r="W109"/>
  <c r="Y109" s="1"/>
  <c r="G109"/>
  <c r="W108"/>
  <c r="Y108" s="1"/>
  <c r="G108"/>
  <c r="W107"/>
  <c r="Y107" s="1"/>
  <c r="G107"/>
  <c r="W106"/>
  <c r="Y106" s="1"/>
  <c r="G106"/>
  <c r="W105"/>
  <c r="Y105" s="1"/>
  <c r="G105"/>
  <c r="W104"/>
  <c r="Y104" s="1"/>
  <c r="G104"/>
  <c r="W103"/>
  <c r="Y103" s="1"/>
  <c r="G103"/>
  <c r="W102"/>
  <c r="Y102" s="1"/>
  <c r="G102"/>
  <c r="W101"/>
  <c r="Y101" s="1"/>
  <c r="G101"/>
  <c r="W100"/>
  <c r="Y100" s="1"/>
  <c r="G100"/>
  <c r="W99"/>
  <c r="Y99" s="1"/>
  <c r="G99"/>
  <c r="W98"/>
  <c r="Y98" s="1"/>
  <c r="G98"/>
  <c r="W97"/>
  <c r="Y97" s="1"/>
  <c r="G97"/>
  <c r="W96"/>
  <c r="Y96" s="1"/>
  <c r="G96"/>
  <c r="W95"/>
  <c r="Y95" s="1"/>
  <c r="G95"/>
  <c r="W94"/>
  <c r="Y94" s="1"/>
  <c r="G94"/>
  <c r="W93"/>
  <c r="Y93" s="1"/>
  <c r="G93"/>
  <c r="W92"/>
  <c r="Y92" s="1"/>
  <c r="G92"/>
  <c r="W91"/>
  <c r="Y91" s="1"/>
  <c r="G91"/>
  <c r="W90"/>
  <c r="Y90" s="1"/>
  <c r="G90"/>
  <c r="W89"/>
  <c r="Y89" s="1"/>
  <c r="G89"/>
  <c r="W88"/>
  <c r="Y88" s="1"/>
  <c r="G88"/>
  <c r="W87"/>
  <c r="Y87" s="1"/>
  <c r="G87"/>
  <c r="W86"/>
  <c r="Y86" s="1"/>
  <c r="G86"/>
  <c r="W85"/>
  <c r="Y85" s="1"/>
  <c r="G85"/>
  <c r="W84"/>
  <c r="Y84" s="1"/>
  <c r="G84"/>
  <c r="W83"/>
  <c r="Y83" s="1"/>
  <c r="G83"/>
  <c r="W82"/>
  <c r="Y82" s="1"/>
  <c r="G82"/>
  <c r="W81"/>
  <c r="Y81" s="1"/>
  <c r="G81"/>
  <c r="W80"/>
  <c r="Y80" s="1"/>
  <c r="G80"/>
  <c r="W77"/>
  <c r="Y77" s="1"/>
  <c r="G77"/>
  <c r="W76"/>
  <c r="Y76" s="1"/>
  <c r="G76"/>
  <c r="W75"/>
  <c r="Y75" s="1"/>
  <c r="G75"/>
  <c r="W74"/>
  <c r="Y74" s="1"/>
  <c r="G74"/>
  <c r="W73"/>
  <c r="Y73" s="1"/>
  <c r="G73"/>
  <c r="W72"/>
  <c r="Y72" s="1"/>
  <c r="G72"/>
  <c r="W71"/>
  <c r="Y71" s="1"/>
  <c r="G71"/>
  <c r="W70"/>
  <c r="Y70" s="1"/>
  <c r="G70"/>
  <c r="W69"/>
  <c r="Y69" s="1"/>
  <c r="G69"/>
  <c r="W68"/>
  <c r="Y68" s="1"/>
  <c r="G68"/>
  <c r="W67"/>
  <c r="Y67" s="1"/>
  <c r="G67"/>
  <c r="W66"/>
  <c r="Y66" s="1"/>
  <c r="G66"/>
  <c r="W65"/>
  <c r="Y65" s="1"/>
  <c r="G65"/>
  <c r="W64"/>
  <c r="Y64" s="1"/>
  <c r="G64"/>
  <c r="W63"/>
  <c r="Y63" s="1"/>
  <c r="G63"/>
  <c r="W62"/>
  <c r="Y62" s="1"/>
  <c r="G62"/>
  <c r="W59"/>
  <c r="Y59" s="1"/>
  <c r="G59"/>
  <c r="W58"/>
  <c r="Y58" s="1"/>
  <c r="G58"/>
  <c r="W57"/>
  <c r="Y57" s="1"/>
  <c r="G57"/>
  <c r="W56"/>
  <c r="Y56" s="1"/>
  <c r="G56"/>
  <c r="W55"/>
  <c r="Y55" s="1"/>
  <c r="G55"/>
  <c r="W54"/>
  <c r="Y54" s="1"/>
  <c r="G54"/>
  <c r="W53"/>
  <c r="Y53" s="1"/>
  <c r="G53"/>
  <c r="W52"/>
  <c r="Y52" s="1"/>
  <c r="G52"/>
  <c r="W51"/>
  <c r="Y51" s="1"/>
  <c r="G51"/>
  <c r="W50"/>
  <c r="Y50" s="1"/>
  <c r="G50"/>
  <c r="W49"/>
  <c r="Y49" s="1"/>
  <c r="G49"/>
  <c r="W48"/>
  <c r="Y48" s="1"/>
  <c r="G48"/>
  <c r="W47"/>
  <c r="Y47" s="1"/>
  <c r="G47"/>
  <c r="W46"/>
  <c r="Y46" s="1"/>
  <c r="G46"/>
  <c r="W45"/>
  <c r="Y45" s="1"/>
  <c r="G45"/>
  <c r="W44"/>
  <c r="Y44" s="1"/>
  <c r="G44"/>
  <c r="W43"/>
  <c r="Y43" s="1"/>
  <c r="G43"/>
  <c r="W42"/>
  <c r="Y42" s="1"/>
  <c r="G42"/>
  <c r="W41"/>
  <c r="Y41" s="1"/>
  <c r="G41"/>
  <c r="W40"/>
  <c r="Y40" s="1"/>
  <c r="G40"/>
  <c r="W39"/>
  <c r="Y39" s="1"/>
  <c r="G39"/>
  <c r="W37"/>
  <c r="Y37" s="1"/>
  <c r="G37"/>
  <c r="W36"/>
  <c r="Y36" s="1"/>
  <c r="G36"/>
  <c r="W35"/>
  <c r="Y35" s="1"/>
  <c r="G35"/>
  <c r="W34"/>
  <c r="Y34" s="1"/>
  <c r="G34"/>
  <c r="W32"/>
  <c r="Y32" s="1"/>
  <c r="G32"/>
  <c r="W26"/>
  <c r="Y26" s="1"/>
  <c r="G26"/>
  <c r="B5" i="8"/>
  <c r="G20" i="2"/>
  <c r="W14"/>
  <c r="Y14" s="1"/>
  <c r="G14"/>
  <c r="W6"/>
  <c r="Y6" s="1"/>
  <c r="G6"/>
  <c r="I19" i="8"/>
  <c r="I18"/>
  <c r="I17"/>
  <c r="I16"/>
  <c r="I15"/>
  <c r="I14"/>
  <c r="I13"/>
  <c r="I12"/>
  <c r="I11"/>
  <c r="I10"/>
  <c r="I9"/>
  <c r="I8"/>
  <c r="I7"/>
  <c r="I6"/>
  <c r="I5"/>
  <c r="O19"/>
  <c r="O18"/>
  <c r="O17"/>
  <c r="O16"/>
  <c r="O15"/>
  <c r="O14"/>
  <c r="O13"/>
  <c r="O12"/>
  <c r="O11"/>
  <c r="O10"/>
  <c r="O9"/>
  <c r="O8"/>
  <c r="O7"/>
  <c r="O6"/>
  <c r="O5"/>
  <c r="E4"/>
  <c r="K19"/>
  <c r="K18"/>
  <c r="K17"/>
  <c r="K16"/>
  <c r="M16" s="1"/>
  <c r="K15"/>
  <c r="K14"/>
  <c r="K13"/>
  <c r="K12"/>
  <c r="M12" s="1"/>
  <c r="K11"/>
  <c r="K10"/>
  <c r="K9"/>
  <c r="K8"/>
  <c r="K20" s="1"/>
  <c r="K7"/>
  <c r="K6"/>
  <c r="K5"/>
  <c r="Q19"/>
  <c r="S19" s="1"/>
  <c r="Q18"/>
  <c r="Q17"/>
  <c r="Q16"/>
  <c r="Q15"/>
  <c r="S15" s="1"/>
  <c r="Q14"/>
  <c r="Q13"/>
  <c r="S13" s="1"/>
  <c r="Q12"/>
  <c r="Q11"/>
  <c r="S11" s="1"/>
  <c r="Q10"/>
  <c r="Q9"/>
  <c r="Q8"/>
  <c r="Q7"/>
  <c r="S7" s="1"/>
  <c r="Q6"/>
  <c r="Q5"/>
  <c r="S5" s="1"/>
  <c r="D4"/>
  <c r="J10"/>
  <c r="P16"/>
  <c r="P11"/>
  <c r="U17"/>
  <c r="U5"/>
  <c r="J15"/>
  <c r="J14"/>
  <c r="J11"/>
  <c r="J9"/>
  <c r="J8"/>
  <c r="J5"/>
  <c r="P15"/>
  <c r="P10"/>
  <c r="M15"/>
  <c r="M11"/>
  <c r="M8"/>
  <c r="M7"/>
  <c r="S17"/>
  <c r="S14"/>
  <c r="S10"/>
  <c r="S9"/>
  <c r="S6"/>
  <c r="J18"/>
  <c r="J16"/>
  <c r="P12"/>
  <c r="P7"/>
  <c r="M4"/>
  <c r="P5"/>
  <c r="J17"/>
  <c r="J13"/>
  <c r="J6"/>
  <c r="P6"/>
  <c r="I20"/>
  <c r="M18"/>
  <c r="M17"/>
  <c r="M14"/>
  <c r="M13"/>
  <c r="M10"/>
  <c r="M9"/>
  <c r="M6"/>
  <c r="S16"/>
  <c r="S12"/>
  <c r="S8"/>
  <c r="P9"/>
  <c r="J4"/>
  <c r="M19"/>
  <c r="P18"/>
  <c r="P13"/>
  <c r="P14"/>
  <c r="P19"/>
  <c r="J12"/>
  <c r="M5"/>
  <c r="S18"/>
  <c r="P17"/>
  <c r="J7"/>
  <c r="H20"/>
  <c r="J20" s="1"/>
  <c r="J19"/>
  <c r="AA984" i="2"/>
  <c r="F19" i="8"/>
  <c r="Y19" s="1"/>
  <c r="Z984" i="2"/>
  <c r="E19" i="8"/>
  <c r="X984" i="2"/>
  <c r="C19" i="8"/>
  <c r="V19" s="1"/>
  <c r="U19"/>
  <c r="AA788" i="2"/>
  <c r="F18" i="8"/>
  <c r="Y18" s="1"/>
  <c r="Z788" i="2"/>
  <c r="E18" i="8"/>
  <c r="X18" s="1"/>
  <c r="X788" i="2"/>
  <c r="C18" i="8"/>
  <c r="V18" s="1"/>
  <c r="U18"/>
  <c r="AA769" i="2"/>
  <c r="F17" i="8"/>
  <c r="Y17" s="1"/>
  <c r="Z769" i="2"/>
  <c r="E17" i="8"/>
  <c r="X17" s="1"/>
  <c r="X769" i="2"/>
  <c r="C17" i="8"/>
  <c r="V17" s="1"/>
  <c r="Z694" i="2"/>
  <c r="E16" i="8"/>
  <c r="X16" s="1"/>
  <c r="X694" i="2"/>
  <c r="C16" i="8"/>
  <c r="V16" s="1"/>
  <c r="W694" i="2"/>
  <c r="B16" i="8"/>
  <c r="Z660" i="2"/>
  <c r="E15" i="8"/>
  <c r="X660" i="2"/>
  <c r="C15" i="8"/>
  <c r="V15" s="1"/>
  <c r="W660" i="2"/>
  <c r="Y660" s="1"/>
  <c r="B15" i="8"/>
  <c r="G15" s="1"/>
  <c r="AA615" i="2"/>
  <c r="F14" i="8"/>
  <c r="Y14" s="1"/>
  <c r="Z615" i="2"/>
  <c r="E14" i="8"/>
  <c r="X14" s="1"/>
  <c r="X615" i="2"/>
  <c r="C14" i="8"/>
  <c r="V14" s="1"/>
  <c r="W615" i="2"/>
  <c r="Y615" s="1"/>
  <c r="B14" i="8"/>
  <c r="AA405" i="2"/>
  <c r="F13" i="8"/>
  <c r="Y13" s="1"/>
  <c r="Z405" i="2"/>
  <c r="E13" i="8"/>
  <c r="X13" s="1"/>
  <c r="X405" i="2"/>
  <c r="C13" i="8"/>
  <c r="V13" s="1"/>
  <c r="W405" i="2"/>
  <c r="Y405" s="1"/>
  <c r="B13" i="8"/>
  <c r="AA385" i="2"/>
  <c r="F12" i="8"/>
  <c r="Y12" s="1"/>
  <c r="Z385" i="2"/>
  <c r="E12" i="8"/>
  <c r="X12" s="1"/>
  <c r="X385" i="2"/>
  <c r="C12" i="8"/>
  <c r="V12" s="1"/>
  <c r="W385" i="2"/>
  <c r="Y385" s="1"/>
  <c r="B12" i="8"/>
  <c r="AA292" i="2"/>
  <c r="F11" i="8"/>
  <c r="Y11" s="1"/>
  <c r="Z292" i="2"/>
  <c r="E11" i="8"/>
  <c r="X11" s="1"/>
  <c r="X292" i="2"/>
  <c r="C11" i="8"/>
  <c r="V11" s="1"/>
  <c r="W292" i="2"/>
  <c r="Y292" s="1"/>
  <c r="B11" i="8"/>
  <c r="AA248" i="2"/>
  <c r="F10" i="8"/>
  <c r="Y10" s="1"/>
  <c r="Z248" i="2"/>
  <c r="E10" i="8"/>
  <c r="X10" s="1"/>
  <c r="X248" i="2"/>
  <c r="C10" i="8"/>
  <c r="V10" s="1"/>
  <c r="W248" i="2"/>
  <c r="Y248" s="1"/>
  <c r="B10" i="8"/>
  <c r="AA161" i="2"/>
  <c r="F9" i="8"/>
  <c r="Y9" s="1"/>
  <c r="Z161" i="2"/>
  <c r="E9" i="8"/>
  <c r="X9" s="1"/>
  <c r="X161" i="2"/>
  <c r="C9" i="8"/>
  <c r="V9" s="1"/>
  <c r="W161" i="2"/>
  <c r="Y161" s="1"/>
  <c r="B9" i="8"/>
  <c r="AA138" i="2"/>
  <c r="F8" i="8"/>
  <c r="Y8" s="1"/>
  <c r="Z138" i="2"/>
  <c r="E8" i="8"/>
  <c r="X8" s="1"/>
  <c r="X138" i="2"/>
  <c r="C8" i="8"/>
  <c r="V8" s="1"/>
  <c r="W138" i="2"/>
  <c r="Y138" s="1"/>
  <c r="B8" i="8"/>
  <c r="AA79" i="2"/>
  <c r="F7" i="8"/>
  <c r="Y7" s="1"/>
  <c r="Z79" i="2"/>
  <c r="E7" i="8"/>
  <c r="X7" s="1"/>
  <c r="X79" i="2"/>
  <c r="C7" i="8"/>
  <c r="V7" s="1"/>
  <c r="W79" i="2"/>
  <c r="Y79" s="1"/>
  <c r="B7" i="8"/>
  <c r="AA61" i="2"/>
  <c r="F6" i="8"/>
  <c r="Y6" s="1"/>
  <c r="Z61" i="2"/>
  <c r="E6" i="8"/>
  <c r="X6" s="1"/>
  <c r="X61" i="2"/>
  <c r="C6" i="8"/>
  <c r="V6" s="1"/>
  <c r="W61" i="2"/>
  <c r="Y61" s="1"/>
  <c r="B6" i="8"/>
  <c r="AA20" i="2"/>
  <c r="F5" i="8"/>
  <c r="Z20" i="2"/>
  <c r="E5" i="8"/>
  <c r="X20" i="2"/>
  <c r="C5" i="8"/>
  <c r="AA5" i="2"/>
  <c r="F4" i="8"/>
  <c r="Q1026" i="2"/>
  <c r="N4" i="8"/>
  <c r="N20" s="1"/>
  <c r="S1026" i="2"/>
  <c r="O4" i="8"/>
  <c r="V4" s="1"/>
  <c r="T1026" i="2"/>
  <c r="Q4" i="8"/>
  <c r="X4" s="1"/>
  <c r="U1026" i="2"/>
  <c r="R4" i="8"/>
  <c r="R20" s="1"/>
  <c r="AA723" i="2"/>
  <c r="AA722"/>
  <c r="AA721"/>
  <c r="AA720"/>
  <c r="AA719"/>
  <c r="AA718"/>
  <c r="AA717"/>
  <c r="AB717" s="1"/>
  <c r="AA716"/>
  <c r="AB716" s="1"/>
  <c r="AA715"/>
  <c r="AA714"/>
  <c r="AA713"/>
  <c r="AB713" s="1"/>
  <c r="AA712"/>
  <c r="AB712" s="1"/>
  <c r="AA711"/>
  <c r="AB711" s="1"/>
  <c r="AA710"/>
  <c r="AB710" s="1"/>
  <c r="AA709"/>
  <c r="AB709" s="1"/>
  <c r="AA708"/>
  <c r="AB708" s="1"/>
  <c r="AA707"/>
  <c r="AA706"/>
  <c r="AB706" s="1"/>
  <c r="AA705"/>
  <c r="AB705" s="1"/>
  <c r="AA704"/>
  <c r="AB704" s="1"/>
  <c r="AA703"/>
  <c r="AA702"/>
  <c r="AB702" s="1"/>
  <c r="AA701"/>
  <c r="AB701" s="1"/>
  <c r="AA700"/>
  <c r="AB700" s="1"/>
  <c r="AA699"/>
  <c r="AA698"/>
  <c r="AB698" s="1"/>
  <c r="AA697"/>
  <c r="AB697" s="1"/>
  <c r="AA696"/>
  <c r="AB696" s="1"/>
  <c r="AA695"/>
  <c r="AB695" s="1"/>
  <c r="AA694"/>
  <c r="AB694" s="1"/>
  <c r="AA692"/>
  <c r="AB692" s="1"/>
  <c r="AA691"/>
  <c r="AB691" s="1"/>
  <c r="AA690"/>
  <c r="AA689"/>
  <c r="AB689" s="1"/>
  <c r="AA688"/>
  <c r="AB688" s="1"/>
  <c r="AA687"/>
  <c r="AB687" s="1"/>
  <c r="AA686"/>
  <c r="AA685"/>
  <c r="AB685" s="1"/>
  <c r="AA684"/>
  <c r="AB684" s="1"/>
  <c r="AA683"/>
  <c r="AB683" s="1"/>
  <c r="AA682"/>
  <c r="AB682" s="1"/>
  <c r="AA681"/>
  <c r="AB681" s="1"/>
  <c r="AA680"/>
  <c r="AB680" s="1"/>
  <c r="AA679"/>
  <c r="AB679" s="1"/>
  <c r="AA678"/>
  <c r="AA677"/>
  <c r="AB677" s="1"/>
  <c r="AA676"/>
  <c r="AB676" s="1"/>
  <c r="AA675"/>
  <c r="AB675" s="1"/>
  <c r="AA674"/>
  <c r="AA673"/>
  <c r="AB673" s="1"/>
  <c r="AA672"/>
  <c r="AB672" s="1"/>
  <c r="AA671"/>
  <c r="AB671" s="1"/>
  <c r="AA670"/>
  <c r="AB670" s="1"/>
  <c r="AA669"/>
  <c r="AB669" s="1"/>
  <c r="AA668"/>
  <c r="AB668" s="1"/>
  <c r="AA667"/>
  <c r="AB667" s="1"/>
  <c r="AA666"/>
  <c r="AA665"/>
  <c r="AB665" s="1"/>
  <c r="AA664"/>
  <c r="AB664" s="1"/>
  <c r="AA663"/>
  <c r="AB663" s="1"/>
  <c r="AA662"/>
  <c r="AB662" s="1"/>
  <c r="AA661"/>
  <c r="AB661" s="1"/>
  <c r="AA660"/>
  <c r="AB660" s="1"/>
  <c r="AA658"/>
  <c r="AB658" s="1"/>
  <c r="AA657"/>
  <c r="AA656"/>
  <c r="AB656" s="1"/>
  <c r="AA655"/>
  <c r="AB655" s="1"/>
  <c r="AA654"/>
  <c r="AB654" s="1"/>
  <c r="AA653"/>
  <c r="AA652"/>
  <c r="AB652" s="1"/>
  <c r="AA651"/>
  <c r="AB651" s="1"/>
  <c r="AA650"/>
  <c r="AB650" s="1"/>
  <c r="AA649"/>
  <c r="AA648"/>
  <c r="AB648" s="1"/>
  <c r="AA647"/>
  <c r="AB647" s="1"/>
  <c r="AA646"/>
  <c r="AB646" s="1"/>
  <c r="AA645"/>
  <c r="AB645" s="1"/>
  <c r="AA644"/>
  <c r="AB644" s="1"/>
  <c r="AA643"/>
  <c r="AB643" s="1"/>
  <c r="AA642"/>
  <c r="AB642" s="1"/>
  <c r="AA641"/>
  <c r="AA640"/>
  <c r="AB640" s="1"/>
  <c r="AA639"/>
  <c r="AB639" s="1"/>
  <c r="AB991"/>
  <c r="AB990"/>
  <c r="AB989"/>
  <c r="AB988"/>
  <c r="AB987"/>
  <c r="AB715"/>
  <c r="AB714"/>
  <c r="AB707"/>
  <c r="AB699"/>
  <c r="AB690"/>
  <c r="P863"/>
  <c r="R863" s="1"/>
  <c r="P832"/>
  <c r="R832" s="1"/>
  <c r="P831"/>
  <c r="R831" s="1"/>
  <c r="P803"/>
  <c r="R803" s="1"/>
  <c r="P790"/>
  <c r="R790" s="1"/>
  <c r="P789"/>
  <c r="R789" s="1"/>
  <c r="P773"/>
  <c r="R773" s="1"/>
  <c r="P756"/>
  <c r="R756" s="1"/>
  <c r="P753"/>
  <c r="R753" s="1"/>
  <c r="P735"/>
  <c r="R735" s="1"/>
  <c r="P732"/>
  <c r="R732" s="1"/>
  <c r="P729"/>
  <c r="R729" s="1"/>
  <c r="P727"/>
  <c r="R727" s="1"/>
  <c r="AB686"/>
  <c r="AB678"/>
  <c r="AB674"/>
  <c r="AB666"/>
  <c r="AB657"/>
  <c r="AB653"/>
  <c r="AB649"/>
  <c r="AB641"/>
  <c r="AB638"/>
  <c r="AB636"/>
  <c r="AB635"/>
  <c r="AB634"/>
  <c r="AB633"/>
  <c r="AB632"/>
  <c r="AB631"/>
  <c r="AB630"/>
  <c r="AB629"/>
  <c r="AB628"/>
  <c r="AB626"/>
  <c r="AB625"/>
  <c r="AB624"/>
  <c r="AB623"/>
  <c r="AB622"/>
  <c r="AB621"/>
  <c r="AB620"/>
  <c r="AB619"/>
  <c r="AB618"/>
  <c r="AB617"/>
  <c r="AB615"/>
  <c r="AB613"/>
  <c r="AB612"/>
  <c r="AB611"/>
  <c r="AB610"/>
  <c r="AB609"/>
  <c r="AB608"/>
  <c r="AB607"/>
  <c r="AB606"/>
  <c r="AB605"/>
  <c r="AB603"/>
  <c r="AB602"/>
  <c r="AB601"/>
  <c r="AB600"/>
  <c r="AB599"/>
  <c r="AB598"/>
  <c r="AB597"/>
  <c r="AB596"/>
  <c r="AB595"/>
  <c r="AB593"/>
  <c r="AB592"/>
  <c r="AB591"/>
  <c r="AB590"/>
  <c r="AB589"/>
  <c r="AB588"/>
  <c r="AB587"/>
  <c r="AB586"/>
  <c r="AB585"/>
  <c r="AB584"/>
  <c r="AB582"/>
  <c r="AB581"/>
  <c r="AB580"/>
  <c r="AB579"/>
  <c r="AB578"/>
  <c r="AB577"/>
  <c r="AB576"/>
  <c r="AB575"/>
  <c r="AB574"/>
  <c r="AB573"/>
  <c r="AB571"/>
  <c r="AB570"/>
  <c r="AB569"/>
  <c r="AB568"/>
  <c r="AB567"/>
  <c r="AB566"/>
  <c r="AB565"/>
  <c r="AB564"/>
  <c r="AB563"/>
  <c r="AB561"/>
  <c r="AB560"/>
  <c r="AB559"/>
  <c r="AB558"/>
  <c r="AB557"/>
  <c r="AB556"/>
  <c r="AB555"/>
  <c r="AB554"/>
  <c r="AB553"/>
  <c r="AB552"/>
  <c r="AB550"/>
  <c r="AB549"/>
  <c r="AB548"/>
  <c r="AB547"/>
  <c r="AB546"/>
  <c r="AB545"/>
  <c r="AB544"/>
  <c r="AB543"/>
  <c r="AB542"/>
  <c r="AB541"/>
  <c r="AB539"/>
  <c r="AB538"/>
  <c r="AB537"/>
  <c r="AB536"/>
  <c r="AB535"/>
  <c r="AB534"/>
  <c r="AB533"/>
  <c r="AB532"/>
  <c r="AB531"/>
  <c r="AB529"/>
  <c r="AB528"/>
  <c r="AB527"/>
  <c r="AB526"/>
  <c r="AB525"/>
  <c r="AB524"/>
  <c r="AB523"/>
  <c r="AB522"/>
  <c r="AB521"/>
  <c r="AB520"/>
  <c r="AB518"/>
  <c r="AB517"/>
  <c r="AB516"/>
  <c r="AB515"/>
  <c r="AB514"/>
  <c r="AB513"/>
  <c r="AB512"/>
  <c r="AB511"/>
  <c r="AB510"/>
  <c r="AB509"/>
  <c r="AB507"/>
  <c r="AB506"/>
  <c r="AB505"/>
  <c r="AB504"/>
  <c r="AB503"/>
  <c r="AB502"/>
  <c r="AB501"/>
  <c r="P725"/>
  <c r="R725" s="1"/>
  <c r="P724"/>
  <c r="R724" s="1"/>
  <c r="P720"/>
  <c r="R720" s="1"/>
  <c r="P717"/>
  <c r="R717" s="1"/>
  <c r="P710"/>
  <c r="R710" s="1"/>
  <c r="P708"/>
  <c r="R708" s="1"/>
  <c r="P705"/>
  <c r="R705" s="1"/>
  <c r="P700"/>
  <c r="R700" s="1"/>
  <c r="P699"/>
  <c r="R699" s="1"/>
  <c r="P694"/>
  <c r="R694" s="1"/>
  <c r="P687"/>
  <c r="R687" s="1"/>
  <c r="P686"/>
  <c r="R686" s="1"/>
  <c r="P683"/>
  <c r="R683" s="1"/>
  <c r="P679"/>
  <c r="R679" s="1"/>
  <c r="P676"/>
  <c r="R676" s="1"/>
  <c r="P675"/>
  <c r="R675" s="1"/>
  <c r="P671"/>
  <c r="R671" s="1"/>
  <c r="P670"/>
  <c r="R670" s="1"/>
  <c r="P669"/>
  <c r="R669" s="1"/>
  <c r="P668"/>
  <c r="R668" s="1"/>
  <c r="P667"/>
  <c r="R667" s="1"/>
  <c r="P666"/>
  <c r="R666" s="1"/>
  <c r="P660"/>
  <c r="R660" s="1"/>
  <c r="P658"/>
  <c r="R658" s="1"/>
  <c r="P657"/>
  <c r="R657" s="1"/>
  <c r="P656"/>
  <c r="R656" s="1"/>
  <c r="P654"/>
  <c r="R654" s="1"/>
  <c r="P653"/>
  <c r="R653" s="1"/>
  <c r="P650"/>
  <c r="R650" s="1"/>
  <c r="P649"/>
  <c r="R649" s="1"/>
  <c r="P646"/>
  <c r="R646" s="1"/>
  <c r="P645"/>
  <c r="R645" s="1"/>
  <c r="P643"/>
  <c r="R643" s="1"/>
  <c r="P642"/>
  <c r="R642" s="1"/>
  <c r="P638"/>
  <c r="R638" s="1"/>
  <c r="P637"/>
  <c r="R637" s="1"/>
  <c r="P636"/>
  <c r="R636" s="1"/>
  <c r="P635"/>
  <c r="R635" s="1"/>
  <c r="P634"/>
  <c r="R634" s="1"/>
  <c r="P633"/>
  <c r="R633" s="1"/>
  <c r="P627"/>
  <c r="R627" s="1"/>
  <c r="P626"/>
  <c r="R626" s="1"/>
  <c r="P625"/>
  <c r="R625" s="1"/>
  <c r="P623"/>
  <c r="R623" s="1"/>
  <c r="P622"/>
  <c r="R622" s="1"/>
  <c r="P619"/>
  <c r="R619" s="1"/>
  <c r="P616"/>
  <c r="R616" s="1"/>
  <c r="P615"/>
  <c r="R615" s="1"/>
  <c r="P613"/>
  <c r="R613" s="1"/>
  <c r="P610"/>
  <c r="R610" s="1"/>
  <c r="P609"/>
  <c r="R609" s="1"/>
  <c r="P605"/>
  <c r="R605" s="1"/>
  <c r="P604"/>
  <c r="R604" s="1"/>
  <c r="P600"/>
  <c r="R600" s="1"/>
  <c r="P599"/>
  <c r="R599" s="1"/>
  <c r="P596"/>
  <c r="R596" s="1"/>
  <c r="P594"/>
  <c r="R594" s="1"/>
  <c r="P590"/>
  <c r="R590" s="1"/>
  <c r="P589"/>
  <c r="R589" s="1"/>
  <c r="P585"/>
  <c r="R585" s="1"/>
  <c r="P584"/>
  <c r="R584" s="1"/>
  <c r="P581"/>
  <c r="R581" s="1"/>
  <c r="P580"/>
  <c r="R580" s="1"/>
  <c r="P574"/>
  <c r="R574" s="1"/>
  <c r="P569"/>
  <c r="R569" s="1"/>
  <c r="P565"/>
  <c r="R565" s="1"/>
  <c r="P560"/>
  <c r="R560" s="1"/>
  <c r="P554"/>
  <c r="R554" s="1"/>
  <c r="P550"/>
  <c r="R550" s="1"/>
  <c r="P545"/>
  <c r="R545" s="1"/>
  <c r="P540"/>
  <c r="R540" s="1"/>
  <c r="P535"/>
  <c r="R535" s="1"/>
  <c r="P530"/>
  <c r="R530" s="1"/>
  <c r="V895"/>
  <c r="V891"/>
  <c r="V887"/>
  <c r="V883"/>
  <c r="V879"/>
  <c r="V875"/>
  <c r="V871"/>
  <c r="V867"/>
  <c r="V863"/>
  <c r="V859"/>
  <c r="V855"/>
  <c r="V851"/>
  <c r="AB500"/>
  <c r="AB499"/>
  <c r="AB497"/>
  <c r="AB496"/>
  <c r="AB495"/>
  <c r="AB494"/>
  <c r="AB493"/>
  <c r="AB492"/>
  <c r="AB491"/>
  <c r="AB490"/>
  <c r="AB489"/>
  <c r="AB488"/>
  <c r="AB486"/>
  <c r="AB485"/>
  <c r="AB484"/>
  <c r="AB483"/>
  <c r="AB482"/>
  <c r="AB481"/>
  <c r="AB480"/>
  <c r="AB479"/>
  <c r="AB478"/>
  <c r="AB477"/>
  <c r="AB475"/>
  <c r="AB474"/>
  <c r="AB473"/>
  <c r="AB472"/>
  <c r="AB471"/>
  <c r="AB470"/>
  <c r="AB469"/>
  <c r="AB468"/>
  <c r="AB467"/>
  <c r="AB465"/>
  <c r="AB464"/>
  <c r="AB463"/>
  <c r="AB462"/>
  <c r="AB461"/>
  <c r="AB460"/>
  <c r="AB459"/>
  <c r="AB458"/>
  <c r="AB457"/>
  <c r="AB456"/>
  <c r="AB454"/>
  <c r="AB453"/>
  <c r="AB452"/>
  <c r="AB451"/>
  <c r="AB450"/>
  <c r="AB449"/>
  <c r="AB448"/>
  <c r="AB447"/>
  <c r="AB446"/>
  <c r="AB445"/>
  <c r="AB443"/>
  <c r="AB442"/>
  <c r="AB441"/>
  <c r="AB440"/>
  <c r="AB439"/>
  <c r="AB438"/>
  <c r="AB437"/>
  <c r="AB436"/>
  <c r="AB435"/>
  <c r="AB433"/>
  <c r="AB432"/>
  <c r="AB431"/>
  <c r="AB430"/>
  <c r="AB429"/>
  <c r="AB428"/>
  <c r="AB427"/>
  <c r="AB426"/>
  <c r="AB425"/>
  <c r="AB424"/>
  <c r="AB422"/>
  <c r="AB421"/>
  <c r="AB420"/>
  <c r="AB419"/>
  <c r="AB418"/>
  <c r="AB417"/>
  <c r="AB416"/>
  <c r="AB415"/>
  <c r="AB414"/>
  <c r="AB413"/>
  <c r="AB411"/>
  <c r="AB410"/>
  <c r="AB409"/>
  <c r="AB408"/>
  <c r="AB407"/>
  <c r="AB406"/>
  <c r="AB405"/>
  <c r="AB403"/>
  <c r="AB402"/>
  <c r="AB400"/>
  <c r="AB399"/>
  <c r="AB398"/>
  <c r="AB397"/>
  <c r="AB396"/>
  <c r="AB395"/>
  <c r="AB394"/>
  <c r="AB393"/>
  <c r="AB392"/>
  <c r="AB390"/>
  <c r="AB389"/>
  <c r="AB388"/>
  <c r="AB387"/>
  <c r="AB386"/>
  <c r="AB383"/>
  <c r="AB382"/>
  <c r="AB381"/>
  <c r="AB380"/>
  <c r="AB379"/>
  <c r="AB378"/>
  <c r="AB377"/>
  <c r="AB375"/>
  <c r="AB374"/>
  <c r="AB373"/>
  <c r="AB372"/>
  <c r="AB371"/>
  <c r="AB370"/>
  <c r="AB368"/>
  <c r="AB367"/>
  <c r="AB366"/>
  <c r="AB365"/>
  <c r="AB364"/>
  <c r="AB363"/>
  <c r="AB361"/>
  <c r="AB360"/>
  <c r="AB359"/>
  <c r="AB358"/>
  <c r="AB357"/>
  <c r="AB356"/>
  <c r="AB355"/>
  <c r="AB353"/>
  <c r="AB352"/>
  <c r="AB351"/>
  <c r="AB350"/>
  <c r="AB349"/>
  <c r="AB347"/>
  <c r="AB346"/>
  <c r="AB345"/>
  <c r="AB344"/>
  <c r="AB343"/>
  <c r="AB342"/>
  <c r="AB340"/>
  <c r="AB339"/>
  <c r="AB338"/>
  <c r="AB337"/>
  <c r="AB336"/>
  <c r="AB335"/>
  <c r="AB334"/>
  <c r="AB332"/>
  <c r="AB331"/>
  <c r="AB330"/>
  <c r="AB329"/>
  <c r="AB328"/>
  <c r="AB327"/>
  <c r="AB325"/>
  <c r="AB324"/>
  <c r="AB323"/>
  <c r="AB322"/>
  <c r="AB321"/>
  <c r="AB319"/>
  <c r="AB318"/>
  <c r="AB317"/>
  <c r="AB316"/>
  <c r="AB315"/>
  <c r="AB314"/>
  <c r="AB313"/>
  <c r="AB311"/>
  <c r="AB310"/>
  <c r="AB309"/>
  <c r="AB308"/>
  <c r="AB307"/>
  <c r="AB306"/>
  <c r="AB304"/>
  <c r="AB303"/>
  <c r="AB302"/>
  <c r="AB301"/>
  <c r="AB300"/>
  <c r="AB299"/>
  <c r="AB297"/>
  <c r="AB296"/>
  <c r="AB295"/>
  <c r="AB294"/>
  <c r="AB293"/>
  <c r="AB292"/>
  <c r="AB290"/>
  <c r="AB288"/>
  <c r="AB287"/>
  <c r="AB286"/>
  <c r="AB285"/>
  <c r="AB284"/>
  <c r="AB282"/>
  <c r="AB281"/>
  <c r="AB280"/>
  <c r="AB279"/>
  <c r="AB278"/>
  <c r="AB277"/>
  <c r="AB275"/>
  <c r="AB274"/>
  <c r="AB273"/>
  <c r="AB272"/>
  <c r="AB271"/>
  <c r="AB270"/>
  <c r="AB269"/>
  <c r="AB267"/>
  <c r="AB266"/>
  <c r="AB265"/>
  <c r="AB264"/>
  <c r="AB263"/>
  <c r="AB262"/>
  <c r="AB260"/>
  <c r="AB259"/>
  <c r="AB258"/>
  <c r="AB257"/>
  <c r="AB256"/>
  <c r="AB254"/>
  <c r="AB253"/>
  <c r="AB252"/>
  <c r="AB251"/>
  <c r="AB250"/>
  <c r="AB249"/>
  <c r="AB248"/>
  <c r="AB245"/>
  <c r="AB244"/>
  <c r="AB243"/>
  <c r="AB242"/>
  <c r="AB241"/>
  <c r="AB240"/>
  <c r="AB238"/>
  <c r="AB237"/>
  <c r="AB236"/>
  <c r="AB235"/>
  <c r="AB234"/>
  <c r="AB233"/>
  <c r="AB231"/>
  <c r="AB230"/>
  <c r="AB229"/>
  <c r="AB228"/>
  <c r="AB227"/>
  <c r="AB226"/>
  <c r="AB225"/>
  <c r="AB223"/>
  <c r="AB222"/>
  <c r="AB221"/>
  <c r="AB220"/>
  <c r="AB219"/>
  <c r="AB217"/>
  <c r="AB216"/>
  <c r="AB215"/>
  <c r="AB214"/>
  <c r="AB213"/>
  <c r="AB212"/>
  <c r="AB210"/>
  <c r="AB209"/>
  <c r="AB208"/>
  <c r="AB207"/>
  <c r="AB206"/>
  <c r="AB205"/>
  <c r="AB204"/>
  <c r="AB202"/>
  <c r="AB201"/>
  <c r="AB200"/>
  <c r="AB199"/>
  <c r="AB198"/>
  <c r="AB195"/>
  <c r="AB193"/>
  <c r="AB191"/>
  <c r="AB190"/>
  <c r="AB189"/>
  <c r="AB188"/>
  <c r="AB186"/>
  <c r="AB185"/>
  <c r="AB183"/>
  <c r="AB182"/>
  <c r="AB181"/>
  <c r="AB180"/>
  <c r="AB179"/>
  <c r="AB176"/>
  <c r="AB175"/>
  <c r="AB174"/>
  <c r="AB173"/>
  <c r="AB172"/>
  <c r="AB171"/>
  <c r="AB169"/>
  <c r="AB168"/>
  <c r="AB167"/>
  <c r="AB166"/>
  <c r="AB165"/>
  <c r="AB164"/>
  <c r="AB162"/>
  <c r="AB159"/>
  <c r="AB158"/>
  <c r="AB157"/>
  <c r="AB155"/>
  <c r="AB154"/>
  <c r="AB153"/>
  <c r="AB152"/>
  <c r="AB150"/>
  <c r="AB149"/>
  <c r="AB148"/>
  <c r="AB147"/>
  <c r="AB145"/>
  <c r="AB144"/>
  <c r="AB143"/>
  <c r="AB142"/>
  <c r="AB141"/>
  <c r="AB139"/>
  <c r="AB138"/>
  <c r="AB136"/>
  <c r="AB135"/>
  <c r="AB133"/>
  <c r="AB132"/>
  <c r="AB131"/>
  <c r="AB130"/>
  <c r="AB128"/>
  <c r="AB127"/>
  <c r="AB126"/>
  <c r="AB125"/>
  <c r="AB124"/>
  <c r="AB122"/>
  <c r="AB121"/>
  <c r="AB120"/>
  <c r="AB119"/>
  <c r="AB117"/>
  <c r="AB116"/>
  <c r="AB115"/>
  <c r="AB114"/>
  <c r="AB112"/>
  <c r="AB111"/>
  <c r="AB110"/>
  <c r="AB109"/>
  <c r="AB108"/>
  <c r="AB106"/>
  <c r="AB105"/>
  <c r="AB104"/>
  <c r="AB103"/>
  <c r="AB101"/>
  <c r="AB100"/>
  <c r="AB99"/>
  <c r="AB98"/>
  <c r="AB96"/>
  <c r="AB95"/>
  <c r="AB94"/>
  <c r="AB92"/>
  <c r="AB90"/>
  <c r="AB89"/>
  <c r="AB88"/>
  <c r="AB87"/>
  <c r="AB85"/>
  <c r="AB84"/>
  <c r="AB83"/>
  <c r="AB82"/>
  <c r="AB80"/>
  <c r="AB77"/>
  <c r="AB76"/>
  <c r="AB75"/>
  <c r="AB73"/>
  <c r="AB72"/>
  <c r="AB71"/>
  <c r="AB70"/>
  <c r="AB68"/>
  <c r="AB67"/>
  <c r="AB66"/>
  <c r="AB65"/>
  <c r="AB63"/>
  <c r="AB62"/>
  <c r="AB61"/>
  <c r="AB59"/>
  <c r="AB58"/>
  <c r="AB56"/>
  <c r="AB55"/>
  <c r="AB54"/>
  <c r="AB53"/>
  <c r="AB51"/>
  <c r="AB50"/>
  <c r="AB48"/>
  <c r="AB46"/>
  <c r="AB45"/>
  <c r="AB44"/>
  <c r="AB43"/>
  <c r="AB42"/>
  <c r="AB40"/>
  <c r="AB39"/>
  <c r="AB37"/>
  <c r="AB35"/>
  <c r="AB34"/>
  <c r="AB32"/>
  <c r="AB26"/>
  <c r="AB6"/>
  <c r="P1021"/>
  <c r="R1021" s="1"/>
  <c r="P862"/>
  <c r="R862" s="1"/>
  <c r="P801"/>
  <c r="R801" s="1"/>
  <c r="P772"/>
  <c r="R772" s="1"/>
  <c r="AB1025"/>
  <c r="AB1022"/>
  <c r="AB1019"/>
  <c r="AB1016"/>
  <c r="AB1013"/>
  <c r="AB1010"/>
  <c r="AB1007"/>
  <c r="AB1001"/>
  <c r="AB998"/>
  <c r="AB995"/>
  <c r="AB992"/>
  <c r="AB1023"/>
  <c r="AB1020"/>
  <c r="AB1017"/>
  <c r="AB1014"/>
  <c r="AB1011"/>
  <c r="AB1008"/>
  <c r="AB1005"/>
  <c r="AB1002"/>
  <c r="AB999"/>
  <c r="AB996"/>
  <c r="AB993"/>
  <c r="X5"/>
  <c r="X1026" s="1"/>
  <c r="AB1024"/>
  <c r="AB1021"/>
  <c r="AB1018"/>
  <c r="AB1015"/>
  <c r="AB1012"/>
  <c r="AB1009"/>
  <c r="AB1006"/>
  <c r="AB1003"/>
  <c r="AB1000"/>
  <c r="AB997"/>
  <c r="AB994"/>
  <c r="V1025"/>
  <c r="V1024"/>
  <c r="V1023"/>
  <c r="V1022"/>
  <c r="V1020"/>
  <c r="V1019"/>
  <c r="V1018"/>
  <c r="V1016"/>
  <c r="V1015"/>
  <c r="V1014"/>
  <c r="V1012"/>
  <c r="V1010"/>
  <c r="V1008"/>
  <c r="V1006"/>
  <c r="V1005"/>
  <c r="V1004"/>
  <c r="V1002"/>
  <c r="V1000"/>
  <c r="V998"/>
  <c r="V996"/>
  <c r="V994"/>
  <c r="V992"/>
  <c r="V990"/>
  <c r="V988"/>
  <c r="V986"/>
  <c r="V984"/>
  <c r="V981"/>
  <c r="V979"/>
  <c r="V977"/>
  <c r="V975"/>
  <c r="V973"/>
  <c r="V971"/>
  <c r="V969"/>
  <c r="V967"/>
  <c r="V965"/>
  <c r="V963"/>
  <c r="V961"/>
  <c r="V959"/>
  <c r="V957"/>
  <c r="V955"/>
  <c r="V953"/>
  <c r="V951"/>
  <c r="V949"/>
  <c r="V947"/>
  <c r="V945"/>
  <c r="V943"/>
  <c r="V941"/>
  <c r="V939"/>
  <c r="V937"/>
  <c r="V935"/>
  <c r="V931"/>
  <c r="V927"/>
  <c r="V923"/>
  <c r="V919"/>
  <c r="V915"/>
  <c r="V911"/>
  <c r="V907"/>
  <c r="V903"/>
  <c r="V899"/>
  <c r="J14"/>
  <c r="AB1004"/>
  <c r="AB703"/>
  <c r="AB637"/>
  <c r="AB627"/>
  <c r="AB616"/>
  <c r="AB604"/>
  <c r="AB594"/>
  <c r="AB583"/>
  <c r="AB572"/>
  <c r="AB562"/>
  <c r="AB551"/>
  <c r="AB540"/>
  <c r="AB530"/>
  <c r="AB519"/>
  <c r="AB508"/>
  <c r="AB498"/>
  <c r="AB487"/>
  <c r="AB476"/>
  <c r="AB466"/>
  <c r="AB455"/>
  <c r="AB444"/>
  <c r="AB434"/>
  <c r="AB423"/>
  <c r="AB412"/>
  <c r="AB401"/>
  <c r="AB391"/>
  <c r="AB385"/>
  <c r="AB376"/>
  <c r="AB369"/>
  <c r="AB362"/>
  <c r="AB354"/>
  <c r="AB348"/>
  <c r="AB341"/>
  <c r="AB333"/>
  <c r="AB326"/>
  <c r="AB320"/>
  <c r="AB312"/>
  <c r="AB305"/>
  <c r="AB298"/>
  <c r="AB289"/>
  <c r="AB283"/>
  <c r="AB276"/>
  <c r="AB268"/>
  <c r="AB261"/>
  <c r="AB255"/>
  <c r="AB246"/>
  <c r="AB239"/>
  <c r="AB232"/>
  <c r="AB224"/>
  <c r="AB218"/>
  <c r="AB211"/>
  <c r="AB203"/>
  <c r="AB194"/>
  <c r="AB187"/>
  <c r="AB178"/>
  <c r="AB170"/>
  <c r="AB163"/>
  <c r="AB156"/>
  <c r="AB151"/>
  <c r="AB146"/>
  <c r="AB140"/>
  <c r="AB134"/>
  <c r="AB129"/>
  <c r="AB123"/>
  <c r="AB118"/>
  <c r="AB113"/>
  <c r="AB107"/>
  <c r="AB102"/>
  <c r="AB97"/>
  <c r="AB91"/>
  <c r="AB86"/>
  <c r="AB81"/>
  <c r="AB74"/>
  <c r="AB69"/>
  <c r="AB64"/>
  <c r="AB57"/>
  <c r="AB52"/>
  <c r="AB41"/>
  <c r="W38"/>
  <c r="J38"/>
  <c r="AB36"/>
  <c r="W27"/>
  <c r="J27"/>
  <c r="W16"/>
  <c r="Y16" s="1"/>
  <c r="J16"/>
  <c r="AB14"/>
  <c r="L1026"/>
  <c r="AB16"/>
  <c r="J37"/>
  <c r="J26"/>
  <c r="Z5"/>
  <c r="Z1026" s="1"/>
  <c r="O1026"/>
  <c r="P1023"/>
  <c r="R1023" s="1"/>
  <c r="P1018"/>
  <c r="R1018" s="1"/>
  <c r="P1016"/>
  <c r="R1016" s="1"/>
  <c r="P1013"/>
  <c r="R1013" s="1"/>
  <c r="P1011"/>
  <c r="R1011" s="1"/>
  <c r="P1006"/>
  <c r="R1006" s="1"/>
  <c r="P1000"/>
  <c r="R1000" s="1"/>
  <c r="P995"/>
  <c r="R995" s="1"/>
  <c r="P990"/>
  <c r="R990" s="1"/>
  <c r="P984"/>
  <c r="R984" s="1"/>
  <c r="P978"/>
  <c r="R978" s="1"/>
  <c r="P973"/>
  <c r="R973" s="1"/>
  <c r="P967"/>
  <c r="R967" s="1"/>
  <c r="P962"/>
  <c r="R962" s="1"/>
  <c r="P957"/>
  <c r="R957" s="1"/>
  <c r="P951"/>
  <c r="R951" s="1"/>
  <c r="P946"/>
  <c r="R946" s="1"/>
  <c r="P941"/>
  <c r="R941" s="1"/>
  <c r="P935"/>
  <c r="R935" s="1"/>
  <c r="P930"/>
  <c r="R930" s="1"/>
  <c r="P925"/>
  <c r="R925" s="1"/>
  <c r="P919"/>
  <c r="R919" s="1"/>
  <c r="P914"/>
  <c r="R914" s="1"/>
  <c r="P909"/>
  <c r="R909" s="1"/>
  <c r="P903"/>
  <c r="R903" s="1"/>
  <c r="P896"/>
  <c r="R896" s="1"/>
  <c r="P889"/>
  <c r="R889" s="1"/>
  <c r="P887"/>
  <c r="R887" s="1"/>
  <c r="P886"/>
  <c r="R886" s="1"/>
  <c r="P885"/>
  <c r="R885" s="1"/>
  <c r="P883"/>
  <c r="R883" s="1"/>
  <c r="P881"/>
  <c r="R881" s="1"/>
  <c r="P880"/>
  <c r="R880" s="1"/>
  <c r="P879"/>
  <c r="R879" s="1"/>
  <c r="P878"/>
  <c r="R878" s="1"/>
  <c r="P877"/>
  <c r="R877" s="1"/>
  <c r="P875"/>
  <c r="R875" s="1"/>
  <c r="P873"/>
  <c r="R873" s="1"/>
  <c r="P872"/>
  <c r="R872" s="1"/>
  <c r="P871"/>
  <c r="R871" s="1"/>
  <c r="P870"/>
  <c r="R870" s="1"/>
  <c r="P867"/>
  <c r="R867" s="1"/>
  <c r="P865"/>
  <c r="R865" s="1"/>
  <c r="P864"/>
  <c r="R864" s="1"/>
  <c r="P859"/>
  <c r="R859" s="1"/>
  <c r="P857"/>
  <c r="R857" s="1"/>
  <c r="P856"/>
  <c r="R856" s="1"/>
  <c r="P855"/>
  <c r="R855" s="1"/>
  <c r="P854"/>
  <c r="R854" s="1"/>
  <c r="P853"/>
  <c r="R853" s="1"/>
  <c r="P851"/>
  <c r="R851" s="1"/>
  <c r="P849"/>
  <c r="R849" s="1"/>
  <c r="P848"/>
  <c r="R848" s="1"/>
  <c r="P847"/>
  <c r="R847" s="1"/>
  <c r="P846"/>
  <c r="R846" s="1"/>
  <c r="P845"/>
  <c r="R845" s="1"/>
  <c r="P843"/>
  <c r="R843" s="1"/>
  <c r="P841"/>
  <c r="R841" s="1"/>
  <c r="P840"/>
  <c r="R840" s="1"/>
  <c r="P839"/>
  <c r="R839" s="1"/>
  <c r="P838"/>
  <c r="R838" s="1"/>
  <c r="P835"/>
  <c r="R835" s="1"/>
  <c r="P833"/>
  <c r="R833" s="1"/>
  <c r="P830"/>
  <c r="R830" s="1"/>
  <c r="P827"/>
  <c r="R827" s="1"/>
  <c r="P825"/>
  <c r="R825" s="1"/>
  <c r="P824"/>
  <c r="R824" s="1"/>
  <c r="P823"/>
  <c r="R823" s="1"/>
  <c r="P822"/>
  <c r="R822" s="1"/>
  <c r="P821"/>
  <c r="R821" s="1"/>
  <c r="P819"/>
  <c r="R819" s="1"/>
  <c r="P818"/>
  <c r="R818" s="1"/>
  <c r="P817"/>
  <c r="R817" s="1"/>
  <c r="P815"/>
  <c r="R815" s="1"/>
  <c r="P814"/>
  <c r="R814" s="1"/>
  <c r="P813"/>
  <c r="R813" s="1"/>
  <c r="P812"/>
  <c r="R812" s="1"/>
  <c r="P809"/>
  <c r="R809" s="1"/>
  <c r="P808"/>
  <c r="R808" s="1"/>
  <c r="P807"/>
  <c r="R807" s="1"/>
  <c r="P806"/>
  <c r="R806" s="1"/>
  <c r="P805"/>
  <c r="R805" s="1"/>
  <c r="P802"/>
  <c r="R802" s="1"/>
  <c r="P798"/>
  <c r="R798" s="1"/>
  <c r="P797"/>
  <c r="R797" s="1"/>
  <c r="P796"/>
  <c r="R796" s="1"/>
  <c r="P795"/>
  <c r="R795" s="1"/>
  <c r="P794"/>
  <c r="R794" s="1"/>
  <c r="P793"/>
  <c r="R793" s="1"/>
  <c r="P792"/>
  <c r="R792" s="1"/>
  <c r="P791"/>
  <c r="R791" s="1"/>
  <c r="P786"/>
  <c r="R786" s="1"/>
  <c r="P785"/>
  <c r="R785" s="1"/>
  <c r="P782"/>
  <c r="R782" s="1"/>
  <c r="P781"/>
  <c r="R781" s="1"/>
  <c r="P780"/>
  <c r="R780" s="1"/>
  <c r="P778"/>
  <c r="R778" s="1"/>
  <c r="P776"/>
  <c r="R776" s="1"/>
  <c r="P775"/>
  <c r="R775" s="1"/>
  <c r="P774"/>
  <c r="R774" s="1"/>
  <c r="P770"/>
  <c r="R770" s="1"/>
  <c r="P769"/>
  <c r="R769" s="1"/>
  <c r="P764"/>
  <c r="R764" s="1"/>
  <c r="P763"/>
  <c r="R763" s="1"/>
  <c r="P760"/>
  <c r="R760" s="1"/>
  <c r="P759"/>
  <c r="R759" s="1"/>
  <c r="P758"/>
  <c r="R758" s="1"/>
  <c r="P757"/>
  <c r="R757" s="1"/>
  <c r="P755"/>
  <c r="R755" s="1"/>
  <c r="P752"/>
  <c r="R752" s="1"/>
  <c r="P751"/>
  <c r="R751" s="1"/>
  <c r="P749"/>
  <c r="R749" s="1"/>
  <c r="P748"/>
  <c r="R748" s="1"/>
  <c r="P747"/>
  <c r="R747" s="1"/>
  <c r="P743"/>
  <c r="R743" s="1"/>
  <c r="P742"/>
  <c r="R742" s="1"/>
  <c r="P741"/>
  <c r="R741" s="1"/>
  <c r="P737"/>
  <c r="R737" s="1"/>
  <c r="P736"/>
  <c r="R736" s="1"/>
  <c r="P731"/>
  <c r="R731" s="1"/>
  <c r="P728"/>
  <c r="R728" s="1"/>
  <c r="P726"/>
  <c r="R726" s="1"/>
  <c r="P723"/>
  <c r="R723" s="1"/>
  <c r="P721"/>
  <c r="R721" s="1"/>
  <c r="P715"/>
  <c r="R715" s="1"/>
  <c r="P713"/>
  <c r="R713" s="1"/>
  <c r="P709"/>
  <c r="R709" s="1"/>
  <c r="P707"/>
  <c r="R707" s="1"/>
  <c r="P704"/>
  <c r="R704" s="1"/>
  <c r="P696"/>
  <c r="R696" s="1"/>
  <c r="P695"/>
  <c r="R695" s="1"/>
  <c r="P690"/>
  <c r="R690" s="1"/>
  <c r="P688"/>
  <c r="R688" s="1"/>
  <c r="P684"/>
  <c r="R684" s="1"/>
  <c r="P682"/>
  <c r="R682" s="1"/>
  <c r="P678"/>
  <c r="R678" s="1"/>
  <c r="W5"/>
  <c r="Y5" s="1"/>
  <c r="J986"/>
  <c r="W986"/>
  <c r="J985"/>
  <c r="W985"/>
  <c r="J984"/>
  <c r="W984"/>
  <c r="J982"/>
  <c r="W982"/>
  <c r="J981"/>
  <c r="W981"/>
  <c r="J980"/>
  <c r="W980"/>
  <c r="J979"/>
  <c r="W979"/>
  <c r="J978"/>
  <c r="W978"/>
  <c r="J977"/>
  <c r="W977"/>
  <c r="J976"/>
  <c r="W976"/>
  <c r="J975"/>
  <c r="W975"/>
  <c r="J974"/>
  <c r="W974"/>
  <c r="J973"/>
  <c r="W973"/>
  <c r="J972"/>
  <c r="W972"/>
  <c r="J971"/>
  <c r="W971"/>
  <c r="J970"/>
  <c r="W970"/>
  <c r="J969"/>
  <c r="W969"/>
  <c r="J968"/>
  <c r="W968"/>
  <c r="J967"/>
  <c r="W967"/>
  <c r="J966"/>
  <c r="W966"/>
  <c r="J965"/>
  <c r="W965"/>
  <c r="J964"/>
  <c r="W964"/>
  <c r="J963"/>
  <c r="W963"/>
  <c r="J962"/>
  <c r="W962"/>
  <c r="J961"/>
  <c r="W961"/>
  <c r="J960"/>
  <c r="W960"/>
  <c r="J959"/>
  <c r="W959"/>
  <c r="J958"/>
  <c r="W958"/>
  <c r="J957"/>
  <c r="W957"/>
  <c r="J956"/>
  <c r="W956"/>
  <c r="J955"/>
  <c r="W955"/>
  <c r="J954"/>
  <c r="W954"/>
  <c r="J953"/>
  <c r="W953"/>
  <c r="J952"/>
  <c r="W952"/>
  <c r="J951"/>
  <c r="W951"/>
  <c r="J950"/>
  <c r="W950"/>
  <c r="J949"/>
  <c r="W949"/>
  <c r="J948"/>
  <c r="W948"/>
  <c r="J947"/>
  <c r="W947"/>
  <c r="J946"/>
  <c r="W946"/>
  <c r="J945"/>
  <c r="W945"/>
  <c r="J944"/>
  <c r="W944"/>
  <c r="J943"/>
  <c r="W943"/>
  <c r="J942"/>
  <c r="W942"/>
  <c r="J941"/>
  <c r="W941"/>
  <c r="J940"/>
  <c r="W940"/>
  <c r="J939"/>
  <c r="W939"/>
  <c r="J938"/>
  <c r="W938"/>
  <c r="J937"/>
  <c r="W937"/>
  <c r="J936"/>
  <c r="W936"/>
  <c r="J935"/>
  <c r="W935"/>
  <c r="J934"/>
  <c r="W934"/>
  <c r="J933"/>
  <c r="W933"/>
  <c r="J932"/>
  <c r="W932"/>
  <c r="J931"/>
  <c r="W931"/>
  <c r="J930"/>
  <c r="W930"/>
  <c r="J929"/>
  <c r="W929"/>
  <c r="J928"/>
  <c r="W928"/>
  <c r="J927"/>
  <c r="W927"/>
  <c r="J926"/>
  <c r="W926"/>
  <c r="J925"/>
  <c r="W925"/>
  <c r="J924"/>
  <c r="W924"/>
  <c r="J923"/>
  <c r="W923"/>
  <c r="J922"/>
  <c r="W922"/>
  <c r="J921"/>
  <c r="W921"/>
  <c r="J920"/>
  <c r="W920"/>
  <c r="J919"/>
  <c r="W919"/>
  <c r="J918"/>
  <c r="W918"/>
  <c r="J917"/>
  <c r="W917"/>
  <c r="J916"/>
  <c r="W916"/>
  <c r="J915"/>
  <c r="W915"/>
  <c r="J914"/>
  <c r="W914"/>
  <c r="J913"/>
  <c r="W913"/>
  <c r="J912"/>
  <c r="W912"/>
  <c r="J911"/>
  <c r="W911"/>
  <c r="J910"/>
  <c r="W910"/>
  <c r="J909"/>
  <c r="W909"/>
  <c r="J908"/>
  <c r="W908"/>
  <c r="J907"/>
  <c r="W907"/>
  <c r="J906"/>
  <c r="W906"/>
  <c r="J905"/>
  <c r="W905"/>
  <c r="J904"/>
  <c r="W904"/>
  <c r="J903"/>
  <c r="W903"/>
  <c r="J902"/>
  <c r="W902"/>
  <c r="J901"/>
  <c r="W901"/>
  <c r="J900"/>
  <c r="W900"/>
  <c r="J899"/>
  <c r="W899"/>
  <c r="J898"/>
  <c r="W898"/>
  <c r="J897"/>
  <c r="W897"/>
  <c r="J896"/>
  <c r="W896"/>
  <c r="J895"/>
  <c r="W895"/>
  <c r="J894"/>
  <c r="W894"/>
  <c r="J893"/>
  <c r="W893"/>
  <c r="J892"/>
  <c r="W892"/>
  <c r="J891"/>
  <c r="W891"/>
  <c r="J890"/>
  <c r="W890"/>
  <c r="J889"/>
  <c r="W889"/>
  <c r="J888"/>
  <c r="W888"/>
  <c r="J887"/>
  <c r="W887"/>
  <c r="J886"/>
  <c r="W886"/>
  <c r="J885"/>
  <c r="W885"/>
  <c r="J884"/>
  <c r="W884"/>
  <c r="J883"/>
  <c r="W883"/>
  <c r="J882"/>
  <c r="W882"/>
  <c r="J881"/>
  <c r="W881"/>
  <c r="J880"/>
  <c r="W880"/>
  <c r="J879"/>
  <c r="W879"/>
  <c r="J878"/>
  <c r="W878"/>
  <c r="J877"/>
  <c r="W877"/>
  <c r="J876"/>
  <c r="W876"/>
  <c r="J875"/>
  <c r="W875"/>
  <c r="J874"/>
  <c r="W874"/>
  <c r="J873"/>
  <c r="W873"/>
  <c r="J872"/>
  <c r="W872"/>
  <c r="J871"/>
  <c r="W871"/>
  <c r="J870"/>
  <c r="W870"/>
  <c r="J869"/>
  <c r="W869"/>
  <c r="J868"/>
  <c r="W868"/>
  <c r="J867"/>
  <c r="W867"/>
  <c r="J866"/>
  <c r="W866"/>
  <c r="J865"/>
  <c r="W865"/>
  <c r="J864"/>
  <c r="W864"/>
  <c r="J863"/>
  <c r="W863"/>
  <c r="J862"/>
  <c r="W862"/>
  <c r="J861"/>
  <c r="W861"/>
  <c r="J860"/>
  <c r="W860"/>
  <c r="J859"/>
  <c r="W859"/>
  <c r="J858"/>
  <c r="W858"/>
  <c r="J857"/>
  <c r="W857"/>
  <c r="J856"/>
  <c r="W856"/>
  <c r="J855"/>
  <c r="W855"/>
  <c r="J854"/>
  <c r="W854"/>
  <c r="J853"/>
  <c r="W853"/>
  <c r="J852"/>
  <c r="W852"/>
  <c r="J851"/>
  <c r="W851"/>
  <c r="J850"/>
  <c r="W850"/>
  <c r="J849"/>
  <c r="W849"/>
  <c r="J848"/>
  <c r="W848"/>
  <c r="J847"/>
  <c r="W847"/>
  <c r="J846"/>
  <c r="W846"/>
  <c r="J845"/>
  <c r="W845"/>
  <c r="J844"/>
  <c r="W844"/>
  <c r="J843"/>
  <c r="W843"/>
  <c r="J842"/>
  <c r="W842"/>
  <c r="J841"/>
  <c r="W841"/>
  <c r="J840"/>
  <c r="W840"/>
  <c r="J839"/>
  <c r="W839"/>
  <c r="J838"/>
  <c r="W838"/>
  <c r="J837"/>
  <c r="W837"/>
  <c r="J836"/>
  <c r="W836"/>
  <c r="J835"/>
  <c r="W835"/>
  <c r="J834"/>
  <c r="W834"/>
  <c r="J833"/>
  <c r="W833"/>
  <c r="J832"/>
  <c r="W832"/>
  <c r="J831"/>
  <c r="W831"/>
  <c r="J830"/>
  <c r="W830"/>
  <c r="J829"/>
  <c r="W829"/>
  <c r="J828"/>
  <c r="W828"/>
  <c r="J827"/>
  <c r="W827"/>
  <c r="J826"/>
  <c r="W826"/>
  <c r="J825"/>
  <c r="W825"/>
  <c r="J824"/>
  <c r="W824"/>
  <c r="J823"/>
  <c r="W823"/>
  <c r="J822"/>
  <c r="W822"/>
  <c r="J821"/>
  <c r="W821"/>
  <c r="J820"/>
  <c r="W820"/>
  <c r="J819"/>
  <c r="W819"/>
  <c r="J818"/>
  <c r="W818"/>
  <c r="J817"/>
  <c r="W817"/>
  <c r="J816"/>
  <c r="W816"/>
  <c r="J815"/>
  <c r="W815"/>
  <c r="J814"/>
  <c r="W814"/>
  <c r="J813"/>
  <c r="W813"/>
  <c r="J812"/>
  <c r="W812"/>
  <c r="J811"/>
  <c r="W811"/>
  <c r="J810"/>
  <c r="W810"/>
  <c r="J809"/>
  <c r="W809"/>
  <c r="J808"/>
  <c r="W808"/>
  <c r="J807"/>
  <c r="W807"/>
  <c r="J806"/>
  <c r="W806"/>
  <c r="J805"/>
  <c r="W805"/>
  <c r="J804"/>
  <c r="W804"/>
  <c r="J803"/>
  <c r="W803"/>
  <c r="J802"/>
  <c r="W802"/>
  <c r="J801"/>
  <c r="W801"/>
  <c r="J800"/>
  <c r="W800"/>
  <c r="J799"/>
  <c r="W799"/>
  <c r="J798"/>
  <c r="W798"/>
  <c r="J797"/>
  <c r="W797"/>
  <c r="J796"/>
  <c r="W796"/>
  <c r="J795"/>
  <c r="W795"/>
  <c r="J794"/>
  <c r="W794"/>
  <c r="J793"/>
  <c r="W793"/>
  <c r="J792"/>
  <c r="W792"/>
  <c r="J791"/>
  <c r="W791"/>
  <c r="J790"/>
  <c r="W790"/>
  <c r="J789"/>
  <c r="W789"/>
  <c r="J788"/>
  <c r="W788"/>
  <c r="J786"/>
  <c r="W786"/>
  <c r="J785"/>
  <c r="W785"/>
  <c r="J784"/>
  <c r="W784"/>
  <c r="J783"/>
  <c r="W783"/>
  <c r="J782"/>
  <c r="W782"/>
  <c r="J781"/>
  <c r="W781"/>
  <c r="J780"/>
  <c r="W780"/>
  <c r="J779"/>
  <c r="W779"/>
  <c r="J778"/>
  <c r="W778"/>
  <c r="J777"/>
  <c r="W777"/>
  <c r="J776"/>
  <c r="W776"/>
  <c r="J775"/>
  <c r="W775"/>
  <c r="J774"/>
  <c r="W774"/>
  <c r="J773"/>
  <c r="W773"/>
  <c r="J772"/>
  <c r="W772"/>
  <c r="J771"/>
  <c r="W771"/>
  <c r="J770"/>
  <c r="W770"/>
  <c r="J769"/>
  <c r="W769"/>
  <c r="J767"/>
  <c r="W767"/>
  <c r="J766"/>
  <c r="W766"/>
  <c r="J765"/>
  <c r="W765"/>
  <c r="J764"/>
  <c r="W764"/>
  <c r="J763"/>
  <c r="W763"/>
  <c r="J762"/>
  <c r="W762"/>
  <c r="J761"/>
  <c r="W761"/>
  <c r="J760"/>
  <c r="W760"/>
  <c r="J759"/>
  <c r="W759"/>
  <c r="J758"/>
  <c r="W758"/>
  <c r="J757"/>
  <c r="W757"/>
  <c r="J756"/>
  <c r="W756"/>
  <c r="J755"/>
  <c r="W755"/>
  <c r="J754"/>
  <c r="W754"/>
  <c r="J753"/>
  <c r="W753"/>
  <c r="J752"/>
  <c r="W752"/>
  <c r="J751"/>
  <c r="W751"/>
  <c r="J750"/>
  <c r="W750"/>
  <c r="J749"/>
  <c r="W749"/>
  <c r="J748"/>
  <c r="W748"/>
  <c r="J747"/>
  <c r="W747"/>
  <c r="J746"/>
  <c r="W746"/>
  <c r="J745"/>
  <c r="W745"/>
  <c r="J744"/>
  <c r="W744"/>
  <c r="J743"/>
  <c r="W743"/>
  <c r="J742"/>
  <c r="W742"/>
  <c r="J741"/>
  <c r="W741"/>
  <c r="J740"/>
  <c r="W740"/>
  <c r="J739"/>
  <c r="W739"/>
  <c r="J738"/>
  <c r="W738"/>
  <c r="J737"/>
  <c r="W737"/>
  <c r="J736"/>
  <c r="W736"/>
  <c r="J735"/>
  <c r="W735"/>
  <c r="J734"/>
  <c r="W734"/>
  <c r="J733"/>
  <c r="W733"/>
  <c r="J732"/>
  <c r="W732"/>
  <c r="J731"/>
  <c r="W731"/>
  <c r="J730"/>
  <c r="W730"/>
  <c r="J729"/>
  <c r="W729"/>
  <c r="J728"/>
  <c r="W728"/>
  <c r="J727"/>
  <c r="W727"/>
  <c r="J726"/>
  <c r="W726"/>
  <c r="J725"/>
  <c r="W725"/>
  <c r="J724"/>
  <c r="W724"/>
  <c r="J723"/>
  <c r="W723"/>
  <c r="J722"/>
  <c r="W722"/>
  <c r="Y722" s="1"/>
  <c r="J721"/>
  <c r="W721"/>
  <c r="Y721" s="1"/>
  <c r="J720"/>
  <c r="W720"/>
  <c r="Y720" s="1"/>
  <c r="J719"/>
  <c r="W719"/>
  <c r="J718"/>
  <c r="W718"/>
  <c r="Y718" s="1"/>
  <c r="J93"/>
  <c r="AA93"/>
  <c r="AB93" s="1"/>
  <c r="J49"/>
  <c r="AA49"/>
  <c r="AB49" s="1"/>
  <c r="J47"/>
  <c r="AA47"/>
  <c r="J33"/>
  <c r="W33"/>
  <c r="J31"/>
  <c r="W31"/>
  <c r="J30"/>
  <c r="W30"/>
  <c r="J29"/>
  <c r="W29"/>
  <c r="J28"/>
  <c r="W28"/>
  <c r="J25"/>
  <c r="W25"/>
  <c r="J24"/>
  <c r="W24"/>
  <c r="J23"/>
  <c r="W23"/>
  <c r="J22"/>
  <c r="W22"/>
  <c r="J21"/>
  <c r="W21"/>
  <c r="J20"/>
  <c r="W20"/>
  <c r="J18"/>
  <c r="W18"/>
  <c r="J17"/>
  <c r="W17"/>
  <c r="J15"/>
  <c r="W15"/>
  <c r="J13"/>
  <c r="W13"/>
  <c r="J12"/>
  <c r="W12"/>
  <c r="J11"/>
  <c r="W11"/>
  <c r="J10"/>
  <c r="W10"/>
  <c r="J9"/>
  <c r="W9"/>
  <c r="J8"/>
  <c r="W8"/>
  <c r="J7"/>
  <c r="W7"/>
  <c r="F35" i="3"/>
  <c r="F34"/>
  <c r="F32"/>
  <c r="F31"/>
  <c r="F30"/>
  <c r="F28"/>
  <c r="F27"/>
  <c r="F25"/>
  <c r="F23"/>
  <c r="F21"/>
  <c r="F19"/>
  <c r="F16"/>
  <c r="F11"/>
  <c r="F10"/>
  <c r="F8"/>
  <c r="F41"/>
  <c r="F33"/>
  <c r="F29"/>
  <c r="F26"/>
  <c r="F22"/>
  <c r="F15"/>
  <c r="F12"/>
  <c r="F9"/>
  <c r="F55"/>
  <c r="I6"/>
  <c r="I53"/>
  <c r="E56"/>
  <c r="I20"/>
  <c r="I38"/>
  <c r="I37"/>
  <c r="I36"/>
  <c r="I22"/>
  <c r="I24"/>
  <c r="I43"/>
  <c r="I42"/>
  <c r="G56"/>
  <c r="I10"/>
  <c r="H50"/>
  <c r="E50"/>
  <c r="I35"/>
  <c r="I31"/>
  <c r="I27"/>
  <c r="I14"/>
  <c r="I12"/>
  <c r="I9"/>
  <c r="I8"/>
  <c r="I7"/>
  <c r="I5"/>
  <c r="I49"/>
  <c r="I47"/>
  <c r="I46"/>
  <c r="H56"/>
  <c r="I18"/>
  <c r="I17"/>
  <c r="G39"/>
  <c r="E39"/>
  <c r="I34"/>
  <c r="I33"/>
  <c r="I32"/>
  <c r="I30"/>
  <c r="I29"/>
  <c r="I28"/>
  <c r="I26"/>
  <c r="I25"/>
  <c r="I23"/>
  <c r="I21"/>
  <c r="I19"/>
  <c r="I16"/>
  <c r="I15"/>
  <c r="I13"/>
  <c r="I11"/>
  <c r="I41"/>
  <c r="I44"/>
  <c r="I54"/>
  <c r="I52"/>
  <c r="G50"/>
  <c r="D56"/>
  <c r="H39"/>
  <c r="I48"/>
  <c r="I45"/>
  <c r="D50"/>
  <c r="I55"/>
  <c r="J1025" i="2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AB192"/>
  <c r="AB196"/>
  <c r="AB197"/>
  <c r="AB177"/>
  <c r="AB184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3"/>
  <c r="J382"/>
  <c r="J381"/>
  <c r="J380"/>
  <c r="J379"/>
  <c r="J378"/>
  <c r="J377"/>
  <c r="J376"/>
  <c r="J375"/>
  <c r="J374"/>
  <c r="J332"/>
  <c r="J267"/>
  <c r="J181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2"/>
  <c r="J158"/>
  <c r="J136"/>
  <c r="J135"/>
  <c r="J115"/>
  <c r="J71"/>
  <c r="J206"/>
  <c r="J205"/>
  <c r="J204"/>
  <c r="J203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59"/>
  <c r="J157"/>
  <c r="J156"/>
  <c r="J155"/>
  <c r="J154"/>
  <c r="J153"/>
  <c r="J152"/>
  <c r="J151"/>
  <c r="J150"/>
  <c r="J149"/>
  <c r="J148"/>
  <c r="J147"/>
  <c r="J146"/>
  <c r="J125"/>
  <c r="J124"/>
  <c r="J104"/>
  <c r="J103"/>
  <c r="J83"/>
  <c r="J81"/>
  <c r="J59"/>
  <c r="J58"/>
  <c r="J113"/>
  <c r="J92"/>
  <c r="J70"/>
  <c r="H1026"/>
  <c r="E1026"/>
  <c r="F1026"/>
  <c r="K1026"/>
  <c r="P1022"/>
  <c r="R1022" s="1"/>
  <c r="P1017"/>
  <c r="R1017" s="1"/>
  <c r="P1012"/>
  <c r="R1012" s="1"/>
  <c r="P1007"/>
  <c r="R1007" s="1"/>
  <c r="P1005"/>
  <c r="R1005" s="1"/>
  <c r="P1001"/>
  <c r="R1001" s="1"/>
  <c r="P998"/>
  <c r="R998" s="1"/>
  <c r="P996"/>
  <c r="R996" s="1"/>
  <c r="P994"/>
  <c r="R994" s="1"/>
  <c r="P993"/>
  <c r="R993" s="1"/>
  <c r="J145"/>
  <c r="J144"/>
  <c r="J143"/>
  <c r="J142"/>
  <c r="J141"/>
  <c r="J140"/>
  <c r="J139"/>
  <c r="J138"/>
  <c r="J134"/>
  <c r="J133"/>
  <c r="J132"/>
  <c r="J131"/>
  <c r="J130"/>
  <c r="J129"/>
  <c r="J128"/>
  <c r="J127"/>
  <c r="J126"/>
  <c r="J123"/>
  <c r="J122"/>
  <c r="J121"/>
  <c r="J120"/>
  <c r="J119"/>
  <c r="J118"/>
  <c r="J117"/>
  <c r="J116"/>
  <c r="J114"/>
  <c r="J112"/>
  <c r="J111"/>
  <c r="J110"/>
  <c r="J109"/>
  <c r="J108"/>
  <c r="J107"/>
  <c r="J106"/>
  <c r="J105"/>
  <c r="J102"/>
  <c r="J101"/>
  <c r="J100"/>
  <c r="J99"/>
  <c r="J98"/>
  <c r="J97"/>
  <c r="J96"/>
  <c r="J95"/>
  <c r="J94"/>
  <c r="J91"/>
  <c r="J90"/>
  <c r="J89"/>
  <c r="J88"/>
  <c r="J87"/>
  <c r="J86"/>
  <c r="J85"/>
  <c r="J84"/>
  <c r="J82"/>
  <c r="J80"/>
  <c r="J79"/>
  <c r="J77"/>
  <c r="J76"/>
  <c r="J75"/>
  <c r="J74"/>
  <c r="J73"/>
  <c r="J72"/>
  <c r="J69"/>
  <c r="J68"/>
  <c r="J67"/>
  <c r="J66"/>
  <c r="J65"/>
  <c r="J64"/>
  <c r="J63"/>
  <c r="J62"/>
  <c r="J61"/>
  <c r="J57"/>
  <c r="J56"/>
  <c r="J55"/>
  <c r="J54"/>
  <c r="J53"/>
  <c r="J52"/>
  <c r="J51"/>
  <c r="J50"/>
  <c r="J48"/>
  <c r="J46"/>
  <c r="J45"/>
  <c r="J44"/>
  <c r="J43"/>
  <c r="J42"/>
  <c r="J41"/>
  <c r="J40"/>
  <c r="J39"/>
  <c r="J36"/>
  <c r="J35"/>
  <c r="J34"/>
  <c r="J32"/>
  <c r="J6"/>
  <c r="P1025"/>
  <c r="R1025" s="1"/>
  <c r="P1019"/>
  <c r="R1019" s="1"/>
  <c r="P1014"/>
  <c r="R1014" s="1"/>
  <c r="P1010"/>
  <c r="R1010" s="1"/>
  <c r="P1009"/>
  <c r="R1009" s="1"/>
  <c r="P1002"/>
  <c r="R1002" s="1"/>
  <c r="P997"/>
  <c r="R997" s="1"/>
  <c r="N1026"/>
  <c r="I1026"/>
  <c r="P991"/>
  <c r="R991" s="1"/>
  <c r="P989"/>
  <c r="R989" s="1"/>
  <c r="P986"/>
  <c r="R986" s="1"/>
  <c r="P985"/>
  <c r="R985" s="1"/>
  <c r="P981"/>
  <c r="R981" s="1"/>
  <c r="P980"/>
  <c r="R980" s="1"/>
  <c r="P979"/>
  <c r="R979" s="1"/>
  <c r="P977"/>
  <c r="R977" s="1"/>
  <c r="P976"/>
  <c r="R976" s="1"/>
  <c r="P974"/>
  <c r="R974" s="1"/>
  <c r="P972"/>
  <c r="R972" s="1"/>
  <c r="P969"/>
  <c r="R969" s="1"/>
  <c r="P968"/>
  <c r="R968" s="1"/>
  <c r="P965"/>
  <c r="R965" s="1"/>
  <c r="P964"/>
  <c r="R964" s="1"/>
  <c r="P963"/>
  <c r="R963" s="1"/>
  <c r="P961"/>
  <c r="R961" s="1"/>
  <c r="P960"/>
  <c r="R960" s="1"/>
  <c r="P958"/>
  <c r="R958" s="1"/>
  <c r="P956"/>
  <c r="R956" s="1"/>
  <c r="P953"/>
  <c r="R953" s="1"/>
  <c r="P952"/>
  <c r="R952" s="1"/>
  <c r="P949"/>
  <c r="R949" s="1"/>
  <c r="P948"/>
  <c r="R948" s="1"/>
  <c r="P947"/>
  <c r="R947" s="1"/>
  <c r="P945"/>
  <c r="R945" s="1"/>
  <c r="P944"/>
  <c r="R944" s="1"/>
  <c r="P942"/>
  <c r="R942" s="1"/>
  <c r="P940"/>
  <c r="R940" s="1"/>
  <c r="P937"/>
  <c r="R937" s="1"/>
  <c r="P936"/>
  <c r="R936" s="1"/>
  <c r="P933"/>
  <c r="R933" s="1"/>
  <c r="P932"/>
  <c r="R932" s="1"/>
  <c r="P931"/>
  <c r="R931" s="1"/>
  <c r="P929"/>
  <c r="R929" s="1"/>
  <c r="P928"/>
  <c r="R928" s="1"/>
  <c r="P926"/>
  <c r="R926" s="1"/>
  <c r="P924"/>
  <c r="R924" s="1"/>
  <c r="P921"/>
  <c r="R921" s="1"/>
  <c r="P920"/>
  <c r="R920" s="1"/>
  <c r="P917"/>
  <c r="R917" s="1"/>
  <c r="P916"/>
  <c r="R916" s="1"/>
  <c r="P915"/>
  <c r="R915" s="1"/>
  <c r="P913"/>
  <c r="R913" s="1"/>
  <c r="P912"/>
  <c r="R912" s="1"/>
  <c r="P910"/>
  <c r="R910" s="1"/>
  <c r="P907"/>
  <c r="R907" s="1"/>
  <c r="P905"/>
  <c r="R905" s="1"/>
  <c r="P904"/>
  <c r="R904" s="1"/>
  <c r="P902"/>
  <c r="R902" s="1"/>
  <c r="P899"/>
  <c r="R899" s="1"/>
  <c r="P897"/>
  <c r="R897" s="1"/>
  <c r="P895"/>
  <c r="R895" s="1"/>
  <c r="P894"/>
  <c r="R894" s="1"/>
  <c r="P891"/>
  <c r="R891" s="1"/>
  <c r="P888"/>
  <c r="R888" s="1"/>
  <c r="V5"/>
  <c r="P5"/>
  <c r="R5" s="1"/>
  <c r="V16"/>
  <c r="V25"/>
  <c r="V33"/>
  <c r="V41"/>
  <c r="V49"/>
  <c r="V57"/>
  <c r="V66"/>
  <c r="V74"/>
  <c r="V83"/>
  <c r="V91"/>
  <c r="V99"/>
  <c r="V107"/>
  <c r="V115"/>
  <c r="V123"/>
  <c r="V131"/>
  <c r="V140"/>
  <c r="V148"/>
  <c r="V156"/>
  <c r="V165"/>
  <c r="V173"/>
  <c r="V181"/>
  <c r="V189"/>
  <c r="V197"/>
  <c r="V205"/>
  <c r="V213"/>
  <c r="V221"/>
  <c r="V229"/>
  <c r="V237"/>
  <c r="V245"/>
  <c r="V254"/>
  <c r="V262"/>
  <c r="V270"/>
  <c r="V278"/>
  <c r="V286"/>
  <c r="V295"/>
  <c r="V303"/>
  <c r="V311"/>
  <c r="V319"/>
  <c r="V327"/>
  <c r="V335"/>
  <c r="V343"/>
  <c r="V351"/>
  <c r="V359"/>
  <c r="V367"/>
  <c r="V375"/>
  <c r="V383"/>
  <c r="V392"/>
  <c r="V400"/>
  <c r="V409"/>
  <c r="V417"/>
  <c r="V425"/>
  <c r="V655"/>
  <c r="V12"/>
  <c r="V21"/>
  <c r="V29"/>
  <c r="V37"/>
  <c r="V45"/>
  <c r="V53"/>
  <c r="V62"/>
  <c r="V70"/>
  <c r="V79"/>
  <c r="V87"/>
  <c r="V95"/>
  <c r="V103"/>
  <c r="V111"/>
  <c r="V119"/>
  <c r="V127"/>
  <c r="V135"/>
  <c r="V144"/>
  <c r="V152"/>
  <c r="V161"/>
  <c r="V169"/>
  <c r="V177"/>
  <c r="V185"/>
  <c r="V193"/>
  <c r="V201"/>
  <c r="V209"/>
  <c r="V217"/>
  <c r="V225"/>
  <c r="V233"/>
  <c r="V241"/>
  <c r="V250"/>
  <c r="V258"/>
  <c r="V266"/>
  <c r="V274"/>
  <c r="V282"/>
  <c r="V290"/>
  <c r="V299"/>
  <c r="V307"/>
  <c r="V315"/>
  <c r="V323"/>
  <c r="V331"/>
  <c r="V339"/>
  <c r="V347"/>
  <c r="V355"/>
  <c r="V363"/>
  <c r="V371"/>
  <c r="V379"/>
  <c r="V388"/>
  <c r="V396"/>
  <c r="V405"/>
  <c r="V413"/>
  <c r="V421"/>
  <c r="V429"/>
  <c r="V664"/>
  <c r="V435"/>
  <c r="V443"/>
  <c r="V451"/>
  <c r="V459"/>
  <c r="V467"/>
  <c r="V475"/>
  <c r="V483"/>
  <c r="V491"/>
  <c r="V499"/>
  <c r="V507"/>
  <c r="V515"/>
  <c r="V523"/>
  <c r="V531"/>
  <c r="V539"/>
  <c r="V547"/>
  <c r="V555"/>
  <c r="V563"/>
  <c r="V571"/>
  <c r="V579"/>
  <c r="V587"/>
  <c r="V595"/>
  <c r="V603"/>
  <c r="V611"/>
  <c r="V620"/>
  <c r="V628"/>
  <c r="V636"/>
  <c r="V644"/>
  <c r="V652"/>
  <c r="V661"/>
  <c r="V669"/>
  <c r="V677"/>
  <c r="V713"/>
  <c r="V745"/>
  <c r="V721"/>
  <c r="V753"/>
  <c r="V431"/>
  <c r="V439"/>
  <c r="V447"/>
  <c r="V455"/>
  <c r="V463"/>
  <c r="V471"/>
  <c r="V479"/>
  <c r="V487"/>
  <c r="V495"/>
  <c r="V503"/>
  <c r="V511"/>
  <c r="V519"/>
  <c r="V527"/>
  <c r="V535"/>
  <c r="V543"/>
  <c r="V551"/>
  <c r="V559"/>
  <c r="V567"/>
  <c r="V575"/>
  <c r="V583"/>
  <c r="V591"/>
  <c r="V599"/>
  <c r="V607"/>
  <c r="V616"/>
  <c r="V624"/>
  <c r="V632"/>
  <c r="V640"/>
  <c r="V648"/>
  <c r="V656"/>
  <c r="V665"/>
  <c r="V673"/>
  <c r="V681"/>
  <c r="V685"/>
  <c r="V694"/>
  <c r="V702"/>
  <c r="V710"/>
  <c r="V718"/>
  <c r="V726"/>
  <c r="V734"/>
  <c r="V742"/>
  <c r="V750"/>
  <c r="V758"/>
  <c r="V766"/>
  <c r="V689"/>
  <c r="V698"/>
  <c r="V706"/>
  <c r="V714"/>
  <c r="V722"/>
  <c r="V730"/>
  <c r="V738"/>
  <c r="V746"/>
  <c r="V754"/>
  <c r="V762"/>
  <c r="V771"/>
  <c r="P373"/>
  <c r="R373" s="1"/>
  <c r="P390"/>
  <c r="R390" s="1"/>
  <c r="P407"/>
  <c r="R407" s="1"/>
  <c r="P369"/>
  <c r="R369" s="1"/>
  <c r="P386"/>
  <c r="R386" s="1"/>
  <c r="P402"/>
  <c r="R402" s="1"/>
  <c r="P419"/>
  <c r="R419" s="1"/>
  <c r="P427"/>
  <c r="R427" s="1"/>
  <c r="P443"/>
  <c r="R443" s="1"/>
  <c r="P459"/>
  <c r="R459" s="1"/>
  <c r="P475"/>
  <c r="R475" s="1"/>
  <c r="P491"/>
  <c r="R491" s="1"/>
  <c r="P507"/>
  <c r="R507" s="1"/>
  <c r="P523"/>
  <c r="R523" s="1"/>
  <c r="P539"/>
  <c r="R539" s="1"/>
  <c r="P555"/>
  <c r="R555" s="1"/>
  <c r="P571"/>
  <c r="R571" s="1"/>
  <c r="P587"/>
  <c r="R587" s="1"/>
  <c r="P603"/>
  <c r="R603" s="1"/>
  <c r="P620"/>
  <c r="R620" s="1"/>
  <c r="P621"/>
  <c r="R621" s="1"/>
  <c r="P631"/>
  <c r="R631" s="1"/>
  <c r="P632"/>
  <c r="R632" s="1"/>
  <c r="P647"/>
  <c r="R647" s="1"/>
  <c r="P648"/>
  <c r="R648" s="1"/>
  <c r="P664"/>
  <c r="R664" s="1"/>
  <c r="P665"/>
  <c r="R665" s="1"/>
  <c r="P680"/>
  <c r="R680" s="1"/>
  <c r="P681"/>
  <c r="R681" s="1"/>
  <c r="P701"/>
  <c r="R701" s="1"/>
  <c r="P703"/>
  <c r="R703" s="1"/>
  <c r="P744"/>
  <c r="R744" s="1"/>
  <c r="P745"/>
  <c r="R745" s="1"/>
  <c r="P765"/>
  <c r="R765" s="1"/>
  <c r="P767"/>
  <c r="R767" s="1"/>
  <c r="P810"/>
  <c r="R810" s="1"/>
  <c r="P811"/>
  <c r="R811" s="1"/>
  <c r="P837"/>
  <c r="R837" s="1"/>
  <c r="P869"/>
  <c r="R869" s="1"/>
  <c r="P901"/>
  <c r="R901" s="1"/>
  <c r="P499"/>
  <c r="R499" s="1"/>
  <c r="P515"/>
  <c r="R515" s="1"/>
  <c r="P531"/>
  <c r="R531" s="1"/>
  <c r="P547"/>
  <c r="R547" s="1"/>
  <c r="P563"/>
  <c r="R563" s="1"/>
  <c r="P579"/>
  <c r="R579" s="1"/>
  <c r="P595"/>
  <c r="R595" s="1"/>
  <c r="P611"/>
  <c r="R611" s="1"/>
  <c r="P624"/>
  <c r="R624" s="1"/>
  <c r="P639"/>
  <c r="R639" s="1"/>
  <c r="P655"/>
  <c r="R655" s="1"/>
  <c r="P672"/>
  <c r="R672" s="1"/>
  <c r="P712"/>
  <c r="R712" s="1"/>
  <c r="P733"/>
  <c r="R733" s="1"/>
  <c r="P777"/>
  <c r="R777" s="1"/>
  <c r="P799"/>
  <c r="R799" s="1"/>
  <c r="P495"/>
  <c r="R495" s="1"/>
  <c r="P511"/>
  <c r="R511" s="1"/>
  <c r="P527"/>
  <c r="R527" s="1"/>
  <c r="P543"/>
  <c r="R543" s="1"/>
  <c r="P559"/>
  <c r="R559" s="1"/>
  <c r="P575"/>
  <c r="R575" s="1"/>
  <c r="P591"/>
  <c r="R591" s="1"/>
  <c r="P607"/>
  <c r="R607" s="1"/>
  <c r="P628"/>
  <c r="R628" s="1"/>
  <c r="P644"/>
  <c r="R644" s="1"/>
  <c r="P661"/>
  <c r="R661" s="1"/>
  <c r="P677"/>
  <c r="R677" s="1"/>
  <c r="P697"/>
  <c r="R697" s="1"/>
  <c r="P719"/>
  <c r="R719" s="1"/>
  <c r="P761"/>
  <c r="R761" s="1"/>
  <c r="P784"/>
  <c r="R784" s="1"/>
  <c r="P829"/>
  <c r="R829" s="1"/>
  <c r="P861"/>
  <c r="R861" s="1"/>
  <c r="P893"/>
  <c r="R893" s="1"/>
  <c r="P698"/>
  <c r="R698" s="1"/>
  <c r="P714"/>
  <c r="R714" s="1"/>
  <c r="P730"/>
  <c r="R730" s="1"/>
  <c r="P746"/>
  <c r="R746" s="1"/>
  <c r="P762"/>
  <c r="R762" s="1"/>
  <c r="P779"/>
  <c r="R779" s="1"/>
  <c r="P911"/>
  <c r="R911" s="1"/>
  <c r="P927"/>
  <c r="R927" s="1"/>
  <c r="P943"/>
  <c r="R943" s="1"/>
  <c r="P959"/>
  <c r="R959" s="1"/>
  <c r="P975"/>
  <c r="R975" s="1"/>
  <c r="P992"/>
  <c r="R992" s="1"/>
  <c r="P1008"/>
  <c r="R1008" s="1"/>
  <c r="P1024"/>
  <c r="R1024" s="1"/>
  <c r="P689"/>
  <c r="R689" s="1"/>
  <c r="P706"/>
  <c r="R706" s="1"/>
  <c r="P722"/>
  <c r="R722" s="1"/>
  <c r="P738"/>
  <c r="R738" s="1"/>
  <c r="P754"/>
  <c r="R754" s="1"/>
  <c r="P771"/>
  <c r="R771" s="1"/>
  <c r="P788"/>
  <c r="R788" s="1"/>
  <c r="P804"/>
  <c r="R804" s="1"/>
  <c r="P820"/>
  <c r="R820" s="1"/>
  <c r="P826"/>
  <c r="R826" s="1"/>
  <c r="P834"/>
  <c r="R834" s="1"/>
  <c r="P842"/>
  <c r="R842" s="1"/>
  <c r="P850"/>
  <c r="R850" s="1"/>
  <c r="P858"/>
  <c r="R858" s="1"/>
  <c r="P866"/>
  <c r="R866" s="1"/>
  <c r="P874"/>
  <c r="R874" s="1"/>
  <c r="P882"/>
  <c r="R882" s="1"/>
  <c r="P890"/>
  <c r="R890" s="1"/>
  <c r="P898"/>
  <c r="R898" s="1"/>
  <c r="P906"/>
  <c r="R906" s="1"/>
  <c r="P918"/>
  <c r="R918" s="1"/>
  <c r="P934"/>
  <c r="R934" s="1"/>
  <c r="P950"/>
  <c r="R950" s="1"/>
  <c r="P966"/>
  <c r="R966" s="1"/>
  <c r="P982"/>
  <c r="R982" s="1"/>
  <c r="P999"/>
  <c r="R999" s="1"/>
  <c r="P1015"/>
  <c r="R1015" s="1"/>
  <c r="P685"/>
  <c r="R685" s="1"/>
  <c r="P702"/>
  <c r="R702" s="1"/>
  <c r="P718"/>
  <c r="R718" s="1"/>
  <c r="P734"/>
  <c r="R734" s="1"/>
  <c r="P750"/>
  <c r="R750" s="1"/>
  <c r="P766"/>
  <c r="R766" s="1"/>
  <c r="P783"/>
  <c r="R783" s="1"/>
  <c r="P800"/>
  <c r="R800" s="1"/>
  <c r="P816"/>
  <c r="R816" s="1"/>
  <c r="P828"/>
  <c r="R828" s="1"/>
  <c r="P836"/>
  <c r="R836" s="1"/>
  <c r="P844"/>
  <c r="R844" s="1"/>
  <c r="P852"/>
  <c r="R852" s="1"/>
  <c r="P860"/>
  <c r="R860" s="1"/>
  <c r="P868"/>
  <c r="R868" s="1"/>
  <c r="P876"/>
  <c r="R876" s="1"/>
  <c r="P884"/>
  <c r="R884" s="1"/>
  <c r="P892"/>
  <c r="R892" s="1"/>
  <c r="P900"/>
  <c r="R900" s="1"/>
  <c r="P908"/>
  <c r="R908" s="1"/>
  <c r="P922"/>
  <c r="R922" s="1"/>
  <c r="P923"/>
  <c r="R923" s="1"/>
  <c r="P938"/>
  <c r="R938" s="1"/>
  <c r="P939"/>
  <c r="R939" s="1"/>
  <c r="P954"/>
  <c r="R954" s="1"/>
  <c r="P955"/>
  <c r="R955" s="1"/>
  <c r="P970"/>
  <c r="R970" s="1"/>
  <c r="P971"/>
  <c r="R971" s="1"/>
  <c r="P987"/>
  <c r="R987" s="1"/>
  <c r="P988"/>
  <c r="R988" s="1"/>
  <c r="P1003"/>
  <c r="R1003" s="1"/>
  <c r="P1004"/>
  <c r="R1004" s="1"/>
  <c r="P1020"/>
  <c r="R1020" s="1"/>
  <c r="J5"/>
  <c r="D4" i="3"/>
  <c r="AB8" i="2" l="1"/>
  <c r="Y8"/>
  <c r="AB12"/>
  <c r="Y12"/>
  <c r="AB21"/>
  <c r="Y21"/>
  <c r="AB25"/>
  <c r="Y25"/>
  <c r="AB31"/>
  <c r="Y31"/>
  <c r="AB719"/>
  <c r="Y719"/>
  <c r="AB723"/>
  <c r="Y723"/>
  <c r="AB727"/>
  <c r="Y727"/>
  <c r="AB731"/>
  <c r="Y731"/>
  <c r="AB735"/>
  <c r="Y735"/>
  <c r="AB739"/>
  <c r="Y739"/>
  <c r="AB743"/>
  <c r="Y743"/>
  <c r="AB747"/>
  <c r="Y747"/>
  <c r="AB751"/>
  <c r="Y751"/>
  <c r="AB755"/>
  <c r="Y755"/>
  <c r="AB759"/>
  <c r="Y759"/>
  <c r="AB763"/>
  <c r="Y763"/>
  <c r="AB767"/>
  <c r="Y767"/>
  <c r="AB772"/>
  <c r="Y772"/>
  <c r="AB776"/>
  <c r="Y776"/>
  <c r="AB780"/>
  <c r="Y780"/>
  <c r="AB784"/>
  <c r="Y784"/>
  <c r="AB789"/>
  <c r="Y789"/>
  <c r="AB793"/>
  <c r="Y793"/>
  <c r="AB795"/>
  <c r="Y795"/>
  <c r="AB799"/>
  <c r="Y799"/>
  <c r="AB803"/>
  <c r="Y803"/>
  <c r="AB807"/>
  <c r="Y807"/>
  <c r="AB811"/>
  <c r="Y811"/>
  <c r="AB815"/>
  <c r="Y815"/>
  <c r="AB819"/>
  <c r="Y819"/>
  <c r="AB823"/>
  <c r="Y823"/>
  <c r="AB827"/>
  <c r="Y827"/>
  <c r="AB831"/>
  <c r="Y831"/>
  <c r="AB835"/>
  <c r="Y835"/>
  <c r="AB839"/>
  <c r="Y839"/>
  <c r="AB843"/>
  <c r="Y843"/>
  <c r="AB847"/>
  <c r="Y847"/>
  <c r="AB851"/>
  <c r="Y851"/>
  <c r="AB857"/>
  <c r="Y857"/>
  <c r="AB861"/>
  <c r="Y861"/>
  <c r="AB865"/>
  <c r="Y865"/>
  <c r="AB869"/>
  <c r="Y869"/>
  <c r="AB873"/>
  <c r="Y873"/>
  <c r="AB877"/>
  <c r="Y877"/>
  <c r="AB881"/>
  <c r="Y881"/>
  <c r="AB885"/>
  <c r="Y885"/>
  <c r="AB889"/>
  <c r="Y889"/>
  <c r="AB893"/>
  <c r="Y893"/>
  <c r="AB897"/>
  <c r="Y897"/>
  <c r="AB901"/>
  <c r="Y901"/>
  <c r="AB905"/>
  <c r="Y905"/>
  <c r="AB909"/>
  <c r="Y909"/>
  <c r="AB913"/>
  <c r="Y913"/>
  <c r="AB917"/>
  <c r="Y917"/>
  <c r="AB921"/>
  <c r="Y921"/>
  <c r="AB925"/>
  <c r="Y925"/>
  <c r="AB929"/>
  <c r="Y929"/>
  <c r="AB933"/>
  <c r="Y933"/>
  <c r="AB937"/>
  <c r="Y937"/>
  <c r="AB941"/>
  <c r="Y941"/>
  <c r="AB945"/>
  <c r="Y945"/>
  <c r="AB947"/>
  <c r="Y947"/>
  <c r="AB951"/>
  <c r="Y951"/>
  <c r="AB955"/>
  <c r="Y955"/>
  <c r="AB961"/>
  <c r="Y961"/>
  <c r="AB965"/>
  <c r="Y965"/>
  <c r="AB969"/>
  <c r="Y969"/>
  <c r="AB973"/>
  <c r="Y973"/>
  <c r="AB977"/>
  <c r="Y977"/>
  <c r="AB981"/>
  <c r="Y981"/>
  <c r="AB38"/>
  <c r="Y38"/>
  <c r="AB7"/>
  <c r="Y7"/>
  <c r="AB9"/>
  <c r="Y9"/>
  <c r="AB11"/>
  <c r="Y11"/>
  <c r="AB13"/>
  <c r="Y13"/>
  <c r="AB17"/>
  <c r="Y17"/>
  <c r="AB20"/>
  <c r="Y20"/>
  <c r="AB22"/>
  <c r="Y22"/>
  <c r="AB24"/>
  <c r="Y24"/>
  <c r="AB28"/>
  <c r="Y28"/>
  <c r="AB30"/>
  <c r="Y30"/>
  <c r="AB33"/>
  <c r="Y33"/>
  <c r="AB724"/>
  <c r="Y724"/>
  <c r="AB726"/>
  <c r="Y726"/>
  <c r="AB728"/>
  <c r="Y728"/>
  <c r="AB730"/>
  <c r="Y730"/>
  <c r="AB732"/>
  <c r="Y732"/>
  <c r="AB734"/>
  <c r="Y734"/>
  <c r="AB736"/>
  <c r="Y736"/>
  <c r="AB738"/>
  <c r="Y738"/>
  <c r="AB740"/>
  <c r="Y740"/>
  <c r="AB742"/>
  <c r="Y742"/>
  <c r="AB744"/>
  <c r="Y744"/>
  <c r="AB746"/>
  <c r="Y746"/>
  <c r="AB748"/>
  <c r="Y748"/>
  <c r="AB750"/>
  <c r="Y750"/>
  <c r="AB752"/>
  <c r="Y752"/>
  <c r="AB754"/>
  <c r="Y754"/>
  <c r="AB756"/>
  <c r="Y756"/>
  <c r="AB758"/>
  <c r="Y758"/>
  <c r="AB760"/>
  <c r="Y760"/>
  <c r="AB762"/>
  <c r="Y762"/>
  <c r="AB764"/>
  <c r="Y764"/>
  <c r="AB766"/>
  <c r="Y766"/>
  <c r="AB769"/>
  <c r="Y769"/>
  <c r="AB771"/>
  <c r="Y771"/>
  <c r="AB773"/>
  <c r="Y773"/>
  <c r="AB775"/>
  <c r="Y775"/>
  <c r="AB777"/>
  <c r="Y777"/>
  <c r="AB779"/>
  <c r="Y779"/>
  <c r="AB781"/>
  <c r="Y781"/>
  <c r="AB783"/>
  <c r="Y783"/>
  <c r="AB785"/>
  <c r="Y785"/>
  <c r="AB788"/>
  <c r="Y788"/>
  <c r="AB790"/>
  <c r="Y790"/>
  <c r="AB792"/>
  <c r="Y792"/>
  <c r="AB794"/>
  <c r="Y794"/>
  <c r="AB796"/>
  <c r="Y796"/>
  <c r="AB798"/>
  <c r="Y798"/>
  <c r="AB800"/>
  <c r="Y800"/>
  <c r="AB802"/>
  <c r="Y802"/>
  <c r="AB804"/>
  <c r="Y804"/>
  <c r="AB806"/>
  <c r="Y806"/>
  <c r="AB808"/>
  <c r="Y808"/>
  <c r="AB810"/>
  <c r="Y810"/>
  <c r="AB812"/>
  <c r="Y812"/>
  <c r="AB814"/>
  <c r="Y814"/>
  <c r="AB816"/>
  <c r="Y816"/>
  <c r="AB818"/>
  <c r="Y818"/>
  <c r="AB820"/>
  <c r="Y820"/>
  <c r="AB822"/>
  <c r="Y822"/>
  <c r="AB824"/>
  <c r="Y824"/>
  <c r="AB826"/>
  <c r="Y826"/>
  <c r="AB828"/>
  <c r="Y828"/>
  <c r="AB830"/>
  <c r="Y830"/>
  <c r="AB832"/>
  <c r="Y832"/>
  <c r="AB834"/>
  <c r="Y834"/>
  <c r="AB836"/>
  <c r="Y836"/>
  <c r="AB838"/>
  <c r="Y838"/>
  <c r="AB840"/>
  <c r="Y840"/>
  <c r="AB842"/>
  <c r="Y842"/>
  <c r="AB844"/>
  <c r="Y844"/>
  <c r="AB846"/>
  <c r="Y846"/>
  <c r="AB848"/>
  <c r="Y848"/>
  <c r="AB850"/>
  <c r="Y850"/>
  <c r="AB852"/>
  <c r="Y852"/>
  <c r="AB854"/>
  <c r="Y854"/>
  <c r="AB856"/>
  <c r="Y856"/>
  <c r="AB858"/>
  <c r="Y858"/>
  <c r="AB860"/>
  <c r="Y860"/>
  <c r="AB862"/>
  <c r="Y862"/>
  <c r="AB864"/>
  <c r="Y864"/>
  <c r="AB866"/>
  <c r="Y866"/>
  <c r="AB868"/>
  <c r="Y868"/>
  <c r="AB870"/>
  <c r="Y870"/>
  <c r="AB872"/>
  <c r="Y872"/>
  <c r="AB874"/>
  <c r="Y874"/>
  <c r="AB876"/>
  <c r="Y876"/>
  <c r="AB878"/>
  <c r="Y878"/>
  <c r="AB880"/>
  <c r="Y880"/>
  <c r="AB882"/>
  <c r="Y882"/>
  <c r="AB884"/>
  <c r="Y884"/>
  <c r="AB886"/>
  <c r="Y886"/>
  <c r="AB888"/>
  <c r="Y888"/>
  <c r="AB890"/>
  <c r="Y890"/>
  <c r="AB892"/>
  <c r="Y892"/>
  <c r="AB894"/>
  <c r="Y894"/>
  <c r="AB896"/>
  <c r="Y896"/>
  <c r="AB898"/>
  <c r="Y898"/>
  <c r="AB900"/>
  <c r="Y900"/>
  <c r="AB902"/>
  <c r="Y902"/>
  <c r="AB904"/>
  <c r="Y904"/>
  <c r="AB906"/>
  <c r="Y906"/>
  <c r="AB908"/>
  <c r="Y908"/>
  <c r="AB910"/>
  <c r="Y910"/>
  <c r="AB912"/>
  <c r="Y912"/>
  <c r="AB914"/>
  <c r="Y914"/>
  <c r="AB916"/>
  <c r="Y916"/>
  <c r="AB918"/>
  <c r="Y918"/>
  <c r="AB920"/>
  <c r="Y920"/>
  <c r="AB922"/>
  <c r="Y922"/>
  <c r="AB924"/>
  <c r="Y924"/>
  <c r="AB926"/>
  <c r="Y926"/>
  <c r="AB928"/>
  <c r="Y928"/>
  <c r="AB930"/>
  <c r="Y930"/>
  <c r="AB932"/>
  <c r="Y932"/>
  <c r="AB934"/>
  <c r="Y934"/>
  <c r="AB936"/>
  <c r="Y936"/>
  <c r="AB938"/>
  <c r="Y938"/>
  <c r="AB940"/>
  <c r="Y940"/>
  <c r="AB942"/>
  <c r="Y942"/>
  <c r="AB944"/>
  <c r="Y944"/>
  <c r="AB946"/>
  <c r="Y946"/>
  <c r="AB948"/>
  <c r="Y948"/>
  <c r="AB950"/>
  <c r="Y950"/>
  <c r="AB952"/>
  <c r="Y952"/>
  <c r="AB954"/>
  <c r="Y954"/>
  <c r="AB956"/>
  <c r="Y956"/>
  <c r="AB958"/>
  <c r="Y958"/>
  <c r="AB960"/>
  <c r="Y960"/>
  <c r="AB962"/>
  <c r="Y962"/>
  <c r="AB964"/>
  <c r="Y964"/>
  <c r="AB966"/>
  <c r="Y966"/>
  <c r="AB968"/>
  <c r="Y968"/>
  <c r="AB970"/>
  <c r="Y970"/>
  <c r="AB972"/>
  <c r="Y972"/>
  <c r="AB974"/>
  <c r="Y974"/>
  <c r="AB976"/>
  <c r="Y976"/>
  <c r="AB978"/>
  <c r="Y978"/>
  <c r="AB980"/>
  <c r="Y980"/>
  <c r="AB982"/>
  <c r="Y982"/>
  <c r="AB985"/>
  <c r="Y985"/>
  <c r="X15" i="8"/>
  <c r="X19"/>
  <c r="AB10" i="2"/>
  <c r="Y10"/>
  <c r="AB15"/>
  <c r="Y15"/>
  <c r="AB18"/>
  <c r="Y18"/>
  <c r="AB23"/>
  <c r="Y23"/>
  <c r="AB29"/>
  <c r="Y29"/>
  <c r="AB725"/>
  <c r="Y725"/>
  <c r="AB729"/>
  <c r="Y729"/>
  <c r="AB733"/>
  <c r="Y733"/>
  <c r="AB737"/>
  <c r="Y737"/>
  <c r="AB741"/>
  <c r="Y741"/>
  <c r="AB745"/>
  <c r="Y745"/>
  <c r="AB749"/>
  <c r="Y749"/>
  <c r="AB753"/>
  <c r="Y753"/>
  <c r="AB757"/>
  <c r="Y757"/>
  <c r="AB761"/>
  <c r="Y761"/>
  <c r="AB765"/>
  <c r="Y765"/>
  <c r="AB770"/>
  <c r="Y770"/>
  <c r="AB774"/>
  <c r="Y774"/>
  <c r="AB778"/>
  <c r="Y778"/>
  <c r="AB782"/>
  <c r="Y782"/>
  <c r="AB786"/>
  <c r="Y786"/>
  <c r="AB791"/>
  <c r="Y791"/>
  <c r="AB797"/>
  <c r="Y797"/>
  <c r="AB801"/>
  <c r="Y801"/>
  <c r="AB805"/>
  <c r="Y805"/>
  <c r="AB809"/>
  <c r="Y809"/>
  <c r="AB813"/>
  <c r="Y813"/>
  <c r="AB817"/>
  <c r="Y817"/>
  <c r="AB821"/>
  <c r="Y821"/>
  <c r="AB825"/>
  <c r="Y825"/>
  <c r="AB829"/>
  <c r="Y829"/>
  <c r="AB833"/>
  <c r="Y833"/>
  <c r="AB837"/>
  <c r="Y837"/>
  <c r="AB841"/>
  <c r="Y841"/>
  <c r="AB845"/>
  <c r="Y845"/>
  <c r="AB849"/>
  <c r="Y849"/>
  <c r="AB853"/>
  <c r="Y853"/>
  <c r="AB855"/>
  <c r="Y855"/>
  <c r="AB859"/>
  <c r="Y859"/>
  <c r="AB863"/>
  <c r="Y863"/>
  <c r="AB867"/>
  <c r="Y867"/>
  <c r="AB871"/>
  <c r="Y871"/>
  <c r="AB875"/>
  <c r="Y875"/>
  <c r="AB879"/>
  <c r="Y879"/>
  <c r="AB883"/>
  <c r="Y883"/>
  <c r="AB887"/>
  <c r="Y887"/>
  <c r="AB891"/>
  <c r="Y891"/>
  <c r="AB895"/>
  <c r="Y895"/>
  <c r="AB899"/>
  <c r="Y899"/>
  <c r="AB903"/>
  <c r="Y903"/>
  <c r="AB907"/>
  <c r="Y907"/>
  <c r="AB911"/>
  <c r="Y911"/>
  <c r="AB915"/>
  <c r="Y915"/>
  <c r="AB919"/>
  <c r="Y919"/>
  <c r="AB923"/>
  <c r="Y923"/>
  <c r="AB927"/>
  <c r="Y927"/>
  <c r="AB931"/>
  <c r="Y931"/>
  <c r="AB935"/>
  <c r="Y935"/>
  <c r="AB939"/>
  <c r="Y939"/>
  <c r="AB943"/>
  <c r="Y943"/>
  <c r="AB949"/>
  <c r="Y949"/>
  <c r="AB953"/>
  <c r="Y953"/>
  <c r="AB957"/>
  <c r="Y957"/>
  <c r="AB959"/>
  <c r="Y959"/>
  <c r="AB963"/>
  <c r="Y963"/>
  <c r="AB967"/>
  <c r="Y967"/>
  <c r="AB971"/>
  <c r="Y971"/>
  <c r="AB975"/>
  <c r="Y975"/>
  <c r="AB979"/>
  <c r="Y979"/>
  <c r="AB984"/>
  <c r="Y984"/>
  <c r="AB986"/>
  <c r="Y986"/>
  <c r="AB27"/>
  <c r="Y27"/>
  <c r="AB79"/>
  <c r="AB161"/>
  <c r="Y694"/>
  <c r="Y16" i="8"/>
  <c r="Y15"/>
  <c r="W17"/>
  <c r="M20"/>
  <c r="G1026" i="2"/>
  <c r="B20" i="8"/>
  <c r="M1026" i="2"/>
  <c r="Z17" i="8"/>
  <c r="V5"/>
  <c r="D5"/>
  <c r="C20"/>
  <c r="D17"/>
  <c r="S4"/>
  <c r="S20" s="1"/>
  <c r="P4"/>
  <c r="U4"/>
  <c r="W4" s="1"/>
  <c r="Q20"/>
  <c r="F20"/>
  <c r="Y5"/>
  <c r="G6"/>
  <c r="G10"/>
  <c r="U13"/>
  <c r="W13" s="1"/>
  <c r="G13"/>
  <c r="D13"/>
  <c r="G14"/>
  <c r="O20"/>
  <c r="P20" s="1"/>
  <c r="G18"/>
  <c r="U16"/>
  <c r="W16" s="1"/>
  <c r="D16"/>
  <c r="G16"/>
  <c r="E20"/>
  <c r="X5"/>
  <c r="G5"/>
  <c r="G7"/>
  <c r="D8"/>
  <c r="U9"/>
  <c r="W9" s="1"/>
  <c r="G9"/>
  <c r="D9"/>
  <c r="G11"/>
  <c r="D12"/>
  <c r="Y4"/>
  <c r="G4"/>
  <c r="D18"/>
  <c r="D19"/>
  <c r="G17"/>
  <c r="G19"/>
  <c r="D6"/>
  <c r="U6"/>
  <c r="D7"/>
  <c r="U7"/>
  <c r="G8"/>
  <c r="U8"/>
  <c r="D10"/>
  <c r="U10"/>
  <c r="D11"/>
  <c r="U11"/>
  <c r="G12"/>
  <c r="U12"/>
  <c r="D14"/>
  <c r="U14"/>
  <c r="D15"/>
  <c r="U15"/>
  <c r="W18"/>
  <c r="Z18"/>
  <c r="W19"/>
  <c r="Z19"/>
  <c r="AB718" i="2"/>
  <c r="AB720"/>
  <c r="AB722"/>
  <c r="AB5"/>
  <c r="AB721"/>
  <c r="AA1026"/>
  <c r="W1026"/>
  <c r="Y1026" s="1"/>
  <c r="AB47"/>
  <c r="H57" i="3"/>
  <c r="F50"/>
  <c r="F56"/>
  <c r="D39"/>
  <c r="F39" s="1"/>
  <c r="F4"/>
  <c r="E57"/>
  <c r="G57"/>
  <c r="I56"/>
  <c r="I50"/>
  <c r="I4"/>
  <c r="P1026" i="2"/>
  <c r="R1026" s="1"/>
  <c r="J1026"/>
  <c r="V1026"/>
  <c r="D20" i="8" l="1"/>
  <c r="Z16"/>
  <c r="Z13"/>
  <c r="Z9"/>
  <c r="Z4"/>
  <c r="Y20"/>
  <c r="X20"/>
  <c r="Z5"/>
  <c r="U20"/>
  <c r="AB1026" i="2"/>
  <c r="G20" i="8"/>
  <c r="V20"/>
  <c r="W5"/>
  <c r="Z15"/>
  <c r="W15"/>
  <c r="Z14"/>
  <c r="W14"/>
  <c r="Z12"/>
  <c r="W12"/>
  <c r="Z11"/>
  <c r="W11"/>
  <c r="Z10"/>
  <c r="W10"/>
  <c r="Z8"/>
  <c r="W8"/>
  <c r="Z7"/>
  <c r="W7"/>
  <c r="Z6"/>
  <c r="W6"/>
  <c r="I39" i="3"/>
  <c r="I57" s="1"/>
  <c r="D57"/>
  <c r="F57" s="1"/>
  <c r="W20" i="8" l="1"/>
  <c r="Z20"/>
</calcChain>
</file>

<file path=xl/sharedStrings.xml><?xml version="1.0" encoding="utf-8"?>
<sst xmlns="http://schemas.openxmlformats.org/spreadsheetml/2006/main" count="14349" uniqueCount="2194">
  <si>
    <t>Reparto</t>
  </si>
  <si>
    <t>Ord</t>
  </si>
  <si>
    <t>Diurni</t>
  </si>
  <si>
    <t>SDAC</t>
  </si>
  <si>
    <t>130018</t>
  </si>
  <si>
    <t>2862</t>
  </si>
  <si>
    <t>PNEUMOLOGIA E FISIOPATOLOGIA RESPIRATORIA</t>
  </si>
  <si>
    <t>5025</t>
  </si>
  <si>
    <t>ABLAZIONE LAPAROSCOPICA DI TESSUTO O LESIONE EPATICI</t>
  </si>
  <si>
    <t>3322</t>
  </si>
  <si>
    <t>BRONCOSCOPIA CON FIBRE OTTICHE</t>
  </si>
  <si>
    <t>3404</t>
  </si>
  <si>
    <t>INSERZIONE DI DRENAGGIO INTERCOSTALE</t>
  </si>
  <si>
    <t>4513</t>
  </si>
  <si>
    <t>ALTRA ENDOSCOPIA DELL'INTESTINO TENUE</t>
  </si>
  <si>
    <t>4523</t>
  </si>
  <si>
    <t>COLONSCOPIA CON ENDOSCOPIO FLESSIBILE</t>
  </si>
  <si>
    <t>46</t>
  </si>
  <si>
    <t>UTIC</t>
  </si>
  <si>
    <t>0066</t>
  </si>
  <si>
    <t>ANGIOPLASTICA PERCUTANEA CORONARICA TRANSLUMINALE (PTCA) O ATERECTOMIA CORONARICA</t>
  </si>
  <si>
    <t>3596</t>
  </si>
  <si>
    <t>VALVULOPLASTICA PERCUTANEA</t>
  </si>
  <si>
    <t>3598</t>
  </si>
  <si>
    <t>ALTRI INTERVENTI SUI SETTI DEL CUORE</t>
  </si>
  <si>
    <t>3726</t>
  </si>
  <si>
    <t>TEST INVASIVO ELETTROFISIOLOGICO CON CATETERISMO</t>
  </si>
  <si>
    <t>3734</t>
  </si>
  <si>
    <t>ASPORTAZIONE O DISTRUZIONE DI ALTRA LESIONE O TESSUTI DEL CUORE, ALTRO APPROCCIO</t>
  </si>
  <si>
    <t>3776</t>
  </si>
  <si>
    <t>RIPOSIZIONAMENTO DI ELETTRODO TRANSVENOSO ATRIALE E/O VENTRICOLARE</t>
  </si>
  <si>
    <t>3777</t>
  </si>
  <si>
    <t>RIMOZIONE DI ELETTRODO SENZA RIPOSIZIONAMENTO</t>
  </si>
  <si>
    <t>3779</t>
  </si>
  <si>
    <t>REVISIONE O RIPOSIZIONAMENTO DI TASCA DI DISPOSITIVO CARDIACO</t>
  </si>
  <si>
    <t>3782</t>
  </si>
  <si>
    <t>INSERZIONE INIZIALE DI APPARECCHIO A CAMERA SINGOLA, FREQUENZA DI RISPOSTA</t>
  </si>
  <si>
    <t>3783</t>
  </si>
  <si>
    <t>INSERZIONE INIZIALE DI APPARECCHIO A CAMERA DOPPIA, APPARECCHIO SEQUENZIALE ATRIO-VENTRICOLO</t>
  </si>
  <si>
    <t>3787</t>
  </si>
  <si>
    <t>SOSTITUZIONE DI EVENTUALE APPARECCHIO DI PACE-MAKER CON CAMERA DOPPIA</t>
  </si>
  <si>
    <t>3789</t>
  </si>
  <si>
    <t>REVISIONE O RIMOZIONE DI</t>
  </si>
  <si>
    <t>3794</t>
  </si>
  <si>
    <t>IMPIANTO O SOSTITUZIONE DI DEFIBRILLATORE AUTOMATICO, SISTEMA TOTALE (AICD)</t>
  </si>
  <si>
    <t>3796</t>
  </si>
  <si>
    <t>IMPIANTO DI SOLO GENERATORE DI IMPULSI DI DEFIBRILLATORE AUTOMATICO</t>
  </si>
  <si>
    <t>3797</t>
  </si>
  <si>
    <t>SOSTITUZIONE DEL SOLO ELETTRODO DEL DEFIBRILLATORE AUTOMATICO</t>
  </si>
  <si>
    <t>3798</t>
  </si>
  <si>
    <t>SOSTITUZIONE DEL SOLO GENERATORE DI IMPULSI DEL DEFIBRILLATORE AUTOMATICO</t>
  </si>
  <si>
    <t>3799</t>
  </si>
  <si>
    <t>ALTRI INTERVENTI SUL CUORE E SUL PERICARDIO</t>
  </si>
  <si>
    <t>3721</t>
  </si>
  <si>
    <t>CATETERISMO CARDIACO DEL CUORE DESTRO</t>
  </si>
  <si>
    <t>3722</t>
  </si>
  <si>
    <t>CATETERISMO CARDIACO DEL CUORE SINISTRO</t>
  </si>
  <si>
    <t>3771</t>
  </si>
  <si>
    <t>INSERZIONE INIZIALE DI ELETTRODO TRANSVENOSO NEL VENTRICOLO</t>
  </si>
  <si>
    <t>3778</t>
  </si>
  <si>
    <t>INSERZIONE DI PACE-MAKER TRANSVENOSO TEMPORANEO</t>
  </si>
  <si>
    <t>3995</t>
  </si>
  <si>
    <t>EMODIALISI</t>
  </si>
  <si>
    <t>47</t>
  </si>
  <si>
    <t>PSICHIATRIA</t>
  </si>
  <si>
    <t>0053</t>
  </si>
  <si>
    <t>IMPIANTO O SOSTITUZIONE DEL SOLO PACEMAKER PER LA RISINCRONIZZAZIONE CARDIACA (CRT-P)</t>
  </si>
  <si>
    <t>7937</t>
  </si>
  <si>
    <t>RIDUZIONE CRUENTA DI FRATTURA DI TARSO E METATARSO, CON FISSAZIONE INTERNA</t>
  </si>
  <si>
    <t>4516</t>
  </si>
  <si>
    <t>ESOFAGOGASTRODUODENOSCOPIA (EGD) CON BIOPSIA</t>
  </si>
  <si>
    <t>48</t>
  </si>
  <si>
    <t>NEUROCHIRURGIA</t>
  </si>
  <si>
    <t>0114</t>
  </si>
  <si>
    <t>BIOPSIA A CIELO APERTO DI LESIONE CEREBRALE</t>
  </si>
  <si>
    <t>0118</t>
  </si>
  <si>
    <t>ALTRE PROCEDURE DIAGNOSTICHE SUL CERVELLO E SULLE MENINGI CEREBRALI</t>
  </si>
  <si>
    <t>0123</t>
  </si>
  <si>
    <t>RIAPERTURA DI PREGRESSA CRANIOTOMIA</t>
  </si>
  <si>
    <t>0124</t>
  </si>
  <si>
    <t>ALTRA CRANIOTOMIA</t>
  </si>
  <si>
    <t>0131</t>
  </si>
  <si>
    <t>INCISIONE DELLE MENINGI CEREBRALI</t>
  </si>
  <si>
    <t>0139</t>
  </si>
  <si>
    <t>ALTRE INCISIONI CEREBRALI</t>
  </si>
  <si>
    <t>0151</t>
  </si>
  <si>
    <t>ASPORTAZIONE DI LESIONE O DI TESSUTO DELLE MENINGI CEREBRALI</t>
  </si>
  <si>
    <t>0153</t>
  </si>
  <si>
    <t>LOBECTOMIA CEREBRALE (PER LESIONE ORGANICA)</t>
  </si>
  <si>
    <t>0159</t>
  </si>
  <si>
    <t>ALTRA ASPORTAZIONE O DEMOLIZIONE DI LESIONE O TESSUTO CEREBRALE</t>
  </si>
  <si>
    <t>0202</t>
  </si>
  <si>
    <t>RIPOSIZIONAMENTO DI FRAMMENTI DI FRATTURA AFFOSSATA DEL CRANIO</t>
  </si>
  <si>
    <t>0206</t>
  </si>
  <si>
    <t>ALTRI TIPI DI OSTEOPLASTICA DEL CRANIO</t>
  </si>
  <si>
    <t>0234</t>
  </si>
  <si>
    <t>ANASTOMOSI FRA VENTRICOLO, CAVITA' ADDOMINALE E SUOI ORGANI</t>
  </si>
  <si>
    <t>0239</t>
  </si>
  <si>
    <t>ALTRI INTERVENTI PER IL DRENAGGIO VENTRICOLARE</t>
  </si>
  <si>
    <t>0242</t>
  </si>
  <si>
    <t>SOSTITUZIONE DI ANASTOMOSI VENTRICOLARE</t>
  </si>
  <si>
    <t>0309</t>
  </si>
  <si>
    <t>ALTRA ESPLORAZIONE E DECOMPRESSIONE DEL CANALE VERTEBRALE</t>
  </si>
  <si>
    <t>0332</t>
  </si>
  <si>
    <t>BIOPSIA DI LESIONE SPINALE</t>
  </si>
  <si>
    <t>034</t>
  </si>
  <si>
    <t>ASPORTAZIONE O DEMOLIZIONE DI LESIONE DEL MIDOLLO O DELLE MENINGI SPINALI</t>
  </si>
  <si>
    <t>0407</t>
  </si>
  <si>
    <t>ALTRA RESEZIONE O ASPORTAZIONE DEI NERVI CRANICI E PERIFERICI</t>
  </si>
  <si>
    <t>0449</t>
  </si>
  <si>
    <t>ALTRE DECOMPRESSIONI DEI NERVI PERIFERICI E DEI GANGLI, O SEPARAZIONE DI ADERENZE</t>
  </si>
  <si>
    <t>3327</t>
  </si>
  <si>
    <t>BIOPSIA ENDOSCOPICA DEL POLMONE</t>
  </si>
  <si>
    <t>3881</t>
  </si>
  <si>
    <t>ALTRA OCCLUSIONE CHIRURGICA DI VASI INTRACRANICI</t>
  </si>
  <si>
    <t>3951</t>
  </si>
  <si>
    <t>CLIPPING DI ANEURISMI</t>
  </si>
  <si>
    <t>3953</t>
  </si>
  <si>
    <t>RIPARAZIONE DI FISTOLA ARTERIOVENOSA</t>
  </si>
  <si>
    <t>7869</t>
  </si>
  <si>
    <t>RIMOZIONE DI DISPOSITIVO IMPIANTATO DA ALTRE OSSA</t>
  </si>
  <si>
    <t>8051</t>
  </si>
  <si>
    <t>ASPORTAZIONE DI DISCO INTERVERTEBRALE</t>
  </si>
  <si>
    <t>8102</t>
  </si>
  <si>
    <t>ALTRA ARTRODESI CERVICALE, CON APPROCCIO ANTERIORE</t>
  </si>
  <si>
    <t>8105</t>
  </si>
  <si>
    <t>ARTRODESI DORSALE E DORSOLOMBARE, APPROCCIO POSTERIORE</t>
  </si>
  <si>
    <t>8108</t>
  </si>
  <si>
    <t>ARTRODESI LOMBARE E LOMBOSACRALE, CON APPROCCIO POSTERIORE</t>
  </si>
  <si>
    <t>0331</t>
  </si>
  <si>
    <t>RACHICENTESI</t>
  </si>
  <si>
    <t>3891</t>
  </si>
  <si>
    <t>CATETERISMO ARTERIOSO</t>
  </si>
  <si>
    <t>7903</t>
  </si>
  <si>
    <t>RIDUZIONE INCRUENTA DI FRATTURA DI CARPO E METACARPO SENZA FISSAZIONE INTERNA</t>
  </si>
  <si>
    <t>7909</t>
  </si>
  <si>
    <t>RIDUZIONE INCRUENTA DI FRATTURA DI ALTRO OSSO SPECIFICATO, SENZA FISSAZIONE INTERNA</t>
  </si>
  <si>
    <t>8604</t>
  </si>
  <si>
    <t>ALTRA INCISIONE CON DRENAGGIO DELLA CUTE E DEL TESSUTO SOTTOCUTANEO</t>
  </si>
  <si>
    <t>8659</t>
  </si>
  <si>
    <t>CHIUSURA DI CUTE E TESSUTO SOTTOCUTANEO DI ALTRE SEDI</t>
  </si>
  <si>
    <t>49</t>
  </si>
  <si>
    <t>CARDIOLOGIA</t>
  </si>
  <si>
    <t>0046</t>
  </si>
  <si>
    <t>INSERZIONE DI DUE STENT VASCOLARI</t>
  </si>
  <si>
    <t>3712</t>
  </si>
  <si>
    <t>PERICARDIOTOMIA</t>
  </si>
  <si>
    <t>3772</t>
  </si>
  <si>
    <t>INSERZIONE INIZIALE DI ELETTRODI TRANSVENOSI NELL'ATRIO E NEL VENTRICOLO</t>
  </si>
  <si>
    <t>3775</t>
  </si>
  <si>
    <t>REVISIONE DI ELETTRODO</t>
  </si>
  <si>
    <t>3780</t>
  </si>
  <si>
    <t>INSERZIONE DI PACE-MAKER PERMANENTE, INIZIALE O SOSTITUZIONE, TIPO DI STRUMENTO NON SPECIFICATO</t>
  </si>
  <si>
    <t>3781</t>
  </si>
  <si>
    <t>INSERZIONE INIZIALE DI APPARECCHIO A CAMERA SINGOLA, NON SPECIFICATO COME FREQUENZA DI RISPOSTA</t>
  </si>
  <si>
    <t>3786</t>
  </si>
  <si>
    <t>SOSTITUZIONE DI EVENTUALE PACE-MAKER CON APPARECCHIO A CAMERA SINGOLA, FREQUENZA DI RISPOSTA</t>
  </si>
  <si>
    <t>3812</t>
  </si>
  <si>
    <t>ENDOARTERIECTOMIA DI ALTRI VASI DEL CAPO E DEL COLLO</t>
  </si>
  <si>
    <t>4562</t>
  </si>
  <si>
    <t>ALTRA RESEZIONE PARZIALE DELL'INTESTINO TENUE</t>
  </si>
  <si>
    <t>4675</t>
  </si>
  <si>
    <t>SUTURA DI LACERAZIONE DELL'INTESTINO CRASSO</t>
  </si>
  <si>
    <t>5123</t>
  </si>
  <si>
    <t>COLECISTECTOMIA LAPAROSCOPICA</t>
  </si>
  <si>
    <t>7915</t>
  </si>
  <si>
    <t>RIDUZIONE INCRUENTA DI FRATTURA DEL FEMORE, CON FISSAZIONE INTERNA</t>
  </si>
  <si>
    <t>8605</t>
  </si>
  <si>
    <t>INCISIONE CON RIMOZIONE DI CORPO ESTRANEO O DISPOSITIVO DA CUTE E TESSUTO SOTTOCUTANEO</t>
  </si>
  <si>
    <t>370</t>
  </si>
  <si>
    <t>PERICARDIOCENTESI</t>
  </si>
  <si>
    <t>3893</t>
  </si>
  <si>
    <t>ALTRO CATETERISMO VENOSO NON CLASSIFICATO ALTROVE</t>
  </si>
  <si>
    <t>50</t>
  </si>
  <si>
    <t>OCULISTICA</t>
  </si>
  <si>
    <t>0823</t>
  </si>
  <si>
    <t>ASPORTAZIONE DI LESIONE ESTESA DELLA PALPEBRA NON A TUTTO SPESSORE</t>
  </si>
  <si>
    <t>0842</t>
  </si>
  <si>
    <t>RIPARAZIONE DI ENTROPION O ECTROPION CON TECNICA DI SUTURA</t>
  </si>
  <si>
    <t>0843</t>
  </si>
  <si>
    <t>RIPARAZIONE DI ENTROPION O ECTROPION CON RESEZIONE CUNEIFORME</t>
  </si>
  <si>
    <t>0943</t>
  </si>
  <si>
    <t>SPECILLAZIONE DEL DOTTO NASO-LACRIMALE</t>
  </si>
  <si>
    <t>1031</t>
  </si>
  <si>
    <t>ASPORTAZIONE DI LESIONE O TESSUTO DELLA CONGIUNTIVA</t>
  </si>
  <si>
    <t>1139</t>
  </si>
  <si>
    <t>ALTRA ASPORTAZIONE DELLO PTERIGIUM</t>
  </si>
  <si>
    <t>1151</t>
  </si>
  <si>
    <t>SUTURA DI FERITA CORNEALE</t>
  </si>
  <si>
    <t>1232</t>
  </si>
  <si>
    <t>LISI DI ALTRE SINECHIE ANTERIORI</t>
  </si>
  <si>
    <t>1259</t>
  </si>
  <si>
    <t>ALTRI INTERVENTI PER FACILITARE LA CIRCOLAZIONE INTRAOCULARE</t>
  </si>
  <si>
    <t>1264</t>
  </si>
  <si>
    <t>TRABECULECTOMIA AB EXTERNO</t>
  </si>
  <si>
    <t>1266</t>
  </si>
  <si>
    <t>REVISIONE POSTOPERATORIA DI INTERVENTI DI FISTOLIZZAZIONE DELLA SCLERA</t>
  </si>
  <si>
    <t>1279</t>
  </si>
  <si>
    <t>ALTRI INTERVENTI PER GLAUCOMA</t>
  </si>
  <si>
    <t>1319</t>
  </si>
  <si>
    <t>ALTRA ESTRAZIONE INTRACAPSULARE DEL CRISTALLINO</t>
  </si>
  <si>
    <t>133</t>
  </si>
  <si>
    <t>ESTRAZIONE EXTRACAPSULARE DEL CRISTALLINO CON TECNICA DI ASPIRAZIONE SEMPLICE (E DI IRRIGAZIONE)</t>
  </si>
  <si>
    <t>1341</t>
  </si>
  <si>
    <t>FACOEMULSIFICAZIONE ED ASPIRAZIONE DI CATARATTA</t>
  </si>
  <si>
    <t>1359</t>
  </si>
  <si>
    <t>ALTRA ESTRAZIONE EXTRACAPSULARE DEL CRISTALLINO</t>
  </si>
  <si>
    <t>1371</t>
  </si>
  <si>
    <t>INSERZIONE DI CRISTALLINO ARTIFICIALE INTRAOCULARE AL MOMENTO DELLA ESTRAZIONE DI CATARATTA, ESEGUITI IN CONTEMPORANEA</t>
  </si>
  <si>
    <t>1372</t>
  </si>
  <si>
    <t>IMPIANTO SECONDARIO DI CRISTALLINO ARTIFICIALE</t>
  </si>
  <si>
    <t>138</t>
  </si>
  <si>
    <t>RIMOZIONE DI CRISTALLINO IMPIANTATO</t>
  </si>
  <si>
    <t>1390</t>
  </si>
  <si>
    <t>INTERVENTI SUL CRISTALLINO, NON CLASSIFICATI ALTROVE</t>
  </si>
  <si>
    <t>1441</t>
  </si>
  <si>
    <t>PIOMBAGGIO SCLERALE CON IMPIANTO</t>
  </si>
  <si>
    <t>1449</t>
  </si>
  <si>
    <t>ALTRE INDENTAZIONI SCLERALI</t>
  </si>
  <si>
    <t>1459</t>
  </si>
  <si>
    <t>ALTRA RIPARAZIONE DI DISTACCO RETINICO</t>
  </si>
  <si>
    <t>1472</t>
  </si>
  <si>
    <t>ALTRA RIMOZIONE DEL CORPO VITREO</t>
  </si>
  <si>
    <t>1473</t>
  </si>
  <si>
    <t>VITRECTOMIA MECCANICA PER VIA ANTERIORE</t>
  </si>
  <si>
    <t>1474</t>
  </si>
  <si>
    <t>ALTRA VITRECTOMIA MECCANICA</t>
  </si>
  <si>
    <t>1475</t>
  </si>
  <si>
    <t>INIEZIONE DI SOSTITUTI VITREALI</t>
  </si>
  <si>
    <t>153</t>
  </si>
  <si>
    <t>INTERVENTI SU DUE O PIU' MUSCOLI EXTRAOCULARI CHE RICHIEDONO DISTACCO TEMPORANEO DAL BULBO, UNO O ENTRAMBI GLI OCCHI</t>
  </si>
  <si>
    <t>1631</t>
  </si>
  <si>
    <t>RIMOZIONE DI CONTENUTI DEL BULBO OCULARE CON IMPIANTO CONTEMPORANEO ENDOSCLERALE</t>
  </si>
  <si>
    <t>1641</t>
  </si>
  <si>
    <t>ENUCLEAZIONE DEL BULBO OCULARE CON IMPIANTO CONTEMPORANEO NELLA CAPSULA DI TENONE DI PROTESI, CON INSERZIONE DI MUSCOLI</t>
  </si>
  <si>
    <t>1642</t>
  </si>
  <si>
    <t>ENUCLEAZIONE DEL BULBO OCULARE CON ALTRO IMPIANTO CONTEMPORANEO</t>
  </si>
  <si>
    <t>51</t>
  </si>
  <si>
    <t>ORTOPEDIA E TRAUMATOLOGIA</t>
  </si>
  <si>
    <t>0443</t>
  </si>
  <si>
    <t>LIBERAZIONE DEL TUNNEL CARPALE</t>
  </si>
  <si>
    <t>043</t>
  </si>
  <si>
    <t>SUTURE DEI NERVI CRANICI E PERIFERICI</t>
  </si>
  <si>
    <t>5733</t>
  </si>
  <si>
    <t>CISTOSCOPIA (TRANSURETRALE) CON BIOPSIA</t>
  </si>
  <si>
    <t>7737</t>
  </si>
  <si>
    <t>ALTRA SEZIONE DELLA TIBIA E FIBULA</t>
  </si>
  <si>
    <t>7739</t>
  </si>
  <si>
    <t>ALTRA SEZIONE DI ALTRE OSSA, ESCLUSE QUELLE FACCIALI</t>
  </si>
  <si>
    <t>7740</t>
  </si>
  <si>
    <t>BIOPSIA DELL'OSSO, SEDE NON SPECIFICATA</t>
  </si>
  <si>
    <t>7751</t>
  </si>
  <si>
    <t>ASPORTAZIONE DI BORSITE CON CORREZIONE DEI TESSUTI MOLLI ED OSTEOTOMIA DEL PRIMO METATARSO</t>
  </si>
  <si>
    <t>7756</t>
  </si>
  <si>
    <t>RIPARAZIONE DI DITO A MARTELLO</t>
  </si>
  <si>
    <t>7760</t>
  </si>
  <si>
    <t>ASPORTAZIONE LOCALE DI LESIONE O TESSUTO OSSEO, SEDE NON SPECIFICATA</t>
  </si>
  <si>
    <t>7767</t>
  </si>
  <si>
    <t>ASPORTAZIONE LOCALE DI LESIONE O TESSUTO DI TIBIA E FIBULA</t>
  </si>
  <si>
    <t>7780</t>
  </si>
  <si>
    <t>ALTRA OSTEOTOMIA PARZIALE IN SEDE NON SPECIFICATA</t>
  </si>
  <si>
    <t>7812</t>
  </si>
  <si>
    <t>APPLICAZIONE DI FISSATORE ESTERNO DELL'OMERO</t>
  </si>
  <si>
    <t>7814</t>
  </si>
  <si>
    <t>APPLICAZIONE DI FISSATORE ESTERNO DI CARPO E METACARPO</t>
  </si>
  <si>
    <t>7815</t>
  </si>
  <si>
    <t>APPLICAZIONE DI FISSATORE ESTERNO DEL FEMORE</t>
  </si>
  <si>
    <t>7817</t>
  </si>
  <si>
    <t>APPLICAZIONE DI FISSATORE ESTERNO DI TIBIA E FIBULA</t>
  </si>
  <si>
    <t>7819</t>
  </si>
  <si>
    <t>APPLICAZIONE DI FISSATORE ESTERNO DI ALTRO OSSO</t>
  </si>
  <si>
    <t>7860</t>
  </si>
  <si>
    <t>RIMOZIONE DI DISPOSITIVO IMPIANTATO, SEDE NON SPECIFICATA</t>
  </si>
  <si>
    <t>7862</t>
  </si>
  <si>
    <t>RIMOZIONE DI DISPOSITIVO IMPIANTATO DALL'OMERO</t>
  </si>
  <si>
    <t>7863</t>
  </si>
  <si>
    <t>RIMOZIONE DI DISPOSITIVO IMPIANTATO DA RADIO E ULNA</t>
  </si>
  <si>
    <t>7864</t>
  </si>
  <si>
    <t>RIMOZIONE DI DISPOSITIVO IMPIANTATO DA CARPO E METACARPO</t>
  </si>
  <si>
    <t>7865</t>
  </si>
  <si>
    <t>RIMOZIONE DI DISPOSITIVO IMPIANTATO DAL FEMORE</t>
  </si>
  <si>
    <t>7867</t>
  </si>
  <si>
    <t>RIMOZIONE DI DISPOSITIVO IMPIANTATO DA TIBIA E FIBULA</t>
  </si>
  <si>
    <t>7868</t>
  </si>
  <si>
    <t>RIMOZIONE DI DISPOSITIVO IMPIANTATO DA TARSO E METATARSO</t>
  </si>
  <si>
    <t>7912</t>
  </si>
  <si>
    <t>RIDUZIONE INCRUENTA DI FRATTURA DI RADIO E ULNA, CON FISSAZIONE INTERNA</t>
  </si>
  <si>
    <t>7913</t>
  </si>
  <si>
    <t>RIDUZIONE INCRUENTA DI FRATTURA DI CARPO E METACARPO, CON FISSAZIONE INTERNA</t>
  </si>
  <si>
    <t>7916</t>
  </si>
  <si>
    <t>RIDUZIONE INCRUENTA DI FRATTURA DELLA TIBIA E DELLA FIBULA, CON FISSAZIONE INTERNA</t>
  </si>
  <si>
    <t>7917</t>
  </si>
  <si>
    <t>RIDUZIONE INCRUENTA DI FRATTURA DEL TARSO E METATARSO, CON FISSAZIONE INTERNA</t>
  </si>
  <si>
    <t>7930</t>
  </si>
  <si>
    <t>RIDUZIONE CRUENTA DI FRATTURA CON FISSAZIONE INTERNA IN SEDE NON SPECIFICATA</t>
  </si>
  <si>
    <t>7931</t>
  </si>
  <si>
    <t>RIDUZIONE CRUENTA DI FRATTURA DELL'OMERO CON FISSAZIONE INTERNA</t>
  </si>
  <si>
    <t>7932</t>
  </si>
  <si>
    <t>RIDUZIONE CRUENTA DI FRATTURA DEL RADIO E DELL'ULNA, CON FISSAZIONE INTERNA</t>
  </si>
  <si>
    <t>7933</t>
  </si>
  <si>
    <t>RIDUZIONE CRUENTA DI FRATTURA DEL CARPO E METACARPO CON FISSAZIONE INTERNA</t>
  </si>
  <si>
    <t>7934</t>
  </si>
  <si>
    <t>RIDUZIONE CRUENTA DI FRATTURA DELLE FALANGI DELLA MANO, CON FISSAZIONE INTERNA</t>
  </si>
  <si>
    <t>7935</t>
  </si>
  <si>
    <t>RIDUZIONE CRUENTA DI FRATTURA DEL FEMORE, CON FISSAZIONE INTERNA</t>
  </si>
  <si>
    <t>7936</t>
  </si>
  <si>
    <t>RIDUZIONE CRUENTA DI FRATTURA DI TIBIA E FIBULA, CON FISSAZIONE INTERNA</t>
  </si>
  <si>
    <t>7938</t>
  </si>
  <si>
    <t>RIDUZIONE CRUENTA DI FRATTURA DELLE FALANGI DEL PIEDE, CON FISSAZIONE INTERNA</t>
  </si>
  <si>
    <t>7939</t>
  </si>
  <si>
    <t>RIDUZIONE CRUENTA DI FRATTURA DI ALTRO OSSO SPECIFICATO CON FISSAZIONE INTERNA</t>
  </si>
  <si>
    <t>7946</t>
  </si>
  <si>
    <t>RIDUZIONE INCRUENTA DI EPIFISIOLISI DELLA TIBIA E DELLA FIBULA</t>
  </si>
  <si>
    <t>7951</t>
  </si>
  <si>
    <t>RIDUZIONE CRUENTA DI EPIFISIOLISI DELL'OMERO</t>
  </si>
  <si>
    <t>7955</t>
  </si>
  <si>
    <t>RIDUZIONE CRUENTA DI EPIFISIOLISI DEL FEMORE</t>
  </si>
  <si>
    <t>7956</t>
  </si>
  <si>
    <t>RIDUZIONE CRUENTA DI EPIFISIOLISI DI TIBIA E FIBULA</t>
  </si>
  <si>
    <t>7972</t>
  </si>
  <si>
    <t>RIDUZIONE INCRUENTA DI LUSSAZIONE DEL GOMITO</t>
  </si>
  <si>
    <t>7981</t>
  </si>
  <si>
    <t>RIDUZIONE CRUENTA DI LUSSAZIONE DELLA SPALLA</t>
  </si>
  <si>
    <t>7984</t>
  </si>
  <si>
    <t>RIDUZIONE CRUENTA DI LUSSAZIONE DELLA MANO E DELLE DITA DELLA MANO</t>
  </si>
  <si>
    <t>8005</t>
  </si>
  <si>
    <t>ARTROTOMIA PER RIMOZIONE DI PROTESI DELL'ANCA</t>
  </si>
  <si>
    <t>8006</t>
  </si>
  <si>
    <t>ARTROTOMIA PER RIMOZIONE DI PROTESI DEL GINOCCHIO</t>
  </si>
  <si>
    <t>8021</t>
  </si>
  <si>
    <t>ARTROSCOPIA DELLA SPALLA</t>
  </si>
  <si>
    <t>8026</t>
  </si>
  <si>
    <t>ARTROSCOPIA DEL GINOCCHIO</t>
  </si>
  <si>
    <t>806</t>
  </si>
  <si>
    <t>ASPORTAZIONE DI CARTILAGINE SEMILUNARE DEL GINOCCHIO</t>
  </si>
  <si>
    <t>8086</t>
  </si>
  <si>
    <t>ALTRA ASPORTAZIONE O DEMOLIZIONE LOCALE DI LESIONE DELL'ARTICOLAZIONE DEL GINOCCHIO</t>
  </si>
  <si>
    <t>8113</t>
  </si>
  <si>
    <t>FUSIONE SOTTOASTRAGALICA</t>
  </si>
  <si>
    <t>8145</t>
  </si>
  <si>
    <t>ALTRA RIPARAZIONE DEI LEGAMENTI CROCIATI</t>
  </si>
  <si>
    <t>8151</t>
  </si>
  <si>
    <t>SOSTITUZIONE TOTALE DELL'ANCA</t>
  </si>
  <si>
    <t>8152</t>
  </si>
  <si>
    <t>SOSTITUZIONE PARZIALE DELL'ANCA</t>
  </si>
  <si>
    <t>8153</t>
  </si>
  <si>
    <t>REVISIONE DI SOSTITUZIONE DELL'ANCA</t>
  </si>
  <si>
    <t>8154</t>
  </si>
  <si>
    <t>SOSTITUZIONE TOTALE DEL GINOCCHIO</t>
  </si>
  <si>
    <t>8166</t>
  </si>
  <si>
    <t>CIFOPLASTICA</t>
  </si>
  <si>
    <t>8179</t>
  </si>
  <si>
    <t>ALTRA RIPARAZIONE DELLA MANO, DELLE DITA E DEL POLSO</t>
  </si>
  <si>
    <t>8180</t>
  </si>
  <si>
    <t>SOSTITUZIONE TOTALE DELLA SPALLA (CON PROTESI SINTETICA)</t>
  </si>
  <si>
    <t>8181</t>
  </si>
  <si>
    <t>SOSTITUZIONE PARZIALE DELLA SPALLA (CON PROTESI SINTETICA)</t>
  </si>
  <si>
    <t>8183</t>
  </si>
  <si>
    <t>ALTRA RIPARAZIONE DELLA SPALLA</t>
  </si>
  <si>
    <t>8185</t>
  </si>
  <si>
    <t>ALTRA RIPARAZIONE DEL GOMITO</t>
  </si>
  <si>
    <t>8201</t>
  </si>
  <si>
    <t>ESPLORAZIONE DELLA FASCIA TENDINEA DELLA MANO</t>
  </si>
  <si>
    <t>8221</t>
  </si>
  <si>
    <t>ASPORTAZIONE DI LESIONE DELLA FASCIA TENDINEA DELLA MANO</t>
  </si>
  <si>
    <t>8229</t>
  </si>
  <si>
    <t>ASPORTAZIONE DI ALTRE LESIONI DEI TESSUTI MOLLI DELLA MANO</t>
  </si>
  <si>
    <t>8235</t>
  </si>
  <si>
    <t>ALTRA FASCECTOMIA DELLA MANO</t>
  </si>
  <si>
    <t>8239</t>
  </si>
  <si>
    <t>ALTRA ASPORTAZIONE DEI TESSUTI MOLLI DELLA MANO</t>
  </si>
  <si>
    <t>8244</t>
  </si>
  <si>
    <t>ALTRA SUTURA DEI TENDINI FLESSORI DELLA MANO</t>
  </si>
  <si>
    <t>8245</t>
  </si>
  <si>
    <t>ALTRA SUTURA DI ALTRI TENDINI DELLA MANO</t>
  </si>
  <si>
    <t>8256</t>
  </si>
  <si>
    <t>ALTRO TRASFERIMENTO O TRAPIANTO DI TENDINI DELLA MANO</t>
  </si>
  <si>
    <t>8301</t>
  </si>
  <si>
    <t>ESPLORAZIONE DELLA FASCIA TENDINEA</t>
  </si>
  <si>
    <t>8314</t>
  </si>
  <si>
    <t>FASCIOTOMIA</t>
  </si>
  <si>
    <t>8339</t>
  </si>
  <si>
    <t>ASPORTAZIONE DI LESIONE DI ALTRI TESSUTI MOLLI</t>
  </si>
  <si>
    <t>8349</t>
  </si>
  <si>
    <t>ALTRA ASPORTAZIONE DI TESSUTI MOLLI</t>
  </si>
  <si>
    <t>835</t>
  </si>
  <si>
    <t>BORSECTOMIA</t>
  </si>
  <si>
    <t>8363</t>
  </si>
  <si>
    <t>RIPARAZIONE DELLA CUFFIA DEI ROTATORI</t>
  </si>
  <si>
    <t>8364</t>
  </si>
  <si>
    <t>ALTRA SUTURA DI TENDINI</t>
  </si>
  <si>
    <t>8365</t>
  </si>
  <si>
    <t>ALTRA SUTURA DI MUSCOLI O FASCE RIPARAZIONE DI DIASTASI DEI RETTI</t>
  </si>
  <si>
    <t>8373</t>
  </si>
  <si>
    <t>REINSERZIONE DI TENDINI</t>
  </si>
  <si>
    <t>8385</t>
  </si>
  <si>
    <t>ALTRI CAMBIAMENTI DI LUNGHEZZA DI MUSCOLI E TENDINI</t>
  </si>
  <si>
    <t>8388</t>
  </si>
  <si>
    <t>ALTRI INTERVENTI DI PLASTICA SUI TENDINI</t>
  </si>
  <si>
    <t>8401</t>
  </si>
  <si>
    <t>AMPUTAZIONE E DISARTICOLAZIONE DI DITA DELLA MANO</t>
  </si>
  <si>
    <t>8411</t>
  </si>
  <si>
    <t>AMPUTAZIONE DI DITA DEL PIEDE</t>
  </si>
  <si>
    <t>8622</t>
  </si>
  <si>
    <t>RIMOZIONE ASPORTATIVA DI FERITA, INFEZIONE O USTIONE</t>
  </si>
  <si>
    <t>863</t>
  </si>
  <si>
    <t>ALTRA ASPORTAZIONE O DEMOLIZIONE LOCALE DI LESIONE O TESSUTO CUTANEO E SOTTOCUTANEO</t>
  </si>
  <si>
    <t>864</t>
  </si>
  <si>
    <t>ASPORTAZIONE RADICALE DI LESIONE DELLA CUTE</t>
  </si>
  <si>
    <t>8660</t>
  </si>
  <si>
    <t>INNESTO CUTANEO LIBERO, SAI</t>
  </si>
  <si>
    <t>7900</t>
  </si>
  <si>
    <t>RIDUZIONE INCRUENTA DI FRATTURA SENZA FISSAZIONE INTERNA IN SEDE NON SPECIFICATA</t>
  </si>
  <si>
    <t>7901</t>
  </si>
  <si>
    <t>RIDUZIONE INCRUENTA DI FRATTURA DELL'OMERO SENZA FISSAZIONE INTERNA</t>
  </si>
  <si>
    <t>7902</t>
  </si>
  <si>
    <t>RIDUZIONE INCRUENTA DI FRATTURA DI RADIO E ULNA SENZA FISSAZIONE INTERNA</t>
  </si>
  <si>
    <t>7905</t>
  </si>
  <si>
    <t>RIDUZIONE INCRUENTA DI FRATTURA DEL FEMORE SENZA FISSAZIONE INTERNA</t>
  </si>
  <si>
    <t>7906</t>
  </si>
  <si>
    <t>RIDUZIONE INCRUENTA DI FRATTURA DI TIBIA E FIBULA SENZA FISSAZIONE INTERNA</t>
  </si>
  <si>
    <t>7971</t>
  </si>
  <si>
    <t>RIDUZIONE INCRUENTA DI LUSSAZIONE DELLA SPALLA</t>
  </si>
  <si>
    <t>7978</t>
  </si>
  <si>
    <t>RIDUZIONE INCRUENTA DI LUSSAZIONE DEL PIEDE E DELLE DITA DEL PIEDE</t>
  </si>
  <si>
    <t>8191</t>
  </si>
  <si>
    <t>ARTROCENTESI</t>
  </si>
  <si>
    <t>8456</t>
  </si>
  <si>
    <t>INSERZIONE SPAZIATORE DI CEMENTO</t>
  </si>
  <si>
    <t>8628</t>
  </si>
  <si>
    <t>RIMOZIONE NON ASPORTATIVA DI FERITA, INFEZIONE O USTIONE</t>
  </si>
  <si>
    <t>53</t>
  </si>
  <si>
    <t>CHIRURGIA I</t>
  </si>
  <si>
    <t>4620</t>
  </si>
  <si>
    <t>ILEOSTOMIA, SAI</t>
  </si>
  <si>
    <t>064</t>
  </si>
  <si>
    <t>TIROIDECTOMIA COMPLETA</t>
  </si>
  <si>
    <t>3764</t>
  </si>
  <si>
    <t>RIMOZIONE DI SISTEMI DI CIRCOLAZIONE ASSISTITA</t>
  </si>
  <si>
    <t>3859</t>
  </si>
  <si>
    <t>LEGATURA E STRIPPING DI VENE VARICOSE DELL'ARTO INFERIORE</t>
  </si>
  <si>
    <t>3998</t>
  </si>
  <si>
    <t>CONTROLLO DI EMORRAGIA, SAI</t>
  </si>
  <si>
    <t>4011</t>
  </si>
  <si>
    <t>BIOPSIA DI STRUTTURE LINFATICHE</t>
  </si>
  <si>
    <t>4021</t>
  </si>
  <si>
    <t>ASPORTAZIONE DI LINFONODI CERVICALI PROFONDI</t>
  </si>
  <si>
    <t>4023</t>
  </si>
  <si>
    <t>ASPORTAZIONE DI LINFONODI ASCELLARI</t>
  </si>
  <si>
    <t>4024</t>
  </si>
  <si>
    <t>ASPORTAZIONE DI LINFONODI INGUINALI</t>
  </si>
  <si>
    <t>4029</t>
  </si>
  <si>
    <t>ASPORTAZIONE SEMPLICE DI ALTRE STRUTTURE LINFATICHE</t>
  </si>
  <si>
    <t>403</t>
  </si>
  <si>
    <t>ASPORTAZIONE DI LINFONODI REGIONALI</t>
  </si>
  <si>
    <t>4051</t>
  </si>
  <si>
    <t>ASPORTAZIONE RADICALE DEI LINFONODI ASCELLARI</t>
  </si>
  <si>
    <t>4052</t>
  </si>
  <si>
    <t>ASPORTAZIONE RADICALE DEI LINFONODI PERIAORTICI</t>
  </si>
  <si>
    <t>4053</t>
  </si>
  <si>
    <t>ASPORTAZIONE RADICALE DEI LINFONODI ILIACI</t>
  </si>
  <si>
    <t>4059</t>
  </si>
  <si>
    <t>ASPORTAZIONE RADICALE DI ALTRI LINFONODI</t>
  </si>
  <si>
    <t>415</t>
  </si>
  <si>
    <t>SPLENECTOMIA TOTALE</t>
  </si>
  <si>
    <t>4291</t>
  </si>
  <si>
    <t>LEGATURA DI VARICI ESOFAGEE</t>
  </si>
  <si>
    <t>4319</t>
  </si>
  <si>
    <t>ALTRA GASTROSTOMIA</t>
  </si>
  <si>
    <t>437</t>
  </si>
  <si>
    <t>GASTRECTOMIA PARZIALE CON ANASTOMOSI DIGIUNALE</t>
  </si>
  <si>
    <t>4389</t>
  </si>
  <si>
    <t>ALTRA GASTRECTOMIA PARZIALE</t>
  </si>
  <si>
    <t>4391</t>
  </si>
  <si>
    <t>GASTRECTOMIA TOTALE CON INTERPOSIZIONE INTESTINALE</t>
  </si>
  <si>
    <t>4439</t>
  </si>
  <si>
    <t>ALTRA GASTROENTEROSTOMIA SENZA GASTRECTOMIA</t>
  </si>
  <si>
    <t>4442</t>
  </si>
  <si>
    <t>SUTURA DI ULCERA DUODENALE</t>
  </si>
  <si>
    <t>4561</t>
  </si>
  <si>
    <t>RESEZIONE SEGMENTARIA MULTIPLA DELL'INTESTINO TENUE</t>
  </si>
  <si>
    <t>4571</t>
  </si>
  <si>
    <t>RESEZIONE SEGMENTARIA MULTIPLA DELL'INTESTINO CRASSO</t>
  </si>
  <si>
    <t>4573</t>
  </si>
  <si>
    <t>EMICOLECTOMIA DESTRA</t>
  </si>
  <si>
    <t>4575</t>
  </si>
  <si>
    <t>EMICOLECTOMIA SINISTRA</t>
  </si>
  <si>
    <t>4576</t>
  </si>
  <si>
    <t>SIGMOIDECTOMIA</t>
  </si>
  <si>
    <t>458</t>
  </si>
  <si>
    <t>COLECTOMIA TOTALE INTRAADDOMINALE</t>
  </si>
  <si>
    <t>4591</t>
  </si>
  <si>
    <t>ANASTOMOSI INTESTINALE TENUE-TENUE</t>
  </si>
  <si>
    <t>4593</t>
  </si>
  <si>
    <t>ALTRA ANASTOMOSI INTESTINALE TENUE-CRASSO</t>
  </si>
  <si>
    <t>4594</t>
  </si>
  <si>
    <t>ANASTOMOSI INTESTINALE CRASSO-CRASSO</t>
  </si>
  <si>
    <t>4604</t>
  </si>
  <si>
    <t>RESEZIONE DI SEGMENTO ESTERIORIZZATO DELL'INTESTINO CRASSO</t>
  </si>
  <si>
    <t>4610</t>
  </si>
  <si>
    <t>COLOSTOMIA, SAI</t>
  </si>
  <si>
    <t>4611</t>
  </si>
  <si>
    <t>COLOSTOMIA TEMPORANEA</t>
  </si>
  <si>
    <t>4613</t>
  </si>
  <si>
    <t>COLOSTOMIA PERMANENTE</t>
  </si>
  <si>
    <t>4621</t>
  </si>
  <si>
    <t>ILEOSTOMIA TEMPORANEA</t>
  </si>
  <si>
    <t>4643</t>
  </si>
  <si>
    <t>ALTRA REVISIONE DI ORIFIZIO ARTIFICIALE DELL'INTESTINO CRASSO</t>
  </si>
  <si>
    <t>4651</t>
  </si>
  <si>
    <t>CHIUSURA DI ORIFIZIO ARTIFICIALE DELL'INTESTINO TENUE</t>
  </si>
  <si>
    <t>4652</t>
  </si>
  <si>
    <t>CHIUSURA DI ORIFIZIO ARTIFICIALE DELL'INTESTINO CRASSO</t>
  </si>
  <si>
    <t>4673</t>
  </si>
  <si>
    <t>SUTURA DI LACERAZIONE DELL'INTESTINO TENUE ECCETTO IL DUODENO</t>
  </si>
  <si>
    <t>4701</t>
  </si>
  <si>
    <t>APPENDECTOMIA LAPAROSCOPICA</t>
  </si>
  <si>
    <t>4709</t>
  </si>
  <si>
    <t>ALTRA APPENDECTOMIA</t>
  </si>
  <si>
    <t>4835</t>
  </si>
  <si>
    <t>ASPORTAZIONE LOCALE DI LESIONE O TESSUTO DEL RETTO</t>
  </si>
  <si>
    <t>485</t>
  </si>
  <si>
    <t>RESEZIONE DEL RETTO PER VIA ADDOMINOPERINEALE</t>
  </si>
  <si>
    <t>4862</t>
  </si>
  <si>
    <t>RESEZIONE ANTERIORE DEL RETTO CON CONTEMPORANEA COIOSTOMIA</t>
  </si>
  <si>
    <t>4863</t>
  </si>
  <si>
    <t>ALTRA RESEZIONE ANTERIORE DEL RETTO</t>
  </si>
  <si>
    <t>4869</t>
  </si>
  <si>
    <t>ALTRA RESEZIONE DEL RETTO</t>
  </si>
  <si>
    <t>4901</t>
  </si>
  <si>
    <t>INCISIONE DI ASCESSO PERIANALE</t>
  </si>
  <si>
    <t>4902</t>
  </si>
  <si>
    <t>ALTRA INCISIONE DI TESSUTI PERIANALI</t>
  </si>
  <si>
    <t>4911</t>
  </si>
  <si>
    <t>FISTULOTOMIA ANALE</t>
  </si>
  <si>
    <t>4912</t>
  </si>
  <si>
    <t>FISTULECTOMIA ANALE</t>
  </si>
  <si>
    <t>4939</t>
  </si>
  <si>
    <t>ALTRA ASPORTAZIONE O DEMOLIZIONE LOCALE DI LESIONE O TESSUTO DELL'ANO</t>
  </si>
  <si>
    <t>4945</t>
  </si>
  <si>
    <t>LEGATURA DELLE EMORROIDI</t>
  </si>
  <si>
    <t>4946</t>
  </si>
  <si>
    <t>ASPORTAZIONE DELLE EMORROIDI</t>
  </si>
  <si>
    <t>4949</t>
  </si>
  <si>
    <t>ALTRI INTERVENTI SULLE EMORROIDI</t>
  </si>
  <si>
    <t>4951</t>
  </si>
  <si>
    <t>SFINTEROTOMIA ANALE LATERALE SINISTRA</t>
  </si>
  <si>
    <t>4952</t>
  </si>
  <si>
    <t>SFINTEROTOMIA ANALE POSTERIORE</t>
  </si>
  <si>
    <t>4992</t>
  </si>
  <si>
    <t>INSERZIONE SOTTOCUTANEA DI STIMOLATORE ANALE ELETTRICO</t>
  </si>
  <si>
    <t>5022</t>
  </si>
  <si>
    <t>EPATECTOMIA PARZIALE</t>
  </si>
  <si>
    <t>5122</t>
  </si>
  <si>
    <t>COLECISTECTOMIA</t>
  </si>
  <si>
    <t>5143</t>
  </si>
  <si>
    <t>POSIZIONAMENTO DI TUBO DI KHERR O TPE PER DECOMPRESSIONE</t>
  </si>
  <si>
    <t>5251</t>
  </si>
  <si>
    <t>PANCREATECTOMIA PROSSIMALE</t>
  </si>
  <si>
    <t>527</t>
  </si>
  <si>
    <t>PANCREATICODUODENECTOMIA RADICALE</t>
  </si>
  <si>
    <t>5300</t>
  </si>
  <si>
    <t>RIPARAZIONE MONOLATERALE DI ERNIA INGUINALE, SAI</t>
  </si>
  <si>
    <t>5301</t>
  </si>
  <si>
    <t>RIPARAZIONE MONOLATERALE DI ERNIA INGUINALE DIRETTA</t>
  </si>
  <si>
    <t>5302</t>
  </si>
  <si>
    <t>RIPARAZIONE MONOLATERALE DI ERNIA INGUINALE INDIRETTA</t>
  </si>
  <si>
    <t>5303</t>
  </si>
  <si>
    <t>RIPARAZIONE MONOLATERALE DI ERNIA INGUINALE DIRETTA CON INNESTO O PROTESI</t>
  </si>
  <si>
    <t>5304</t>
  </si>
  <si>
    <t>RIPARAZIONE MONOLATERALE DI ERNIA INGUINALE INDIRETTA CON INNESTO O PROTESI</t>
  </si>
  <si>
    <t>5305</t>
  </si>
  <si>
    <t>RIPARAZIONE MONOLATERALE DI ERNIA INGUINALE CON INNESTO O PROTESI, SAI</t>
  </si>
  <si>
    <t>5310</t>
  </si>
  <si>
    <t>RIPARAZIONE BILATERALE DI ERNIA INGUINALE, SAI</t>
  </si>
  <si>
    <t>5314</t>
  </si>
  <si>
    <t>RIPARAZIONE BILATERALE DI ERNIA INGUINALE DIRETTA CON INNESTO O PROTESI</t>
  </si>
  <si>
    <t>5316</t>
  </si>
  <si>
    <t>RIPARAZIONE BILATERALE DI ERNIA INGUINALE UNA DIRETTA E UNA INDIRETTA, CON INNESTO O PROTESI</t>
  </si>
  <si>
    <t>5317</t>
  </si>
  <si>
    <t>RIPARAZIONE BILATERALE DI ERNIA INGUINALE CON INNESTO O PROTESI, SAI</t>
  </si>
  <si>
    <t>5321</t>
  </si>
  <si>
    <t>RIPARAZIONE MONOLATERALE DI ERNIA CRURALE CON INNESTO O PROTESI</t>
  </si>
  <si>
    <t>5341</t>
  </si>
  <si>
    <t>RIPARAZIONE DI ERNIA OMBELICALE CON PROTESI</t>
  </si>
  <si>
    <t>5349</t>
  </si>
  <si>
    <t>ALTRA ERNIORRAFIA OMBELICALE</t>
  </si>
  <si>
    <t>5351</t>
  </si>
  <si>
    <t>RIPARAZIONE DI ERNIA SU INCISIONE</t>
  </si>
  <si>
    <t>5359</t>
  </si>
  <si>
    <t>RIPARAZIONE DI ALTRA ERNIA DELLA PARETE ADDOMINALE ANTERIORE</t>
  </si>
  <si>
    <t>5361</t>
  </si>
  <si>
    <t>RIPARAZIONE DI ERNIA SU INCISIONE CON PROTESI</t>
  </si>
  <si>
    <t>5369</t>
  </si>
  <si>
    <t>RIPARAZIONE DI ALTRA ERNIA DELLA PARETE ADDOMINALE ANTERIORE CON PROTESI</t>
  </si>
  <si>
    <t>540</t>
  </si>
  <si>
    <t>INCISIONE DELLA PARETE ADDOMINALE</t>
  </si>
  <si>
    <t>5411</t>
  </si>
  <si>
    <t>LAPARATOMIA ESPLORATIVA</t>
  </si>
  <si>
    <t>5421</t>
  </si>
  <si>
    <t>LAPAROSCOPIA</t>
  </si>
  <si>
    <t>5423</t>
  </si>
  <si>
    <t>BIOPSIA DEL PERITONEO</t>
  </si>
  <si>
    <t>5424</t>
  </si>
  <si>
    <t>BIOPSIA (PERCUTANEA) (AGOBIOPSIA) DI MASSA INTRAADDOMINALE</t>
  </si>
  <si>
    <t>544</t>
  </si>
  <si>
    <t>ASPORTAZIONE O DEMOLIZIONE DI TESSUTO PERITONEALE</t>
  </si>
  <si>
    <t>5459</t>
  </si>
  <si>
    <t>ALTRE LISI DI ADESIONI PERITONEALI</t>
  </si>
  <si>
    <t>5472</t>
  </si>
  <si>
    <t>ALTRA RIPARAZIONE DELLA PARETE ADDOMINALE</t>
  </si>
  <si>
    <t>5491</t>
  </si>
  <si>
    <t>DRENAGGIO PERCUTANEO ADDOMINALE</t>
  </si>
  <si>
    <t>5493</t>
  </si>
  <si>
    <t>CREAZIONE DI FISTOLA CUTANEOPERITONEALE</t>
  </si>
  <si>
    <t>5551</t>
  </si>
  <si>
    <t>NEFROURETERECTOMIA</t>
  </si>
  <si>
    <t>6529</t>
  </si>
  <si>
    <t>ALTRA ASPORTAZIONE O DEMOLIZIONE LOCALE DELL'OVAIO</t>
  </si>
  <si>
    <t>7849</t>
  </si>
  <si>
    <t>ALTRI INTERVENTI DI RIPARAZIONE O PLASTICA SU ALTRE OSSA</t>
  </si>
  <si>
    <t>8052</t>
  </si>
  <si>
    <t>CHEMIONUCLEOLISI INTERVERTEBRALE</t>
  </si>
  <si>
    <t>8464</t>
  </si>
  <si>
    <t>INSERZIONE DI PROTESI PARZIALE DEL DISCO VERTEBRALE, LOMBOSACRALE</t>
  </si>
  <si>
    <t>8520</t>
  </si>
  <si>
    <t>ASPORTAZIONE O DEMOLIZIONE DI TESSUTO DELLA MAMMELLA, SAI</t>
  </si>
  <si>
    <t>8621</t>
  </si>
  <si>
    <t>ASPORTAZIONE DI CISTI O SENO PILONIDALE</t>
  </si>
  <si>
    <t>8689</t>
  </si>
  <si>
    <t>ALTRA RIPARAZIONE O RICOSTRUZIONE DI CUTE E TESSUTO SOTTOCUTANEO</t>
  </si>
  <si>
    <t>184</t>
  </si>
  <si>
    <t>SUTURA DI LACERAZIONE DELL'ORECCHIO ESTERNO</t>
  </si>
  <si>
    <t>3491</t>
  </si>
  <si>
    <t>TORACENTESI</t>
  </si>
  <si>
    <t>4413</t>
  </si>
  <si>
    <t>ALTRA GASTROSCOPIA</t>
  </si>
  <si>
    <t>4443</t>
  </si>
  <si>
    <t>CONTROLLO ENDOSCOPICO DI SANGUINAMENTO GASTRICO O DUODENALE</t>
  </si>
  <si>
    <t>4525</t>
  </si>
  <si>
    <t>BIOPSIA (ENDOSCOPICA) DELL'INTESTINO CRASSO</t>
  </si>
  <si>
    <t>4542</t>
  </si>
  <si>
    <t>POLIPECTOMIA ENDOSCOPICA DELL'INTESTINO CRASSO</t>
  </si>
  <si>
    <t>4903</t>
  </si>
  <si>
    <t>ASPORTAZIONE DI APPENDICE CUTANEA PERIANALE</t>
  </si>
  <si>
    <t>5198</t>
  </si>
  <si>
    <t>ALTRI INTERVENTI PERCUTANEI SUL TRATTO BILIARE</t>
  </si>
  <si>
    <t>8607</t>
  </si>
  <si>
    <t>INSERZIONE DI DISPOSITIVO DI ACCESSO VASCOLARE TOTALMENTE IMPIANTABILE</t>
  </si>
  <si>
    <t>8609</t>
  </si>
  <si>
    <t>ALTRA INCISIONE DELLA CUTE E DEL TESSUTO SOTTOCUTANEO</t>
  </si>
  <si>
    <t>54</t>
  </si>
  <si>
    <t>CHIRURGIA III</t>
  </si>
  <si>
    <t>062</t>
  </si>
  <si>
    <t>LOBECTOMIA MONOLATERALE DELLA TIROIDE</t>
  </si>
  <si>
    <t>0651</t>
  </si>
  <si>
    <t>TIROIDECTOMIA RETROSTERNALE PARZIALE</t>
  </si>
  <si>
    <t>0722</t>
  </si>
  <si>
    <t>SURRENECTOMIA MONOLATERALE</t>
  </si>
  <si>
    <t>344</t>
  </si>
  <si>
    <t>ASPORTAZIONE O DEMOLIZIONE DI LESIONE DELLA PARETE TORACICA</t>
  </si>
  <si>
    <t>4381</t>
  </si>
  <si>
    <t>GASTRECTOMIA PARZIALE CON TRASPOSIZIONE DIGIUNALE</t>
  </si>
  <si>
    <t>4441</t>
  </si>
  <si>
    <t>SUTURA DI ULCERA GASTRICA</t>
  </si>
  <si>
    <t>4466</t>
  </si>
  <si>
    <t>ALTRI INTERVENTI PER LA CREAZIONE DI SFINTERE ESOFAGOGASTRICO</t>
  </si>
  <si>
    <t>4541</t>
  </si>
  <si>
    <t>ASPORTAZIONE LOCALE DI LESIONE O TESSUTO DELL'INTESTINO CRASSO</t>
  </si>
  <si>
    <t>4572</t>
  </si>
  <si>
    <t>RESEZIONE DEL CIECO</t>
  </si>
  <si>
    <t>4574</t>
  </si>
  <si>
    <t>RESEZIONE DEL COLON TRASVERSO</t>
  </si>
  <si>
    <t>4579</t>
  </si>
  <si>
    <t>ALTRA ASPORTAZIONE PARZIALE DELL'INTESTINO CRASSO</t>
  </si>
  <si>
    <t>4979</t>
  </si>
  <si>
    <t>ALTRA RIPARAZIONE DELLO SFINTERE ANALE</t>
  </si>
  <si>
    <t>5419</t>
  </si>
  <si>
    <t>ALTRA LAPARATOMIA</t>
  </si>
  <si>
    <t>5451</t>
  </si>
  <si>
    <t>LISI LAPAROSCOPICA DI ADESIONI PERITONEALI</t>
  </si>
  <si>
    <t>664</t>
  </si>
  <si>
    <t>SALPINGECTOMIA TOTALE MONOLATERALE</t>
  </si>
  <si>
    <t>6849</t>
  </si>
  <si>
    <t>ALTRA E NON SPECIFICATA ISTERECTOMIA ADDOMINALE TOTALE</t>
  </si>
  <si>
    <t>6869</t>
  </si>
  <si>
    <t>ALTRA E NON SPECIFICATA ISTERECTOMIA ADDOMINALE RADICALE</t>
  </si>
  <si>
    <t>7111</t>
  </si>
  <si>
    <t>BIOPSIA DELLA VULVA</t>
  </si>
  <si>
    <t>8321</t>
  </si>
  <si>
    <t>BIOPSIA DEI TESSUTI MOLLI</t>
  </si>
  <si>
    <t>8521</t>
  </si>
  <si>
    <t>ASPORTAZIONE LOCALE DI LESIONE DELLA MAMMELLA</t>
  </si>
  <si>
    <t>8522</t>
  </si>
  <si>
    <t>QUADRANTECTOMIA DELLA MAMMELLA</t>
  </si>
  <si>
    <t>8541</t>
  </si>
  <si>
    <t>MASTECTOMIA SEMPLICE MONOLATERALE</t>
  </si>
  <si>
    <t>8542</t>
  </si>
  <si>
    <t>MASTECTOMIA SEMPLICE BILATERALE</t>
  </si>
  <si>
    <t>8543</t>
  </si>
  <si>
    <t>MASTECTOMIA SEMPLICE ALLARGATA MONOLATERALE</t>
  </si>
  <si>
    <t>8545</t>
  </si>
  <si>
    <t>MASTECTOMIA RADICALE MONOLATERALE</t>
  </si>
  <si>
    <t>2132</t>
  </si>
  <si>
    <t>ASPORTAZIONE O DEMOLIZIONE LOCALE DI ALTRA LESIONE DEL NASO</t>
  </si>
  <si>
    <t>3326</t>
  </si>
  <si>
    <t>BIOPSIA CHIUSA (PERCUTANEA) (AGOBIOPSIA) DEL POLMONE</t>
  </si>
  <si>
    <t>4311</t>
  </si>
  <si>
    <t>GASTROSTOMIA PERCUTANEA (ENDOSCOPICA) (PEG)</t>
  </si>
  <si>
    <t>4524</t>
  </si>
  <si>
    <t>SIGMOIDOSCOPIA CON ENDOSCOPIO FLESSIBILE</t>
  </si>
  <si>
    <t>4685</t>
  </si>
  <si>
    <t>DILATAZIONE DELL'INTESTINO</t>
  </si>
  <si>
    <t>4831</t>
  </si>
  <si>
    <t>ELETTROCOAGULAZIONE RADICALE DI LESIONE O TESSUTO DEL RETTO</t>
  </si>
  <si>
    <t>4832</t>
  </si>
  <si>
    <t>ALTRA ELETTROCOAGULAZIONE DI LESIONE O TESSUTO DEL RETTO</t>
  </si>
  <si>
    <t>4836</t>
  </si>
  <si>
    <t>POLIPECTOMIA (ENDOSCOPICA) DEL RETTO</t>
  </si>
  <si>
    <t>4923</t>
  </si>
  <si>
    <t>BIOPSIA DELL'ANO</t>
  </si>
  <si>
    <t>4931</t>
  </si>
  <si>
    <t>ASPORTAZIONE ENDOSCOPICA O DEMOLIZIONE DI LESIONE O TESSUTO DELL'ANO</t>
  </si>
  <si>
    <t>5011</t>
  </si>
  <si>
    <t>BIOPSIA (PERCUTANEA) (AGOBIOPSIA) DEL FEGATO</t>
  </si>
  <si>
    <t>5110</t>
  </si>
  <si>
    <t>COLANGIOPANCREATOGRAFIA RETROGRADA ENDOSCOPICA (ERCP)</t>
  </si>
  <si>
    <t>5111</t>
  </si>
  <si>
    <t>COLANGIOGRAFIA RETROGRADA ENDOSCOPICA (ERC)</t>
  </si>
  <si>
    <t>5185</t>
  </si>
  <si>
    <t>SFINTEROTOMIA E PAPILLOTOMIA ENDOSCOPICA</t>
  </si>
  <si>
    <t>8511</t>
  </si>
  <si>
    <t>BIOPSIA (PERCUTANEA) (AGOBIOPSIA) DELLA MAMMELLA</t>
  </si>
  <si>
    <t>55</t>
  </si>
  <si>
    <t>UROLOGIA</t>
  </si>
  <si>
    <t>3886</t>
  </si>
  <si>
    <t>ALTRA OCCLUSIONE CHIRURGICA DI ARTERIE ADDOMINALI</t>
  </si>
  <si>
    <t>5503</t>
  </si>
  <si>
    <t>NEFROSTOMIA PERCUTANEA SENZA FRAMMENTAZIONE</t>
  </si>
  <si>
    <t>554</t>
  </si>
  <si>
    <t>NEFRECTOMIA PARZIALE (SENZA URETERECTOMIA)</t>
  </si>
  <si>
    <t>5587</t>
  </si>
  <si>
    <t>PIELOPLASTICHE</t>
  </si>
  <si>
    <t>560</t>
  </si>
  <si>
    <t>ESTRAZIONE ENDOSCOPICA DALL'URETERE E PELVI RENALE DI: COAGULO DI SANGUE, CALCOLO, CORPO ESTRANEO</t>
  </si>
  <si>
    <t>5631</t>
  </si>
  <si>
    <t>URETEROSCOPIA</t>
  </si>
  <si>
    <t>5749</t>
  </si>
  <si>
    <t>ALTRA RESEZIONE TRANSURETRALE DI LESIONE VESCICALE O NEOPLASIA</t>
  </si>
  <si>
    <t>5759</t>
  </si>
  <si>
    <t>ALTRA CHIRURGIA VESCICALE A CIELO APERTO</t>
  </si>
  <si>
    <t>576</t>
  </si>
  <si>
    <t>CISTECTOMIA PARZIALE</t>
  </si>
  <si>
    <t>5771</t>
  </si>
  <si>
    <t>CISTECTOMIA RADICALE</t>
  </si>
  <si>
    <t>5789</t>
  </si>
  <si>
    <t>ALTRA CHIRURGIA PLASTICA VESCICALE</t>
  </si>
  <si>
    <t>5791</t>
  </si>
  <si>
    <t>SFINTEROTOMIA VESCICALE</t>
  </si>
  <si>
    <t>5799</t>
  </si>
  <si>
    <t>ALTRI INTERVENTI SULLA VESCICA</t>
  </si>
  <si>
    <t>5847</t>
  </si>
  <si>
    <t>MEATOPLASTICA URETRALE</t>
  </si>
  <si>
    <t>585</t>
  </si>
  <si>
    <t>URETROTOMIA ENDOSCOPICA</t>
  </si>
  <si>
    <t>5899</t>
  </si>
  <si>
    <t>ALTRI INTERVENTI SULL'URETRA E SUL TESSUTO PERIURETRALE</t>
  </si>
  <si>
    <t>594</t>
  </si>
  <si>
    <t>SOSPENSIONE URETRALE SOVRAPUBICA CON SLING</t>
  </si>
  <si>
    <t>596</t>
  </si>
  <si>
    <t>COLPOSOSPENSIONE PARAURETRALE</t>
  </si>
  <si>
    <t>598</t>
  </si>
  <si>
    <t>CATETERIZZAZIONE URETERALE</t>
  </si>
  <si>
    <t>5995</t>
  </si>
  <si>
    <t>LITOTRISSIA CON ULTRASUONI O ELETTROIDRAULICA</t>
  </si>
  <si>
    <t>6029</t>
  </si>
  <si>
    <t>ALTRA PROSTATECTOMIA TRANSURETRALE</t>
  </si>
  <si>
    <t>603</t>
  </si>
  <si>
    <t>ADENOMECTOMIA TRANSVESCICALE</t>
  </si>
  <si>
    <t>605</t>
  </si>
  <si>
    <t>PROSTATECTOMIA RADICALE</t>
  </si>
  <si>
    <t>612</t>
  </si>
  <si>
    <t>ASPORTAZIONE DI IDROCELE (DELLA TUNICA VAGINALE)</t>
  </si>
  <si>
    <t>623</t>
  </si>
  <si>
    <t>ORCHIECTOMIA MONOLATERALE</t>
  </si>
  <si>
    <t>625</t>
  </si>
  <si>
    <t>ORCHIOPESSI</t>
  </si>
  <si>
    <t>627</t>
  </si>
  <si>
    <t>INSERZIONE DI PROTESI TESTICOLARE</t>
  </si>
  <si>
    <t>631</t>
  </si>
  <si>
    <t>ASPORTAZIONE DI VARICOCELE E IDROCELE DEL CORDONE SPERMATICO</t>
  </si>
  <si>
    <t>632</t>
  </si>
  <si>
    <t>ASPORTAZIONE DI CISTI DELL'EPIDIDIMO O SPERMATOCELE</t>
  </si>
  <si>
    <t>6352</t>
  </si>
  <si>
    <t>DEROTAZIONE DEL FUNICOLO E DEL TESTICOLO</t>
  </si>
  <si>
    <t>640</t>
  </si>
  <si>
    <t>CIRCONCISIONE</t>
  </si>
  <si>
    <t>6411</t>
  </si>
  <si>
    <t>BIOPSIA DEL PENE</t>
  </si>
  <si>
    <t>642</t>
  </si>
  <si>
    <t>ASPORTAZIONE O DEMOLIZIONE DI LESIONE DEL PENE</t>
  </si>
  <si>
    <t>643</t>
  </si>
  <si>
    <t>AMPUTAZIONE DEL PENE</t>
  </si>
  <si>
    <t>6449</t>
  </si>
  <si>
    <t>ALTRA RIPARAZIONE DEL PENE</t>
  </si>
  <si>
    <t>6497</t>
  </si>
  <si>
    <t>INSERZIONE O SOSTITUZIONE DI PROTESI PENIENA GONFIABILE</t>
  </si>
  <si>
    <t>6498</t>
  </si>
  <si>
    <t>ALTRI INTERVENTI SUL PENE</t>
  </si>
  <si>
    <t>5593</t>
  </si>
  <si>
    <t>SOSTITUZIONE DI DRENAGGIO NEFROSTOMICO</t>
  </si>
  <si>
    <t>570</t>
  </si>
  <si>
    <t>DRENAGGIO TRANSURETRALE DELLA VESCICA</t>
  </si>
  <si>
    <t>5717</t>
  </si>
  <si>
    <t>CISTOSTOMIA PERCUTANEA</t>
  </si>
  <si>
    <t>5732</t>
  </si>
  <si>
    <t>ALTRA CISTOSCOPIA</t>
  </si>
  <si>
    <t>5794</t>
  </si>
  <si>
    <t>CATETERISMO VESCICALE</t>
  </si>
  <si>
    <t>6011</t>
  </si>
  <si>
    <t>BIOPSIA TRANSPERINEALE (PERCUTANEA) (AGOBIOPSIA) DELLA PROSTATA</t>
  </si>
  <si>
    <t>613</t>
  </si>
  <si>
    <t>ASPORTAZIONE O DEMOLIZIONE DI PARTE DEL TESSUTO SCROTALE</t>
  </si>
  <si>
    <t>6491</t>
  </si>
  <si>
    <t>PLASTICHE DI SLITTAMENTO DEL PREPUZIO</t>
  </si>
  <si>
    <t>56</t>
  </si>
  <si>
    <t>NEFROLOGIA</t>
  </si>
  <si>
    <t>3895</t>
  </si>
  <si>
    <t>CATETERISMO VENOSO PER DIALISI RENALE</t>
  </si>
  <si>
    <t>3927</t>
  </si>
  <si>
    <t>ARTERIOVENOSTOMIA PER DIALISI RENALE</t>
  </si>
  <si>
    <t>3942</t>
  </si>
  <si>
    <t>REVISIONE DI ANASTOMOSI ARTERO-VENOSO PER DIALISI RENALE</t>
  </si>
  <si>
    <t>3950</t>
  </si>
  <si>
    <t>ANGIOPLASTICA O ATERECTOMIA DI ALTRO/I VASO/I NON CORONARICO/I</t>
  </si>
  <si>
    <t>5498</t>
  </si>
  <si>
    <t>DIALISI PERITONEALE</t>
  </si>
  <si>
    <t>5502</t>
  </si>
  <si>
    <t>NEFROSTOMIA CHIRURGICA</t>
  </si>
  <si>
    <t>5523</t>
  </si>
  <si>
    <t>BIOPSIA PERCUTANEA (AGOBIOPSIA) DEL RENE ALLA CIECA, ECOGUIDATA, TAC-GUIDATA, ENDOSCOPICA</t>
  </si>
  <si>
    <t>58</t>
  </si>
  <si>
    <t>OTORINOLARINGOIATRIA</t>
  </si>
  <si>
    <t>2169</t>
  </si>
  <si>
    <t>ALTRA TURBINECTOMIA</t>
  </si>
  <si>
    <t>2188</t>
  </si>
  <si>
    <t>ALTRA PLASTICA DEL SETTO</t>
  </si>
  <si>
    <t>0981</t>
  </si>
  <si>
    <t>DACRIOCISTORINOSTOMIA (DCR)</t>
  </si>
  <si>
    <t>1698</t>
  </si>
  <si>
    <t>ALTRI INTERVENTI SULL'ORBITA</t>
  </si>
  <si>
    <t>1821</t>
  </si>
  <si>
    <t>ASPORTAZIONE DEL SENO PREAURICOLARE</t>
  </si>
  <si>
    <t>1831</t>
  </si>
  <si>
    <t>ASPORTAZIONE RADICALE DI LESIONE DELL'ORECCHIO ESTERNO</t>
  </si>
  <si>
    <t>1919</t>
  </si>
  <si>
    <t>ALTRA STAPEDECTOMIA</t>
  </si>
  <si>
    <t>194</t>
  </si>
  <si>
    <t>MIRINGOPLASTICA</t>
  </si>
  <si>
    <t>1952</t>
  </si>
  <si>
    <t>TIMPANOPLASTICA DI TIPO II</t>
  </si>
  <si>
    <t>1953</t>
  </si>
  <si>
    <t>TIMPANOPLASTICA DI TIPO III</t>
  </si>
  <si>
    <t>2001</t>
  </si>
  <si>
    <t>MIRINGOTOMIA CON INSERZIONE DI TUBO</t>
  </si>
  <si>
    <t>2049</t>
  </si>
  <si>
    <t>ALTRA MASTOIDECTOMIA</t>
  </si>
  <si>
    <t>2072</t>
  </si>
  <si>
    <t>INIEZIONE NELL'ORECCHIO INTERNO</t>
  </si>
  <si>
    <t>2098</t>
  </si>
  <si>
    <t>IMPIANTO O SOSTITUZIONE DI APPARECCHIO PROTESICO COCLEARE, CANALE MULTIPLO</t>
  </si>
  <si>
    <t>2131</t>
  </si>
  <si>
    <t>ASPORTAZIONE O DEMOLIZIONE LOCALE DI LESIONE INTRANASALE</t>
  </si>
  <si>
    <t>215</t>
  </si>
  <si>
    <t>RESEZIONE SOTTOMUCOSA DEL SETTO NASALE</t>
  </si>
  <si>
    <t>2161</t>
  </si>
  <si>
    <t>TURBINECTOMIA MEDIANTE DIATERMIA O CRIOCHIRURGIA</t>
  </si>
  <si>
    <t>2184</t>
  </si>
  <si>
    <t>REVISIONE DI RINOPLASTICA</t>
  </si>
  <si>
    <t>222</t>
  </si>
  <si>
    <t>ANTROTOMIA INTRANASALE</t>
  </si>
  <si>
    <t>2253</t>
  </si>
  <si>
    <t>INCISIONE DEI SENI MULTIPLI</t>
  </si>
  <si>
    <t>2262</t>
  </si>
  <si>
    <t>ASPORTAZIONE DI LESIONE DEL SENO MASCELLARE CON ALTRO APPROCCIO</t>
  </si>
  <si>
    <t>2263</t>
  </si>
  <si>
    <t>ETMOIDECTOMIA</t>
  </si>
  <si>
    <t>244</t>
  </si>
  <si>
    <t>ASPORTAZIONE DI LESIONE DENTARIA DELLA MANDIBOLA</t>
  </si>
  <si>
    <t>2502</t>
  </si>
  <si>
    <t>BIOPSIA A CIELO APERTO DELLA LINGUA</t>
  </si>
  <si>
    <t>251</t>
  </si>
  <si>
    <t>ASPORTAZIONE O DEMOLIZIONE DI LESIONE O TESSUTO DELLA LINGUA</t>
  </si>
  <si>
    <t>252</t>
  </si>
  <si>
    <t>GLOSSECTOMIA PARZIALE</t>
  </si>
  <si>
    <t>2612</t>
  </si>
  <si>
    <t>BIOPSIA A CIELO APERTO DI GHIANDOLA O DOTTO SALIVARE</t>
  </si>
  <si>
    <t>2629</t>
  </si>
  <si>
    <t>ALTRA ASPORTAZIONE DI LESIONE DI GHIANDOLA SALIVARE</t>
  </si>
  <si>
    <t>2631</t>
  </si>
  <si>
    <t>SCIALOADENECTOMIA PARZIALE</t>
  </si>
  <si>
    <t>2632</t>
  </si>
  <si>
    <t>SCIALOADENECTOMIA COMPLETA</t>
  </si>
  <si>
    <t>2699</t>
  </si>
  <si>
    <t>ALTRI INTERVENTI SU GHIANDOLE O DOTTI SALIVARI</t>
  </si>
  <si>
    <t>270</t>
  </si>
  <si>
    <t>DRENAGGIO DELLA FACCIA E DEL PAVIMENTO DELLA BOCCA</t>
  </si>
  <si>
    <t>2732</t>
  </si>
  <si>
    <t>ASPORTAZIONE O DEMOLIZIONE AMPIA DI LESIONE O TESSUTO DEL PALATO OSSEO</t>
  </si>
  <si>
    <t>2749</t>
  </si>
  <si>
    <t>ALTRA ASPORTAZIONE DELLA BOCCA</t>
  </si>
  <si>
    <t>280</t>
  </si>
  <si>
    <t>INCISIONE E DRENAGGIO DI STRUTTURE TONSILLARI E PERITONSILLARI</t>
  </si>
  <si>
    <t>2811</t>
  </si>
  <si>
    <t>BIOPSIA DI TONSILLE E ADENOIDI</t>
  </si>
  <si>
    <t>282</t>
  </si>
  <si>
    <t>TONSILLECTOMIA SENZA ADENOIDECTOMIA</t>
  </si>
  <si>
    <t>283</t>
  </si>
  <si>
    <t>TONSILLECTOMIA CON ADENOIDECTOMIA</t>
  </si>
  <si>
    <t>286</t>
  </si>
  <si>
    <t>ADENOIDECTOMIA SENZA TONSILLECTOMIA</t>
  </si>
  <si>
    <t>287</t>
  </si>
  <si>
    <t>CONTROLLO DI EMORRAGIA DOPO TONSILLECTOMIA E ADENOIDECTOMIA</t>
  </si>
  <si>
    <t>2892</t>
  </si>
  <si>
    <t>ASPORTAZIONE DI LESIONE DI TONSILLE E ADENOIDI</t>
  </si>
  <si>
    <t>2899</t>
  </si>
  <si>
    <t>ALTRI INTERVENTI SU TONSILLE E ADENOIDI</t>
  </si>
  <si>
    <t>292</t>
  </si>
  <si>
    <t>ASPORTAZIONE DI CISTI O VESTIGIA DELLA FESSURA BRANCHIALE</t>
  </si>
  <si>
    <t>3009</t>
  </si>
  <si>
    <t>ALTRA ASPORTAZIONE O DEMOLIZIONE DI LESIONE O TESSUTO DELLA LARINGE</t>
  </si>
  <si>
    <t>3022</t>
  </si>
  <si>
    <t>CORDECTOMIA</t>
  </si>
  <si>
    <t>3029</t>
  </si>
  <si>
    <t>ALTRA LARINGECTOMIA PARZIALE</t>
  </si>
  <si>
    <t>303</t>
  </si>
  <si>
    <t>LARINGECTOMIA COMPLETA</t>
  </si>
  <si>
    <t>304</t>
  </si>
  <si>
    <t>LARINGECTOMIA RADICALE</t>
  </si>
  <si>
    <t>311</t>
  </si>
  <si>
    <t>TRACHEOSTOMIA TEMPORANEA</t>
  </si>
  <si>
    <t>3129</t>
  </si>
  <si>
    <t>ALTRA TRACHEOSTOMIA PERMANENTE</t>
  </si>
  <si>
    <t>3142</t>
  </si>
  <si>
    <t>LARINGOSCOPIA E ALTRA TRACHEOSCOPIA</t>
  </si>
  <si>
    <t>3143</t>
  </si>
  <si>
    <t>BIOPSIA (ENDOSCOPICA) DELLA LARINGE</t>
  </si>
  <si>
    <t>3173</t>
  </si>
  <si>
    <t>CHIUSURA DI ALTRA FISTOLA DELLA TRACHEA</t>
  </si>
  <si>
    <t>4041</t>
  </si>
  <si>
    <t>DISSEZIONE RADICALE DEL COLLO, MONOLATERALE</t>
  </si>
  <si>
    <t>4042</t>
  </si>
  <si>
    <t>DISSEZIONE RADICALE DEL COLLO, BILATERALE</t>
  </si>
  <si>
    <t>7601</t>
  </si>
  <si>
    <t>SEQUESTRECTOMIA DI OSSO FACCIALE</t>
  </si>
  <si>
    <t>7609</t>
  </si>
  <si>
    <t>ALTRA INCISIONE DI OSSO FACCIALE</t>
  </si>
  <si>
    <t>762</t>
  </si>
  <si>
    <t>ASPORTAZIONE O DEMOLIZIONE LOCALE DI LESIONE DELLE OSSA FACCIALI</t>
  </si>
  <si>
    <t>7631</t>
  </si>
  <si>
    <t>MANDIBOLECTOMIA PARZIALE</t>
  </si>
  <si>
    <t>7639</t>
  </si>
  <si>
    <t>OSTEOTOMIA PARZIALE DI ALTRE OSSA DELLA FACCIA</t>
  </si>
  <si>
    <t>7672</t>
  </si>
  <si>
    <t>RIDUZIONE APERTA DI FRATTURA ZIGOMATICA E MALARE</t>
  </si>
  <si>
    <t>7676</t>
  </si>
  <si>
    <t>RIDUZIONE APERTA DI FRATTURA MANDIBOLARE</t>
  </si>
  <si>
    <t>7679</t>
  </si>
  <si>
    <t>ALTRA RIDUZIONE APERTA DI FRATTURA FACCIALE</t>
  </si>
  <si>
    <t>7699</t>
  </si>
  <si>
    <t>ALTRI INTERVENTI SULLE OSSA E ARTICOLAZIONI FACCIALI</t>
  </si>
  <si>
    <t>1812</t>
  </si>
  <si>
    <t>BIOPSIA DELL'ORECCHIO ESTERNO</t>
  </si>
  <si>
    <t>1829</t>
  </si>
  <si>
    <t>ASPORTAZIONE O DEMOLIZIONE DI ALTRA LESIONE DELL'ORECCHIO ESTERNO</t>
  </si>
  <si>
    <t>2009</t>
  </si>
  <si>
    <t>ALTRA MIRINGOTOMIA</t>
  </si>
  <si>
    <t>2101</t>
  </si>
  <si>
    <t>CONTROLLO DI EPISTASSI MEDIANTE TAMPONAMENTO NASALE ANTERIORE</t>
  </si>
  <si>
    <t>2102</t>
  </si>
  <si>
    <t>CONTROLLO DI EPISTASSI MEDIANTE TAMPONAMENTO NASALE POSTERIORE (E ANTERIORE)</t>
  </si>
  <si>
    <t>2103</t>
  </si>
  <si>
    <t>CONTROLLO DI EPISTASSI MEDIANTE CAUTERIZZAZIONE (E TAMPONAMENTO)</t>
  </si>
  <si>
    <t>211</t>
  </si>
  <si>
    <t>INCISIONE DEL NASO</t>
  </si>
  <si>
    <t>2121</t>
  </si>
  <si>
    <t>RINOSCOPIA</t>
  </si>
  <si>
    <t>2122</t>
  </si>
  <si>
    <t>BIOPSIA DEL NASO</t>
  </si>
  <si>
    <t>2130</t>
  </si>
  <si>
    <t>ASPORTAZIONE O DEMOLIZIONE DI LESIONE DEL NASO, SAI</t>
  </si>
  <si>
    <t>2171</t>
  </si>
  <si>
    <t>RIDUZIONE CHIUSA DI FRATTURA NASALE NON A CIELO APERTO</t>
  </si>
  <si>
    <t>2211</t>
  </si>
  <si>
    <t>BIOPSIA (ENDOSCOPICA) (AGOBIOPSIA) DEI SENI NASALI</t>
  </si>
  <si>
    <t>2309</t>
  </si>
  <si>
    <t>ESTRAZIONE DI ALTRO DENTE</t>
  </si>
  <si>
    <t>2311</t>
  </si>
  <si>
    <t>ESTRAZIONE DI RADICE RESIDUA</t>
  </si>
  <si>
    <t>2319</t>
  </si>
  <si>
    <t>ALTRA ESTRAZIONE CHIRURGICA DI DENTE</t>
  </si>
  <si>
    <t>232</t>
  </si>
  <si>
    <t>RIPARAZIONE DI DENTE MEDIANTE OTTURAZIONE</t>
  </si>
  <si>
    <t>240</t>
  </si>
  <si>
    <t>INCISIONE DI GENGIVA O DI OSSO ALVEOLARE</t>
  </si>
  <si>
    <t>2592</t>
  </si>
  <si>
    <t>FRENULECTOMIA LINGUALE</t>
  </si>
  <si>
    <t>260</t>
  </si>
  <si>
    <t>INCISIONE DELLE GHIANDOLE O DOTTI SALIVARI</t>
  </si>
  <si>
    <t>2611</t>
  </si>
  <si>
    <t>BIOPSIA (AGOBIOPSIA) DI GHIANDOLA O DOTTO SALIVARE</t>
  </si>
  <si>
    <t>2724</t>
  </si>
  <si>
    <t>BIOPSIA DELLA BOCCA, STRUTTURA NON SPECIFICATA</t>
  </si>
  <si>
    <t>2912</t>
  </si>
  <si>
    <t>BIOPSIA FARINGEA</t>
  </si>
  <si>
    <t>3193</t>
  </si>
  <si>
    <t>SOSTITUZIONE DI STENT LARINGEO O TRACHEALE</t>
  </si>
  <si>
    <t>3195</t>
  </si>
  <si>
    <t>FISTOLIZZAZIONE TRACHEOESOFAGEA</t>
  </si>
  <si>
    <t>3997</t>
  </si>
  <si>
    <t>ALTRA PERFUSIONE</t>
  </si>
  <si>
    <t>59</t>
  </si>
  <si>
    <t>MALATTIE INFETTIVE E TROPICALI I</t>
  </si>
  <si>
    <t>3229</t>
  </si>
  <si>
    <t>ALTRA ASPORTAZIONE O DEMOLIZIONE LOCALE DI LESIONE O TESSUTO DEL POLMONE</t>
  </si>
  <si>
    <t>324</t>
  </si>
  <si>
    <t>LOBECTOMIA DEL POLMONE</t>
  </si>
  <si>
    <t>4131</t>
  </si>
  <si>
    <t>BIOPSIA DEL MIDOLLO OSSEO</t>
  </si>
  <si>
    <t>4138</t>
  </si>
  <si>
    <t>ALTRE PROCEDURE DIAGNOSTICHE SUL MIDOLLO OSSEO</t>
  </si>
  <si>
    <t>5094</t>
  </si>
  <si>
    <t>ALTRA INIEZIONE DL SOSTANZA TERAPEUTICA NEL FEGATO</t>
  </si>
  <si>
    <t>5187</t>
  </si>
  <si>
    <t>INSERZIONE ENDOSCOPICA DI TUBO NEL DOTTO BILIARE</t>
  </si>
  <si>
    <t>8601</t>
  </si>
  <si>
    <t>ASPIRAZIONE DELLA CUTE E DEL TESSUTO SOTTOCUTANEO</t>
  </si>
  <si>
    <t>60</t>
  </si>
  <si>
    <t>GERIATRIA</t>
  </si>
  <si>
    <t>0050</t>
  </si>
  <si>
    <t>IMPIANTO DI PACEMAKER PER LA RISINCRONIZZAZIONE CARDIACA SENZA MENZIONE DI DEFIBRILLAZIONE, SISTEMA TOTALE (CRT-P)</t>
  </si>
  <si>
    <t>4511</t>
  </si>
  <si>
    <t>ENDOSCOPIA TRANSADDOMINALE DELL'INTESTINO TENUE</t>
  </si>
  <si>
    <t>2723</t>
  </si>
  <si>
    <t>BIOPSIA DEL LABBRO</t>
  </si>
  <si>
    <t>4823</t>
  </si>
  <si>
    <t>ALTRA PROCTOSIGMOIDOSCOPIA CON ENDOSCOPIO RIGIDO</t>
  </si>
  <si>
    <t>4824</t>
  </si>
  <si>
    <t>BIOPSIA (ENDOSCOPICA) DEL RETTO</t>
  </si>
  <si>
    <t>5795</t>
  </si>
  <si>
    <t>RIPOSIZIONAMENTO DI CATETERE VESCICALE</t>
  </si>
  <si>
    <t>8627</t>
  </si>
  <si>
    <t>CURRETTAGE DI UNGHIA, MATRICE UNGUEALE O PLICA UNGUEALE RIMOZIONE DI: NECROSI MASSA DI TESSUTO NECROTICO</t>
  </si>
  <si>
    <t>61</t>
  </si>
  <si>
    <t>DERMATOLOGIA</t>
  </si>
  <si>
    <t>718</t>
  </si>
  <si>
    <t>ALTRI INTERVENTI SULLA VULVA</t>
  </si>
  <si>
    <t>8611</t>
  </si>
  <si>
    <t>BIOPSIA DELLA CUTE E DEL TESSUTO SOTTOCUTANEO</t>
  </si>
  <si>
    <t>8619</t>
  </si>
  <si>
    <t>ALTRE PROCEDURE DIAGNOSTICHE SU CUTE E TESSUTO SOTTOCUTANEO</t>
  </si>
  <si>
    <t>62</t>
  </si>
  <si>
    <t>PEDIATRIA</t>
  </si>
  <si>
    <t>4526</t>
  </si>
  <si>
    <t>ALTRA BIOPSIA DELL'INTESTINO CRASSO</t>
  </si>
  <si>
    <t>4229</t>
  </si>
  <si>
    <t>ALTRE PROCEDURE DIAGNOSTICHE SULL'ESOFAGO</t>
  </si>
  <si>
    <t>63</t>
  </si>
  <si>
    <t>REUMATOLOGIA</t>
  </si>
  <si>
    <t>3821</t>
  </si>
  <si>
    <t>BIOPSIA DEI VASI SANGUIGNI</t>
  </si>
  <si>
    <t>3822</t>
  </si>
  <si>
    <t>ANGIOSCOPIA PERCUTANEA</t>
  </si>
  <si>
    <t>4414</t>
  </si>
  <si>
    <t>BIOPSIA (ENDOSCOPICA) DELLO STOMACO</t>
  </si>
  <si>
    <t>8192</t>
  </si>
  <si>
    <t>INIEZIONE DI SOSTANZE TERAPEUTICHE NELL'ARTICOLAZIONE O NEL LEGAMENTO</t>
  </si>
  <si>
    <t>64</t>
  </si>
  <si>
    <t>3999</t>
  </si>
  <si>
    <t>ALTRI INTERVENTI SUI VASI</t>
  </si>
  <si>
    <t>3323</t>
  </si>
  <si>
    <t>ALTRA BRONCOSCOPIA</t>
  </si>
  <si>
    <t>4233</t>
  </si>
  <si>
    <t>ASPORTAZIONE O DEMOLIZIONE ENDOSCOPICA DI LESIONE O TESSUTO ESOFAGEO</t>
  </si>
  <si>
    <t>65</t>
  </si>
  <si>
    <t>MEDICINA GENERALE II</t>
  </si>
  <si>
    <t>1291</t>
  </si>
  <si>
    <t>PARACENTESI DELLA CAMERA ANTERIORE</t>
  </si>
  <si>
    <t>4533</t>
  </si>
  <si>
    <t>ASPORTAZIONE LOCALE DI LESIONE O TESSUTO DELL'INTESTINO TENUE ECCETTO IL DUODENO</t>
  </si>
  <si>
    <t>6816</t>
  </si>
  <si>
    <t>BIOPSIA DELL'UTERO</t>
  </si>
  <si>
    <t>5091</t>
  </si>
  <si>
    <t>ASPIRAZIONE PERCUTANEA DEL FEGATO</t>
  </si>
  <si>
    <t>66</t>
  </si>
  <si>
    <t>660</t>
  </si>
  <si>
    <t>CHIRURGIA MAXILLO FACCIALE</t>
  </si>
  <si>
    <t>2239</t>
  </si>
  <si>
    <t>ALTRA ANTROTOMIA MASCELLARE ESTERNA</t>
  </si>
  <si>
    <t>2630</t>
  </si>
  <si>
    <t>SCIALOADENECTOMIA, SAI</t>
  </si>
  <si>
    <t>8670</t>
  </si>
  <si>
    <t>INNESTI PEDUNCOLATI O A LEMBO, SAI</t>
  </si>
  <si>
    <t>67</t>
  </si>
  <si>
    <t>OSTETRICIA E GINECOLOGIA</t>
  </si>
  <si>
    <t>5979</t>
  </si>
  <si>
    <t>ALTRA RIPARAZIONE PER INCONTINENZA URINARIA DA STRESS</t>
  </si>
  <si>
    <t>6523</t>
  </si>
  <si>
    <t>MARSUPIALIZZAZIONE LAPAROSCOPICA DI CISTI OVARICA</t>
  </si>
  <si>
    <t>6524</t>
  </si>
  <si>
    <t>RESEZIONE CUNEIFORME LAPAROSCOPICA DI CISTI OVARICA</t>
  </si>
  <si>
    <t>6525</t>
  </si>
  <si>
    <t>6531</t>
  </si>
  <si>
    <t>OVARIECTOMIA LAPAROSCOPICA MONOLATERALE</t>
  </si>
  <si>
    <t>6541</t>
  </si>
  <si>
    <t>SALPINGO-OVARIECTOMIA LAPAROSCOPICA MONOLATERALE</t>
  </si>
  <si>
    <t>6549</t>
  </si>
  <si>
    <t>ALTRA SALPINGO-OVARIECTOMIA MONOLATERALE</t>
  </si>
  <si>
    <t>6553</t>
  </si>
  <si>
    <t>RIMOZIONE LAPAROSCOPICA DI ENTRAMBE LE OVAIE NELLO STESSO INTERVENTO</t>
  </si>
  <si>
    <t>6561</t>
  </si>
  <si>
    <t>ALTRA RIMOZIONE DI ENTRAMBE LE OVAIE E DELLE TUBE NELLO STESSO INTERVENTO</t>
  </si>
  <si>
    <t>6563</t>
  </si>
  <si>
    <t>RIMOZIONE LAPAROSCOPICA DI ENTRAMBE LE OVAIE E DELLE TUBE NELLO STESSO INTERVENTO</t>
  </si>
  <si>
    <t>6599</t>
  </si>
  <si>
    <t>ALTRI INTERVENTI SULL'OVAIO</t>
  </si>
  <si>
    <t>6651</t>
  </si>
  <si>
    <t>RIMOZIONE DI ENTRAMBE LE TUBE NELLO STESSO INTERVENTO</t>
  </si>
  <si>
    <t>6661</t>
  </si>
  <si>
    <t>ASPORTAZIONE O DEMOLIZIONE DI LESIONE DELLE TUBE</t>
  </si>
  <si>
    <t>670</t>
  </si>
  <si>
    <t>DILATAZIONE DEL CANALE CERVICALE</t>
  </si>
  <si>
    <t>6711</t>
  </si>
  <si>
    <t>BIOPSIA ENDOCERVICALE</t>
  </si>
  <si>
    <t>6712</t>
  </si>
  <si>
    <t>ALTRA BIOPSIA CERVICALE</t>
  </si>
  <si>
    <t>672</t>
  </si>
  <si>
    <t>CONIZZAZIONE DELLA CERVICE</t>
  </si>
  <si>
    <t>6732</t>
  </si>
  <si>
    <t>DEMOLIZIONE DI LESIONE DELLA CERVICE MEDIANTE CAUTERIZZAZIONE</t>
  </si>
  <si>
    <t>6739</t>
  </si>
  <si>
    <t>ALTRA ASPORTAZIONE O DEMOLIZIONE DI LESIONE O TESSUTO DELLA CERVICE</t>
  </si>
  <si>
    <t>674</t>
  </si>
  <si>
    <t>ASPORTAZIONE DELLA CERVICE</t>
  </si>
  <si>
    <t>6812</t>
  </si>
  <si>
    <t>ISTEROSCOPIA</t>
  </si>
  <si>
    <t>6823</t>
  </si>
  <si>
    <t>ABLAZIONE DELL'ENDOMETRIO</t>
  </si>
  <si>
    <t>6829</t>
  </si>
  <si>
    <t>ALTRA ASPORTAZIONE O DEMOLIZIONE DI LESIONE DELL'UTERO</t>
  </si>
  <si>
    <t>6831</t>
  </si>
  <si>
    <t>ISTERECTOMIA SOPRACERVICALE LAPAROSCOPICA</t>
  </si>
  <si>
    <t>6839</t>
  </si>
  <si>
    <t>ALTRA E NON SPECIFICATA ISTERECTOMIA SOPRACERVICALE ADDOMINALE SUBTOTALE</t>
  </si>
  <si>
    <t>6841</t>
  </si>
  <si>
    <t>ISTERECTOMIA ADDOMINALE TOTALE LAPAROSCOPICA</t>
  </si>
  <si>
    <t>6851</t>
  </si>
  <si>
    <t>ISTERECTOMIA VAGINALE ASSISTITA LAPAROSCOPICAMENTE (LAVH)</t>
  </si>
  <si>
    <t>6859</t>
  </si>
  <si>
    <t>ALTRA E NON SPECIFICATA ISTERECTOMIA VAGINALE</t>
  </si>
  <si>
    <t>6861</t>
  </si>
  <si>
    <t>ISTERECTOMIA ADDOMINALE RADICALE LAPAROSCOPICA</t>
  </si>
  <si>
    <t>6871</t>
  </si>
  <si>
    <t>ISTERECTOMIA VAGINALE RADICALE LAPAROSCOPICA</t>
  </si>
  <si>
    <t>6879</t>
  </si>
  <si>
    <t>ALTRA E NON SPECIFICATA ISTERECTOMIA VAGINALE RADICALE</t>
  </si>
  <si>
    <t>6902</t>
  </si>
  <si>
    <t>DILATAZIONE E RASCHIAMENTO A SEGUITO DI PARTO O ABORTO</t>
  </si>
  <si>
    <t>6909</t>
  </si>
  <si>
    <t>ALTRA DILATAZIONE O RASCHIAMENTO DELL'UTERO</t>
  </si>
  <si>
    <t>6919</t>
  </si>
  <si>
    <t>ALTRA ASPORTAZIONE O DEMOLIZIONE DELL'UTERO E DELLE STRUTTURE DI SOSTEGNO</t>
  </si>
  <si>
    <t>6922</t>
  </si>
  <si>
    <t>ALTRA SOSPENSIONE UTERINA</t>
  </si>
  <si>
    <t>6951</t>
  </si>
  <si>
    <t>RASCHIAMENTO DELL'UTERO MEDIANTE ASPIRAZIONE PER INTERRUZIONE DI GRAVIDANZA</t>
  </si>
  <si>
    <t>6952</t>
  </si>
  <si>
    <t>RASCHIAMENTO DELL'UTERO MEDIANTE ASPIRAZIONE A SEGUITO DI GRAVIDANZA O ABORTO</t>
  </si>
  <si>
    <t>7024</t>
  </si>
  <si>
    <t>BIOPSIA VAGINALE</t>
  </si>
  <si>
    <t>7033</t>
  </si>
  <si>
    <t>ASPORTAZIONE O DEMOLIZIONE DI LESIONE DELLA VAGINA</t>
  </si>
  <si>
    <t>7050</t>
  </si>
  <si>
    <t>RIPARAZIONE DI CISTOCELE E RETTOCELE</t>
  </si>
  <si>
    <t>7051</t>
  </si>
  <si>
    <t>RIPARAZIONE DI CISTOCELE</t>
  </si>
  <si>
    <t>7077</t>
  </si>
  <si>
    <t>SOSPENSIONE E FISSAZIONE DELLA VAGINA</t>
  </si>
  <si>
    <t>7109</t>
  </si>
  <si>
    <t>ALTRA INCISIONE DELLA VULVA E DEL PERINEO</t>
  </si>
  <si>
    <t>7122</t>
  </si>
  <si>
    <t>INCISIONE DI CISTI DELLA GHIANDOLA DEL BARTOLINO</t>
  </si>
  <si>
    <t>7123</t>
  </si>
  <si>
    <t>MARSUPIALIZZAZIONE DI CISTI DELLA GHIANDOLA DEL BARTOLINO</t>
  </si>
  <si>
    <t>7124</t>
  </si>
  <si>
    <t>ASPORTAZIONE O ALTRA DEMOLIZIONE DI CISTI DELLA GHIANDOLA DEL BARTOLINO</t>
  </si>
  <si>
    <t>713</t>
  </si>
  <si>
    <t>ALTRA ASPORTAZIONE O DEMOLIZIONE LOCALE DELLA VULVA E DEL PERINEO</t>
  </si>
  <si>
    <t>734</t>
  </si>
  <si>
    <t>INDUZIONE MEDICA DEL TRAVAGLIO</t>
  </si>
  <si>
    <t>7351</t>
  </si>
  <si>
    <t>ROTAZIONE MANUALE DELLA TESTA FETALE</t>
  </si>
  <si>
    <t>7359</t>
  </si>
  <si>
    <t>ALTRA ASSISTENZA MANUALE AL PARTO</t>
  </si>
  <si>
    <t>740</t>
  </si>
  <si>
    <t>TAGLIO CESAREO TRADIZIONALE</t>
  </si>
  <si>
    <t>741</t>
  </si>
  <si>
    <t>TAGLIO CESAREO CERVICALE BASSO</t>
  </si>
  <si>
    <t>6662</t>
  </si>
  <si>
    <t>SALPINGECTOMIA CON RIMOZIONE DI GRAVIDANZA TUBARICA</t>
  </si>
  <si>
    <t>6759</t>
  </si>
  <si>
    <t>ALTRA RIPARAZIONE DI OSTIO CERVICALE INTERNO</t>
  </si>
  <si>
    <t>7271</t>
  </si>
  <si>
    <t>ESTRAZIONE MEDIANTE VENTOSA CON EPISIOTOMIA</t>
  </si>
  <si>
    <t>736</t>
  </si>
  <si>
    <t>EPISIOTOMIA</t>
  </si>
  <si>
    <t>7534</t>
  </si>
  <si>
    <t>ALTRO MONITORAGGIO FETALE</t>
  </si>
  <si>
    <t>7535</t>
  </si>
  <si>
    <t>ALTRE PROCEDURE DIAGNOSTICHE SUL FETO E SULL'AMNIOS</t>
  </si>
  <si>
    <t>7569</t>
  </si>
  <si>
    <t>RIPARAZIONE DI ALTRA LACERAZIONE OSTETRICA RECENTE</t>
  </si>
  <si>
    <t>69</t>
  </si>
  <si>
    <t>ANESTESIA, RIANIMAZIONE E TERAPIA DEL DOLORE E CURE PALLIATIVE</t>
  </si>
  <si>
    <t>0065</t>
  </si>
  <si>
    <t>INSERZIONE PERCUTANEA DI STENT VASCOLARI INTRACRANICI</t>
  </si>
  <si>
    <t>0128</t>
  </si>
  <si>
    <t>POSIZIONAMENTO DI CATETERE/I INTRACEREBRALE ATTRAVERSO FORO CIRCOLARE</t>
  </si>
  <si>
    <t>3811</t>
  </si>
  <si>
    <t>ENDOARTERIECTOMIA DEI VASI INTRACRANICI</t>
  </si>
  <si>
    <t>3925</t>
  </si>
  <si>
    <t>BYPASS AORTO-ILIACO-FEMORALE</t>
  </si>
  <si>
    <t>3952</t>
  </si>
  <si>
    <t>ALTRA RIPARAZIONE DI ANEURISMA</t>
  </si>
  <si>
    <t>3979</t>
  </si>
  <si>
    <t>ALTRA RIPARAZIONE ENDOVASCOLARE (DI ANEURISMA) DI ALTRI VASI</t>
  </si>
  <si>
    <t>0481</t>
  </si>
  <si>
    <t>INIEZIONE DI ANESTETICO IN NERVO PERIFERICO PER ANALGESIA</t>
  </si>
  <si>
    <t>3324</t>
  </si>
  <si>
    <t>BIOPSIA BRONCHIALE (ENDOSCOPICA)</t>
  </si>
  <si>
    <t>70</t>
  </si>
  <si>
    <t>EMAT. 2: UNITA  INTENSIVA - C.T.M.O.</t>
  </si>
  <si>
    <t>4101</t>
  </si>
  <si>
    <t>TRAPIANTO DI MIDOLLO OSSEO AUTOLOGO SENZA DEPURAZIONE</t>
  </si>
  <si>
    <t>4103</t>
  </si>
  <si>
    <t>TRAPIANTO DI MIDOLLO OSSEO ALLOGENICO SENZA DEPURAZIONE</t>
  </si>
  <si>
    <t>4191</t>
  </si>
  <si>
    <t>ASPIRAZIONE DI MIDOLLO OSSEO DA DONATORE PER TRAPIANTO</t>
  </si>
  <si>
    <t>71</t>
  </si>
  <si>
    <t>TERAPIA INTENSIVA NEONATALE</t>
  </si>
  <si>
    <t>3892</t>
  </si>
  <si>
    <t>CATETERISMO DELLA VENA OMBELICALE</t>
  </si>
  <si>
    <t>72</t>
  </si>
  <si>
    <t>ONCOLOGIA</t>
  </si>
  <si>
    <t>4699</t>
  </si>
  <si>
    <t>ALTRI INTERVENTI SULL'INTESTINO</t>
  </si>
  <si>
    <t>5679</t>
  </si>
  <si>
    <t>ALTRA ANASTOMOSI O BYPASS DELL'URETERE</t>
  </si>
  <si>
    <t>7749</t>
  </si>
  <si>
    <t>BIOPSIA DI ALTRE OSSA, AD ECCEZIONE DI QUELLE FACCIALI</t>
  </si>
  <si>
    <t>8165</t>
  </si>
  <si>
    <t>VERTEBROPLASTICA</t>
  </si>
  <si>
    <t>038</t>
  </si>
  <si>
    <t>INIEZIONE DI FARMACI CITOTOSSICI NEL CANALE VERTEBRALE</t>
  </si>
  <si>
    <t>0711</t>
  </si>
  <si>
    <t>BIOPSIA (PERCUTANEA) (AGOBIOPSIA) DELLE GHIANDOLE SURRENALI</t>
  </si>
  <si>
    <t>5497</t>
  </si>
  <si>
    <t>INIEZIONE DI SOSTANZE TERAPEUTICHE AD AZIONE LOCALE NELLA CAVITA' PERITONEALE</t>
  </si>
  <si>
    <t>586</t>
  </si>
  <si>
    <t>DILATAZIONE URETRALE</t>
  </si>
  <si>
    <t>73</t>
  </si>
  <si>
    <t>74</t>
  </si>
  <si>
    <t>CHIRURGIA VASCOLARE</t>
  </si>
  <si>
    <t>3803</t>
  </si>
  <si>
    <t>INCISIONE DI ALTRI VASI DELL'ARTO SUPERIORE</t>
  </si>
  <si>
    <t>3808</t>
  </si>
  <si>
    <t>INCISIONE DI ARTERIE DELL'ARTO INFERIORE</t>
  </si>
  <si>
    <t>3818</t>
  </si>
  <si>
    <t>ENDOARTERIECTOMIA DELLE ARTERIE DELL'ARTO INFERIORE</t>
  </si>
  <si>
    <t>3838</t>
  </si>
  <si>
    <t>RESEZIONE DI ARTERIE DELL'ARTO INFERIORE CON ANASTOMOSI</t>
  </si>
  <si>
    <t>3844</t>
  </si>
  <si>
    <t>RESEZIONE DELL'AORTA, ADDOMINALE CON SOSTITUZIONE</t>
  </si>
  <si>
    <t>3848</t>
  </si>
  <si>
    <t>RESEZIONE DI ARTERIE DELL'ARTO INFERIORE CON SOSTITUZIONE</t>
  </si>
  <si>
    <t>3863</t>
  </si>
  <si>
    <t>ALTRA ASPORTAZIONE DI VASI DELL'ARTO SUPERIORE</t>
  </si>
  <si>
    <t>3869</t>
  </si>
  <si>
    <t>ALTRA ASPORTAZIONE DI VENE DELL'ARTO INFERIORE</t>
  </si>
  <si>
    <t>3889</t>
  </si>
  <si>
    <t>ALTRA OCCLUSIONE CHIRURGICA DI VENE ARTO INFERIORE</t>
  </si>
  <si>
    <t>3922</t>
  </si>
  <si>
    <t>BYPASS AORTO-SUCCLAVIO-CAROTIDEO</t>
  </si>
  <si>
    <t>3929</t>
  </si>
  <si>
    <t>ALTRI ANASTOMOSI O BYPASS VASCOLARI (PERIFERICI)</t>
  </si>
  <si>
    <t>3931</t>
  </si>
  <si>
    <t>SUTURA DI ARTERIA</t>
  </si>
  <si>
    <t>3941</t>
  </si>
  <si>
    <t>CONTROLLO DI EMORRAGIA A SEGUITO DI CHIRURGIA VASCOLARE</t>
  </si>
  <si>
    <t>3949</t>
  </si>
  <si>
    <t>ALTRA REVISIONE DI INTERVENTI VASCOLARI</t>
  </si>
  <si>
    <t>3971</t>
  </si>
  <si>
    <t>IMPIANTO ENDOVASCOLARE DI GRAFT NELL'AORTA ADDOMINALE</t>
  </si>
  <si>
    <t>3973</t>
  </si>
  <si>
    <t>IMPIANTO DI GRAFT ENDOVASCOLARE NELL¿AORTA TORACICA</t>
  </si>
  <si>
    <t>398</t>
  </si>
  <si>
    <t>INTERVENTI SUL GLOMO CAROTIDEO E SU ALTRI GLOMI VASCOLARI</t>
  </si>
  <si>
    <t>3990</t>
  </si>
  <si>
    <t>INSERZIONE DI STENT NON MEDICATO IN VASO PERIFERICO</t>
  </si>
  <si>
    <t>8412</t>
  </si>
  <si>
    <t>AMPUTAZIONE A LIVELLO DEL PIEDE</t>
  </si>
  <si>
    <t>8417</t>
  </si>
  <si>
    <t>AMPUTAZIONE AL DI SOPRA DEL GINOCCHIO</t>
  </si>
  <si>
    <t>75</t>
  </si>
  <si>
    <t>CHIRURGIA TORACICA</t>
  </si>
  <si>
    <t>0650</t>
  </si>
  <si>
    <t>TIROIDECTOMIA RETROSTERNALE, SAI</t>
  </si>
  <si>
    <t>0652</t>
  </si>
  <si>
    <t>TIROIDECTOMIA RETROSTERNALE COMPLETA</t>
  </si>
  <si>
    <t>067</t>
  </si>
  <si>
    <t>ASPORTAZIONE DEL TRATTO O DOTTO TIREOGLOSSO</t>
  </si>
  <si>
    <t>0782</t>
  </si>
  <si>
    <t>ASPORTAZIONE TOTALE DEL TIMO</t>
  </si>
  <si>
    <t>315</t>
  </si>
  <si>
    <t>ASPORTAZIONE O DEMOLIZIONE LOCALE DI LESIONE O TESSUTO DELLA TRACHEA</t>
  </si>
  <si>
    <t>3179</t>
  </si>
  <si>
    <t>ALTRI INTERVENTI DI RIPARAZIONE E DI PLASTICA SULLA TRACHEA</t>
  </si>
  <si>
    <t>323</t>
  </si>
  <si>
    <t>RESEZIONE SEGMENTALE DEL POLMONE</t>
  </si>
  <si>
    <t>325</t>
  </si>
  <si>
    <t>PNEUMONECTOMIA COMPLETA</t>
  </si>
  <si>
    <t>3328</t>
  </si>
  <si>
    <t>BIOPSIA A CIELO APERTO DEL POLMONE</t>
  </si>
  <si>
    <t>3402</t>
  </si>
  <si>
    <t>TORACOTOMIA ESPLORATIVA</t>
  </si>
  <si>
    <t>3421</t>
  </si>
  <si>
    <t>TORACOSCOPIA TRANSPLEURICA</t>
  </si>
  <si>
    <t>3422</t>
  </si>
  <si>
    <t>MEDIASTINOSCOPIA</t>
  </si>
  <si>
    <t>3424</t>
  </si>
  <si>
    <t>BIOPSIA DELLA PLEURA</t>
  </si>
  <si>
    <t>3429</t>
  </si>
  <si>
    <t>ALTRE PROCEDURE DIAGNOSTICHE SUL MEDIASTINO</t>
  </si>
  <si>
    <t>343</t>
  </si>
  <si>
    <t>ASPORTAZIONE O DEMOLIZIONE DI LESIONE O TESSUTO DEL MEDIASTINO</t>
  </si>
  <si>
    <t>3451</t>
  </si>
  <si>
    <t>DECORTICAZIONE DEL POLMONE</t>
  </si>
  <si>
    <t>3459</t>
  </si>
  <si>
    <t>ALTRA ASPORTAZIONE DELLA PLEURA</t>
  </si>
  <si>
    <t>3479</t>
  </si>
  <si>
    <t>ALTRA RIPARAZIONE DELLA PARETE TORACICA</t>
  </si>
  <si>
    <t>3499</t>
  </si>
  <si>
    <t>ALTRI INTERVENTI SUL TORACE</t>
  </si>
  <si>
    <t>427</t>
  </si>
  <si>
    <t>ESOFAGOMIOTOMIA</t>
  </si>
  <si>
    <t>7781</t>
  </si>
  <si>
    <t>ALTRA OSTEOTOMIA PARZIALE DELLA SCAPOLA, DELLA CLAVICOLA E DEL TORACE (COSTE E STERNO)</t>
  </si>
  <si>
    <t>3321</t>
  </si>
  <si>
    <t>BRONCOSCOPIA ATTRAVERSO STOMA ARTIFICIALE</t>
  </si>
  <si>
    <t>3425</t>
  </si>
  <si>
    <t>BIOPSIA (PERCUTANEA) (AGOBIOPSIA) DEL MEDIASTINO</t>
  </si>
  <si>
    <t>76</t>
  </si>
  <si>
    <t>NIDO - BAMBINI NATI SANI</t>
  </si>
  <si>
    <t>2591</t>
  </si>
  <si>
    <t>FRENULOTOMIA LINGUALE</t>
  </si>
  <si>
    <t>78</t>
  </si>
  <si>
    <t>CHIRURGIA PLASTICA</t>
  </si>
  <si>
    <t>016</t>
  </si>
  <si>
    <t>ASPORTAZIONE DI LESIONI DEL CRANIO</t>
  </si>
  <si>
    <t>0824</t>
  </si>
  <si>
    <t>ASPORTAZIONE DI LESIONE ESTESA DELLA PALPEBRA, A TUTTO SPESSORE</t>
  </si>
  <si>
    <t>2742</t>
  </si>
  <si>
    <t>AMPIA ASPORTAZIONE DI LESIONE DEL LABBRO</t>
  </si>
  <si>
    <t>2759</t>
  </si>
  <si>
    <t>ALTRA RIPARAZIONE PLASTICA DELLA BOCCA</t>
  </si>
  <si>
    <t>8233</t>
  </si>
  <si>
    <t>ALTRA TENDINECTOMIA DELLA MANO</t>
  </si>
  <si>
    <t>8332</t>
  </si>
  <si>
    <t>ASPORTAZIONE DI LESIONE DEI MUSCOLI</t>
  </si>
  <si>
    <t>8524</t>
  </si>
  <si>
    <t>ASPORTAZIONE DI TESSUTO ECTOPICO DELLA MAMMELLA</t>
  </si>
  <si>
    <t>8534</t>
  </si>
  <si>
    <t>ALTRA MAMMECTOMIA SOTTOCUTANEA MONOLATERALE</t>
  </si>
  <si>
    <t>8587</t>
  </si>
  <si>
    <t>ALTRA RIPARAZIONE O RICOSTRUZIONE DEL CAPEZZOLO</t>
  </si>
  <si>
    <t>8594</t>
  </si>
  <si>
    <t>RIMOZIONE DI PROTESI DELLA MAMMELLA</t>
  </si>
  <si>
    <t>8596</t>
  </si>
  <si>
    <t>RIMOZIONE DI ESPANSORE TESSUTALE DALLA MAMMELLA</t>
  </si>
  <si>
    <t>8669</t>
  </si>
  <si>
    <t>ALTRO INNESTO DI CUTE SU ALTRE SEDI</t>
  </si>
  <si>
    <t>8683</t>
  </si>
  <si>
    <t>INTERVENTO DI PLASTICA PER LA RIDUZIONE DI AMPIEZZA</t>
  </si>
  <si>
    <t>8684</t>
  </si>
  <si>
    <t>CORREZIONE DI CICATRICE O BRIGLIA RETRATTILE DELLA CUTE</t>
  </si>
  <si>
    <t>8623</t>
  </si>
  <si>
    <t>RIMOZIONE DI UNGHIA, MATRICE UNGUEALE O PLICA UNGUEALE</t>
  </si>
  <si>
    <t>79</t>
  </si>
  <si>
    <t>EMAT.1: EMATOLOGIA CLINICA</t>
  </si>
  <si>
    <t>4104</t>
  </si>
  <si>
    <t>TRAPIANTO AUTOLOGO DI CELLULE STAMINALI EMATOPOIETICHE SENZA DEPURAZIONE</t>
  </si>
  <si>
    <t>80</t>
  </si>
  <si>
    <t>NEONATOLOGIA</t>
  </si>
  <si>
    <t>4826</t>
  </si>
  <si>
    <t>BIOPSIA DI TESSUTI PERIRETTALI</t>
  </si>
  <si>
    <t>81</t>
  </si>
  <si>
    <t>CHIRURGIA PEDIATRICA I</t>
  </si>
  <si>
    <t>4251</t>
  </si>
  <si>
    <t>ESOFAGO-ESOFAGOSTOMIA INTRATORACICA</t>
  </si>
  <si>
    <t>2762</t>
  </si>
  <si>
    <t>CORREZIONE DI PALATOSCHISI</t>
  </si>
  <si>
    <t>2952</t>
  </si>
  <si>
    <t>CHIUSURA DI FISTOLA DELLA FESSURA BRANCHIALE</t>
  </si>
  <si>
    <t>433</t>
  </si>
  <si>
    <t>PILOROMIOTOMIA</t>
  </si>
  <si>
    <t>4680</t>
  </si>
  <si>
    <t>MANIPOLAZIONE INTRAADDOMINALE DELL'INTESTINO, NON ALTRIMENTI SPECIFICATO</t>
  </si>
  <si>
    <t>480</t>
  </si>
  <si>
    <t>PROCTOTOMIA</t>
  </si>
  <si>
    <t>4841</t>
  </si>
  <si>
    <t>RESEZIONE DELLA SOTTOMUCOSA DEL RETTO (SECONDO SOAVE)</t>
  </si>
  <si>
    <t>4849</t>
  </si>
  <si>
    <t>ALTRA RESEZIONE DEL RETTO CON PULL-THROUGH</t>
  </si>
  <si>
    <t>4971</t>
  </si>
  <si>
    <t>SUTURA DI LACERAZIONE DELL'ANO</t>
  </si>
  <si>
    <t>4993</t>
  </si>
  <si>
    <t>ALTRA INCISIONE DELL'ANO</t>
  </si>
  <si>
    <t>5139</t>
  </si>
  <si>
    <t>ALTRA ANASTOMOSI DEL DOTTO BILIARE</t>
  </si>
  <si>
    <t>5312</t>
  </si>
  <si>
    <t>RIPARAZIONE BILATERALE DI ERNIA INGUINALE INDIRETTA</t>
  </si>
  <si>
    <t>537</t>
  </si>
  <si>
    <t>RIPARAZIONE DI ERNIA DIAFRAMMATICA, PER VIA ADDOMINALE</t>
  </si>
  <si>
    <t>5641</t>
  </si>
  <si>
    <t>URETERECTOMIA PARZIALE O SEGMENTARIA</t>
  </si>
  <si>
    <t>5674</t>
  </si>
  <si>
    <t>URETERO-NEOCISTOSTOMIA DIRETTA, CON PLASTICA ANTIREFLUSSO O CON FLAP VESCICALE</t>
  </si>
  <si>
    <t>581</t>
  </si>
  <si>
    <t>MEATOTOMIA URETRALE</t>
  </si>
  <si>
    <t>5843</t>
  </si>
  <si>
    <t>CHIUSURA DI FISTOLA URETRALE</t>
  </si>
  <si>
    <t>5845</t>
  </si>
  <si>
    <t>RIPARAZIONE DI IPOSPADIA O EPISPADIA</t>
  </si>
  <si>
    <t>6199</t>
  </si>
  <si>
    <t>ALTRI INTERVENTI SULLO SCROTO E SULLA TUNICA VAGINALE</t>
  </si>
  <si>
    <t>6219</t>
  </si>
  <si>
    <t>ALTRE PROCEDURE DIAGNOSTICHE SUI TESTICOLI</t>
  </si>
  <si>
    <t>622</t>
  </si>
  <si>
    <t>ASPORTAZIONE O DEMOLIZIONE DI LESIONE TESTICOLARE</t>
  </si>
  <si>
    <t>6299</t>
  </si>
  <si>
    <t>ALTRI INTERVENTI SUL TESTICOLO</t>
  </si>
  <si>
    <t>6442</t>
  </si>
  <si>
    <t>RILASCIAMENTO DELLA CORDA PENIS</t>
  </si>
  <si>
    <t>6499</t>
  </si>
  <si>
    <t>ALTRI INTERVENTI SULL'APPARATO GENITALE MASCHILE</t>
  </si>
  <si>
    <t>7079</t>
  </si>
  <si>
    <t>ALTRA RIPARAZIONE DELLA VAGINA</t>
  </si>
  <si>
    <t>7769</t>
  </si>
  <si>
    <t>ASPORTAZIONE LOCALE DI LESIONE O TESSUTO DI ALTRE OSSA, ESCLUSE QUELLE FACCIALI</t>
  </si>
  <si>
    <t>8536</t>
  </si>
  <si>
    <t>ALTRA MAMMECTOMIA SOTTOCUTANEA BILATERALE</t>
  </si>
  <si>
    <t>2791</t>
  </si>
  <si>
    <t>FRENULOTOMIA LABIALE</t>
  </si>
  <si>
    <t>4292</t>
  </si>
  <si>
    <t>DILATAZIONE DELL'ESOFAGO</t>
  </si>
  <si>
    <t>4829</t>
  </si>
  <si>
    <t>ALTRE PROCEDURE DIAGNOSTICHE SUL RETTO, RETTOSIGMOIDE E TESSUTI PERIRETTALI</t>
  </si>
  <si>
    <t>7011</t>
  </si>
  <si>
    <t>IMENOTOMIA</t>
  </si>
  <si>
    <t>8603</t>
  </si>
  <si>
    <t>INCISIONE DI CISTI O SENO PILONIDALE</t>
  </si>
  <si>
    <t>82</t>
  </si>
  <si>
    <t>DH INTEROSPEDALIERO DIPARTIMENTO MEDICO</t>
  </si>
  <si>
    <t>83</t>
  </si>
  <si>
    <t>84</t>
  </si>
  <si>
    <t>4514</t>
  </si>
  <si>
    <t>BIOPSIA (ENDOSCOPICA) DELL'INTESTINO TENUE</t>
  </si>
  <si>
    <t>4528</t>
  </si>
  <si>
    <t>ALTRE PROCEDURE DIAGNOSTICHE SULL'INTESTINO CRASSO</t>
  </si>
  <si>
    <t>4529</t>
  </si>
  <si>
    <t>ALTRA PROCEDURA DIAGNOSTICA SULL'INTESTINO, SEDE NON SPECIFICATA</t>
  </si>
  <si>
    <t>4921</t>
  </si>
  <si>
    <t>ANOSCOPIA</t>
  </si>
  <si>
    <t>85</t>
  </si>
  <si>
    <t>STROKE UNIT</t>
  </si>
  <si>
    <t>93</t>
  </si>
  <si>
    <t>FISIOPALOGIA RESPIRATORIA PEDIATRICA</t>
  </si>
  <si>
    <t>130019</t>
  </si>
  <si>
    <t>10</t>
  </si>
  <si>
    <t>149</t>
  </si>
  <si>
    <t>ALTRI INTERVENTI SULLA RETINA, SULLA COROIDE E SULLA CAMERA POSTERIORE</t>
  </si>
  <si>
    <t>11</t>
  </si>
  <si>
    <t>0444</t>
  </si>
  <si>
    <t>LIBERAZIONE DEL TUNNEL TARSALE</t>
  </si>
  <si>
    <t>7858</t>
  </si>
  <si>
    <t>FISSAZIONE INTERNA DI TARSO E METATARSO SENZA RIDUZIONE DI FRATTURA</t>
  </si>
  <si>
    <t>7911</t>
  </si>
  <si>
    <t>RIDUZIONE INCRUENTA DI FRATTURA DELL'OMERO, CON FISSAZIONE INTERNA</t>
  </si>
  <si>
    <t>7914</t>
  </si>
  <si>
    <t>RIDUZIONE INCRUENTA DI FRATTURA DELLE FALANGI DELLA MANO, CON FISSAZIONE INTERNA</t>
  </si>
  <si>
    <t>7982</t>
  </si>
  <si>
    <t>RIDUZIONE CRUENTA DI LUSSAZIONE DEL GOMITO</t>
  </si>
  <si>
    <t>8027</t>
  </si>
  <si>
    <t>ARTROSCOPIA DELLA CAVIGLIA</t>
  </si>
  <si>
    <t>8096</t>
  </si>
  <si>
    <t>ALTRA ASPORTAZIONE DELL'ARTICOLAZIONE DEL GINOCCHIO</t>
  </si>
  <si>
    <t>8147</t>
  </si>
  <si>
    <t>ALTRA RIPARAZIONE DEL GINOCCHIO</t>
  </si>
  <si>
    <t>8284</t>
  </si>
  <si>
    <t>8402</t>
  </si>
  <si>
    <t>AMPUTAZIONE E DISARTICOLAZIONE DEL POLLICE</t>
  </si>
  <si>
    <t>8422</t>
  </si>
  <si>
    <t>REIMPIANTO DI DITA DELLA MANO</t>
  </si>
  <si>
    <t>8499</t>
  </si>
  <si>
    <t>ALTRI INTERVENTI SULL'APPARATO MUSCOLOSCHELETRICO</t>
  </si>
  <si>
    <t>7975</t>
  </si>
  <si>
    <t>RIDUZIONE INCRUENTA DI LUSSAZIONE DELL'ANCA</t>
  </si>
  <si>
    <t>12</t>
  </si>
  <si>
    <t>6522</t>
  </si>
  <si>
    <t>RESEZIONE CUNEIFORME DELL'OVAIO</t>
  </si>
  <si>
    <t>6551</t>
  </si>
  <si>
    <t>RIMOZIONE DI ENTRAMBE LE OVAIE NELLO STESSO INTERVENTO</t>
  </si>
  <si>
    <t>7119</t>
  </si>
  <si>
    <t>ALTRE PROCEDURE DIAGNOSTICHE SULLA VULVA</t>
  </si>
  <si>
    <t>1811</t>
  </si>
  <si>
    <t>OTOSCOPIA</t>
  </si>
  <si>
    <t>5499</t>
  </si>
  <si>
    <t>ALTRI INTERVENTI SULLA REGIONE ADDOMINALE</t>
  </si>
  <si>
    <t>6959</t>
  </si>
  <si>
    <t>ALTRO RASCHIAMENTO DELL'UTERO MEDIANTE ASPIRAZIONE</t>
  </si>
  <si>
    <t>13</t>
  </si>
  <si>
    <t>35</t>
  </si>
  <si>
    <t>38</t>
  </si>
  <si>
    <t>O.R.L.</t>
  </si>
  <si>
    <t>2186</t>
  </si>
  <si>
    <t>RINOPLASTICA PARZIALE</t>
  </si>
  <si>
    <t>2187</t>
  </si>
  <si>
    <t>ALTRA RINOPLASTICA</t>
  </si>
  <si>
    <t>2621</t>
  </si>
  <si>
    <t>MARSUPIALIZZAZIONE DI CISTI DI GHIANDOLA SALIVARE</t>
  </si>
  <si>
    <t>2721</t>
  </si>
  <si>
    <t>BIOPSIA DEL PALATO OSSEO</t>
  </si>
  <si>
    <t>2743</t>
  </si>
  <si>
    <t>ALTRA ASPORTAZIONE DI LESIONE O TESSUTO DEL LABBRO</t>
  </si>
  <si>
    <t>2769</t>
  </si>
  <si>
    <t>ALTRA RIPARAZIONE PLASTICA DEL PALATO</t>
  </si>
  <si>
    <t>2891</t>
  </si>
  <si>
    <t>RIMOZIONE DI CORPO ESTRANEO DA TONSILLE E ADENOIDI MEDIANTE INCISIONE</t>
  </si>
  <si>
    <t>0489</t>
  </si>
  <si>
    <t>INIEZIONE DI ALTRE SOSTANZE, ESCLUSI I NEUROLITICI</t>
  </si>
  <si>
    <t>2729</t>
  </si>
  <si>
    <t>ALTRE PROCEDURE DIAGNOSTICHE SULLA CAVITA' ORALE</t>
  </si>
  <si>
    <t>2751</t>
  </si>
  <si>
    <t>SUTURA DI LACERAZIONE DEL LABBRO</t>
  </si>
  <si>
    <t>39</t>
  </si>
  <si>
    <t>4</t>
  </si>
  <si>
    <t>43</t>
  </si>
  <si>
    <t>44</t>
  </si>
  <si>
    <t>LUNGO DEGENZA</t>
  </si>
  <si>
    <t>5</t>
  </si>
  <si>
    <t>CHIRURGIA GENERALE</t>
  </si>
  <si>
    <t>4874</t>
  </si>
  <si>
    <t>RETTO-RETTOSTOMIA</t>
  </si>
  <si>
    <t>5315</t>
  </si>
  <si>
    <t>RIPARAZIONE BILATERALE DI ERNIA INGUINALE INDIRETTA CON INNESTO O PROTESI</t>
  </si>
  <si>
    <t>5329</t>
  </si>
  <si>
    <t>ALTRA ERNIORRAFIA CRURALE MONOLATERALE</t>
  </si>
  <si>
    <t>6242</t>
  </si>
  <si>
    <t>ORCHIECTOMIA DEL TESTICOLO RESIDUO</t>
  </si>
  <si>
    <t>8547</t>
  </si>
  <si>
    <t>MASTECTOMIA RADICALE MONOLATERALE ALLARGATA</t>
  </si>
  <si>
    <t>4947</t>
  </si>
  <si>
    <t>RIMOZIONE DI EMORROIDI TROMBIZZATE</t>
  </si>
  <si>
    <t>7</t>
  </si>
  <si>
    <t>3409</t>
  </si>
  <si>
    <t>ALTRA INCISIONE DELLA PLEURA</t>
  </si>
  <si>
    <t>8</t>
  </si>
  <si>
    <t>MEDICINA GENERALE</t>
  </si>
  <si>
    <t>5029</t>
  </si>
  <si>
    <t>ALTRA DEMOLIZIONE DI LESIONE DEL FEGATO</t>
  </si>
  <si>
    <t>5219</t>
  </si>
  <si>
    <t>ALTRE PROCEDURE DIAGNOSTICHE SUL PANCREAS</t>
  </si>
  <si>
    <t>5211</t>
  </si>
  <si>
    <t>BIOPSIA (AGOBIOPSIA) (PERCUTANEA) (ASPIRAZIONE) DEL PANCREAS)</t>
  </si>
  <si>
    <t>130020</t>
  </si>
  <si>
    <t>20</t>
  </si>
  <si>
    <t>4499</t>
  </si>
  <si>
    <t>ALTRI INTERVENTI SULLO STOMACO</t>
  </si>
  <si>
    <t>4534</t>
  </si>
  <si>
    <t>ALTRA DEMOLIZIONE DI LESIONE DELL'INTESTINO TENUE ECCETTO IL DUODENO</t>
  </si>
  <si>
    <t>4876</t>
  </si>
  <si>
    <t>ALTRA PROCTOPESSI</t>
  </si>
  <si>
    <t>5188</t>
  </si>
  <si>
    <t>RIMOZIONE ENDOSCOPICA DI CALCOLI DAL TRATTO BILIARE</t>
  </si>
  <si>
    <t>5195</t>
  </si>
  <si>
    <t>RIMOZIONI DI PROTESI DAL DOTTO BILIARE</t>
  </si>
  <si>
    <t>539</t>
  </si>
  <si>
    <t>ALTRA RIPARAZIONE DI ERNIA</t>
  </si>
  <si>
    <t>5892</t>
  </si>
  <si>
    <t>ASPORTAZIONE DI TESSUTO PERIURETRALE</t>
  </si>
  <si>
    <t>8410</t>
  </si>
  <si>
    <t>AMPUTAZIONE DELL'ARTO INFERIORE, SAI</t>
  </si>
  <si>
    <t>2301</t>
  </si>
  <si>
    <t>ESTRAZIONE DI DENTE DECIDUO</t>
  </si>
  <si>
    <t>4341</t>
  </si>
  <si>
    <t>ASPORTAZIONE O DEMOLIZIONE DI LESIONE O TESSUTO DELLO STOMACO PER VIA ENDOSCOPICA</t>
  </si>
  <si>
    <t>4530</t>
  </si>
  <si>
    <t>ASPORTAZIONE O DEMOLIZIONE ENDOSCOPICA DI LESIONE DEL DUODENO</t>
  </si>
  <si>
    <t>4833</t>
  </si>
  <si>
    <t>DEMOLIZIONE DI LESIONE O TESSUTO DEL RETTO MEDIANTE LASER</t>
  </si>
  <si>
    <t>5293</t>
  </si>
  <si>
    <t>INSERZIONE ENDOSCOPICA DI TUBO NEL DOTTO PANCREATICO</t>
  </si>
  <si>
    <t>22</t>
  </si>
  <si>
    <t>4493</t>
  </si>
  <si>
    <t>INSERZIONE DI BOLLA GASTRICA (PALLONCINO)</t>
  </si>
  <si>
    <t>24</t>
  </si>
  <si>
    <t>3868</t>
  </si>
  <si>
    <t>ALTRA ASPORTAZIONE DI ARTERIE DELL'ARTO INFERIORE</t>
  </si>
  <si>
    <t>7738</t>
  </si>
  <si>
    <t>ALTRA SEZIONE DEL TARSO E METATARSO</t>
  </si>
  <si>
    <t>7757</t>
  </si>
  <si>
    <t>RIPARAZIONE DI DITO AD ARTIGLIO</t>
  </si>
  <si>
    <t>7768</t>
  </si>
  <si>
    <t>ASPORTAZIONE LOCALE DI LESIONE O TESSUTO DI TARSO E METATARSO</t>
  </si>
  <si>
    <t>7789</t>
  </si>
  <si>
    <t>ALTRA OSTEOTOMIA PARZIALE DI ALTRE OSSA</t>
  </si>
  <si>
    <t>7798</t>
  </si>
  <si>
    <t>OSTECTOMIA TOTALE DEL TARSO E DEL METATARSO</t>
  </si>
  <si>
    <t>7996</t>
  </si>
  <si>
    <t>INTERVENTI NON SPECIFICATI SU LESIONE DELLA TIBIA E DELLA FIBULA</t>
  </si>
  <si>
    <t>8076</t>
  </si>
  <si>
    <t>SINOVIECTOMIA DEL GINOCCHIO</t>
  </si>
  <si>
    <t>8144</t>
  </si>
  <si>
    <t>STABILIZZAZIONE DELLA ROTULA</t>
  </si>
  <si>
    <t>8172</t>
  </si>
  <si>
    <t>ARTROPLASTICA DELLA ARTICOLAZIONE METACARPOFALANGEA E INTERFALANGEA SENZA IMPIANTO</t>
  </si>
  <si>
    <t>8196</t>
  </si>
  <si>
    <t>ALTRA RIPARAZIONE ARTICOLARE</t>
  </si>
  <si>
    <t>8384</t>
  </si>
  <si>
    <t>CORREZIONE DI PIEDE TORTO, NON CLASSIFICATO ALTROVE</t>
  </si>
  <si>
    <t>27</t>
  </si>
  <si>
    <t>28</t>
  </si>
  <si>
    <t>TERAPIA INTENSIVA</t>
  </si>
  <si>
    <t>Cod Int</t>
  </si>
  <si>
    <t>Descrizione Intervento</t>
  </si>
  <si>
    <t>Totali</t>
  </si>
  <si>
    <t>Presidio</t>
  </si>
  <si>
    <t>PO Pescara</t>
  </si>
  <si>
    <t>PO Penne</t>
  </si>
  <si>
    <t>PO Popoli</t>
  </si>
  <si>
    <t>Descrizione Presidio</t>
  </si>
  <si>
    <t>Totale</t>
  </si>
  <si>
    <t>ANESTESIA, RIANIMAZIONE E TERAPIA DEL DOLORE</t>
  </si>
  <si>
    <t>Descrizione Reparto</t>
  </si>
  <si>
    <t>01</t>
  </si>
  <si>
    <t>02</t>
  </si>
  <si>
    <t>03</t>
  </si>
  <si>
    <t>04</t>
  </si>
  <si>
    <t>05</t>
  </si>
  <si>
    <t>1 - INTERVENTI SUL SISTEMA NERVOSO</t>
  </si>
  <si>
    <t>2 - INTERVENTI SUL SISTEMA ENDOCRINO</t>
  </si>
  <si>
    <t>06</t>
  </si>
  <si>
    <t>07</t>
  </si>
  <si>
    <t>08</t>
  </si>
  <si>
    <t>09</t>
  </si>
  <si>
    <t>14</t>
  </si>
  <si>
    <t>15</t>
  </si>
  <si>
    <t>16</t>
  </si>
  <si>
    <t>17</t>
  </si>
  <si>
    <t>18</t>
  </si>
  <si>
    <t>19</t>
  </si>
  <si>
    <t>21</t>
  </si>
  <si>
    <t>23</t>
  </si>
  <si>
    <t>25</t>
  </si>
  <si>
    <t>26</t>
  </si>
  <si>
    <t>29</t>
  </si>
  <si>
    <t>30</t>
  </si>
  <si>
    <t>31</t>
  </si>
  <si>
    <t>32</t>
  </si>
  <si>
    <t>33</t>
  </si>
  <si>
    <t>34</t>
  </si>
  <si>
    <t>36</t>
  </si>
  <si>
    <t>37</t>
  </si>
  <si>
    <t>40</t>
  </si>
  <si>
    <t>41</t>
  </si>
  <si>
    <t>42</t>
  </si>
  <si>
    <t>45</t>
  </si>
  <si>
    <t>52</t>
  </si>
  <si>
    <t>57</t>
  </si>
  <si>
    <t>68</t>
  </si>
  <si>
    <t>77</t>
  </si>
  <si>
    <t>86</t>
  </si>
  <si>
    <t>3 - INTERVENTI SULL'OCCHIO</t>
  </si>
  <si>
    <t>4 - INTERVENTI SULL'ORECCHIO</t>
  </si>
  <si>
    <t>5 - INTERVENTI SU NASO, BOCCA E FARINGE</t>
  </si>
  <si>
    <t>6 - INTERVENTI SUL SISTEMA RESPIRATORIO</t>
  </si>
  <si>
    <t>7 - INTERVENTI SUL SISTEMA CARDIOVASCOLARE</t>
  </si>
  <si>
    <t>8 - INTERVENTI SUL SISTEMA EMATICO E LINFATICO</t>
  </si>
  <si>
    <t>9 - INTERVENTI SULL'APPARATO DIGERENTE</t>
  </si>
  <si>
    <t>10 - INTERVENTI SULL'APPARATO URINARIO</t>
  </si>
  <si>
    <t>11 - INTERVENTI SUGLI ORGNI GENITALI MASCHILI</t>
  </si>
  <si>
    <t>12 - INTERVENTI SUGLI ORGNI GENITALI FEMMINILI</t>
  </si>
  <si>
    <t>13 - INTERVENTI OSTETRICI</t>
  </si>
  <si>
    <t>14 - INTERVENTI SULL'APPARATO MUSCOLO-SCHELETRICO</t>
  </si>
  <si>
    <t>15 - INTERVENTI SUI TEGUMENTI</t>
  </si>
  <si>
    <t>00</t>
  </si>
  <si>
    <t>NUOVO CAPITOLO (VERSIONE 24 ICD9CM)</t>
  </si>
  <si>
    <t>0205</t>
  </si>
  <si>
    <t>INSERZIONE DI PLACCA CRANICA</t>
  </si>
  <si>
    <t>3768</t>
  </si>
  <si>
    <t>INSERZIONE DI DISPOSITIVO DI ASSISTENZA CARDIACA ESTERNO PERCUTANEO</t>
  </si>
  <si>
    <t>3884</t>
  </si>
  <si>
    <t>ALTRA OCCLUSIONE CHIRURGICA DELL'AORTA, ADDOMINALE</t>
  </si>
  <si>
    <t>7671</t>
  </si>
  <si>
    <t>RIDUZIONE CHIUSA DI FRATTURA ZIGOMATICA E MALARE</t>
  </si>
  <si>
    <t>3770</t>
  </si>
  <si>
    <t>INSERZIONE INIZIALE DI ELETTRODO NON ALTRIMENTI SPECIFICATO</t>
  </si>
  <si>
    <t>3773</t>
  </si>
  <si>
    <t>INSERZIONE INIZIALE DI ELETTRODO TRANSVENOSO NELL'ATRIO</t>
  </si>
  <si>
    <t>3792</t>
  </si>
  <si>
    <t>INIEZIONE INTRACARDIACA DI SOSTANZE TERAPEUTICHE</t>
  </si>
  <si>
    <t>4240</t>
  </si>
  <si>
    <t>ESOFAGECTOMIA, SAI</t>
  </si>
  <si>
    <t>4349</t>
  </si>
  <si>
    <t>ALTRA ASPORTAZIONE DI LESIONE O TESSUTO DELLO STOMACO</t>
  </si>
  <si>
    <t>4461</t>
  </si>
  <si>
    <t>SUTURA DI LACERAZIONE DELLO STOMACO</t>
  </si>
  <si>
    <t>4549</t>
  </si>
  <si>
    <t>ALTRA ASPORTAZIONE DI LESIONE DELL'INTESTINO CRASSO</t>
  </si>
  <si>
    <t>4603</t>
  </si>
  <si>
    <t>ESTERIORIZZAZIONE DELL'INTESTINO CRASSO</t>
  </si>
  <si>
    <t>4650</t>
  </si>
  <si>
    <t>CHIUSURA DI ORIFIZIO INTESTINALE ARTIFICIALE, SAI</t>
  </si>
  <si>
    <t>4825</t>
  </si>
  <si>
    <t>BIOPSIA A CELO APERTO DEL RETTO</t>
  </si>
  <si>
    <t>4881</t>
  </si>
  <si>
    <t>INCISIONE DI TESSUTO PERIRETTALE</t>
  </si>
  <si>
    <t>4922</t>
  </si>
  <si>
    <t>BIOPSIA DEI TESSUTI PERIANALI</t>
  </si>
  <si>
    <t>5099</t>
  </si>
  <si>
    <t>ALTRI INTERVENTI SUL FEGATO</t>
  </si>
  <si>
    <t>5102</t>
  </si>
  <si>
    <t>COLECISTOSTOMIA CON TREQUARTI</t>
  </si>
  <si>
    <t>5163</t>
  </si>
  <si>
    <t>ALTRA ASPORTAZIONE DEL DOTTO BILIARE COMUNE COLEDOCHECTOMIA</t>
  </si>
  <si>
    <t>5222</t>
  </si>
  <si>
    <t>ALTRA ESCISSIONE O DEMOLIZIONE DI LESIONE O TESSUTO DEL PANCREAS O DEL DOTTO PANCREATICO</t>
  </si>
  <si>
    <t>5422</t>
  </si>
  <si>
    <t>BIOPSIA DELLA PARETE ADDOMINALE O DELL'OMBELICO</t>
  </si>
  <si>
    <t>5425</t>
  </si>
  <si>
    <t>LAVAGGIO PERITONEALE</t>
  </si>
  <si>
    <t>5699</t>
  </si>
  <si>
    <t>ALTRI INTERVENTI SULL'URETERE</t>
  </si>
  <si>
    <t>7052</t>
  </si>
  <si>
    <t>RIPARAZIONE DI RETTOCELE</t>
  </si>
  <si>
    <t>7949</t>
  </si>
  <si>
    <t>RIDUZIONE INCRUENTA DI EPIFISIOLISI DI ALTRO OSSO SPECIFICATO</t>
  </si>
  <si>
    <t>0039</t>
  </si>
  <si>
    <t>ALTRA CHIRURGIA COMPUTER-ASSISTITA</t>
  </si>
  <si>
    <t>0611</t>
  </si>
  <si>
    <t>BIOPSIA (PERCUTANEA) (AGOBIOPSIA) DELLA TIROIDE</t>
  </si>
  <si>
    <t>0639</t>
  </si>
  <si>
    <t>ALTRA TIROIDECTOMIA PARZIALE</t>
  </si>
  <si>
    <t>2109</t>
  </si>
  <si>
    <t>CONTROLLO DI EPISTASSI CON ALTRE PROCEDURE</t>
  </si>
  <si>
    <t>4342</t>
  </si>
  <si>
    <t>ASPORTAZIONE LOCALE DI ALTRA LESIONE O TESSUTO DELLO STOMACO</t>
  </si>
  <si>
    <t>4415</t>
  </si>
  <si>
    <t>ALTRA BIOPSIA DELLO STOMACO</t>
  </si>
  <si>
    <t>4602</t>
  </si>
  <si>
    <t>RESEZIONE DI SEGMENTO ESTERIORIZZATO DELL'INTESTINO TENUE</t>
  </si>
  <si>
    <t>4671</t>
  </si>
  <si>
    <t>SUTURA DI LACERAZIONE DEL DUODENO</t>
  </si>
  <si>
    <t>472</t>
  </si>
  <si>
    <t>DRENAGGIO DI ASCESSO APPENDICOLARE</t>
  </si>
  <si>
    <t>4791</t>
  </si>
  <si>
    <t>APPENDICOSTOMIA</t>
  </si>
  <si>
    <t>4959</t>
  </si>
  <si>
    <t>ALTRA SFINTEROTOMIA ANALE</t>
  </si>
  <si>
    <t>5012</t>
  </si>
  <si>
    <t>BIOPSIA A CIELO APERTO DEL FEGATO</t>
  </si>
  <si>
    <t>5259</t>
  </si>
  <si>
    <t>ALTRA PANCREATECTOMIA PARZIALE</t>
  </si>
  <si>
    <t>543</t>
  </si>
  <si>
    <t>ASPORTAZIONE O DEMOLIZIONE DI LESIONE O TESSUTO DI PARETE ADDOMINALE O DELL'OMBELICO</t>
  </si>
  <si>
    <t>5461</t>
  </si>
  <si>
    <t>RISUTURA DI DIASTASI POSTOPERATORIA DELLA PARETE ADDOMINALE</t>
  </si>
  <si>
    <t>8535</t>
  </si>
  <si>
    <t>MAMMECTOMIA SOTTOCUTANEA BILATERALE CON CONTEMPORANEO IMPIANTO DI PROTESI</t>
  </si>
  <si>
    <t>8553</t>
  </si>
  <si>
    <t>IMPIANTO DI PROTESI MONOLATERALE</t>
  </si>
  <si>
    <t>765</t>
  </si>
  <si>
    <t>ARTROPLASTICA TEMPOROMANDIBOLARE</t>
  </si>
  <si>
    <t>7691</t>
  </si>
  <si>
    <t>INNESTO OSSEO SU OSSA FACCIALI</t>
  </si>
  <si>
    <t>0721</t>
  </si>
  <si>
    <t>ASPORTAZIONE DI LESIONE DELLE GHIANDOLE SURRENALI</t>
  </si>
  <si>
    <t>4209</t>
  </si>
  <si>
    <t>ALTRA INCISIONE DELL'ESOFAGO</t>
  </si>
  <si>
    <t>4253</t>
  </si>
  <si>
    <t>ANASTOMOSI ESOFAGEA INTRATORACICA CON INTERPOSIZIONE DI INTESTINO TENUE</t>
  </si>
  <si>
    <t>4681</t>
  </si>
  <si>
    <t>MANIPOLAZIONE INTRAADDOMINALE DELL'INTESTINO TENUE</t>
  </si>
  <si>
    <t>5021</t>
  </si>
  <si>
    <t>MARSUPIALIZZAZIONE DI LESIONE DEL FEGATO</t>
  </si>
  <si>
    <t>5831</t>
  </si>
  <si>
    <t>ASPORTAZIONE O DEMOLIZIONE ENDOSCOPICA DI LESIONE O TESSUTO DELL'URETRA</t>
  </si>
  <si>
    <t>5849</t>
  </si>
  <si>
    <t>ALTRA RIPARAZIONE URETRALE</t>
  </si>
  <si>
    <t>5972</t>
  </si>
  <si>
    <t>IMPIANTO PER INIEZIONE NELL'URETRA E/O NEL COLLO VESCICALE</t>
  </si>
  <si>
    <t>6119</t>
  </si>
  <si>
    <t>ALTRE PROCEDURE DIAGNOSTICHE SULLO SCROTO E SULLA TUNICA VAGINALE</t>
  </si>
  <si>
    <t>6269</t>
  </si>
  <si>
    <t>ALTRA RIPARAZIONE DEL TESTICOLO</t>
  </si>
  <si>
    <t>ALTRA ASPORTAZIONE LAPAROSCOPICA LOCALE O DISTRUZIONE DELL'OVAIO</t>
  </si>
  <si>
    <t>7021</t>
  </si>
  <si>
    <t>VAGINOSCOPIA</t>
  </si>
  <si>
    <t>0822</t>
  </si>
  <si>
    <t>ASPORTAZIONE DI ALTRA PICCOLA LESIONE DELLA PALPEBRA</t>
  </si>
  <si>
    <t>0869</t>
  </si>
  <si>
    <t>ALTRA RICOSTRUZIONE DELLA PALPEBRA CON LEMBO O INNESTO</t>
  </si>
  <si>
    <t>7101</t>
  </si>
  <si>
    <t>LISI DI ADERENZE VULVARI</t>
  </si>
  <si>
    <t>8279</t>
  </si>
  <si>
    <t>INTERVENTO DI PLASTICA SULLA MANO CON ALTRO INNESTO O IMPIANTO</t>
  </si>
  <si>
    <t>8599</t>
  </si>
  <si>
    <t>ALTRI INTERVENTI SULLA MAMMELLA</t>
  </si>
  <si>
    <t>8663</t>
  </si>
  <si>
    <t>INNESTO DI CUTE A TUTTO SPESSORE IN ALTRA SEDE</t>
  </si>
  <si>
    <t>0412</t>
  </si>
  <si>
    <t>BIOPSIA A CIELO APERTO DEI NERVI CRANICI O PERIFERICI O DEI GANGLI</t>
  </si>
  <si>
    <t>0631</t>
  </si>
  <si>
    <t>ASPORTAZIONE DI LESIONE DELLA TIROIDE</t>
  </si>
  <si>
    <t>0689</t>
  </si>
  <si>
    <t>ALTRA PARATIROIDECTOMIA</t>
  </si>
  <si>
    <t>0781</t>
  </si>
  <si>
    <t>ASPORTAZIONE PARZIALE DEL TIMO</t>
  </si>
  <si>
    <t>161</t>
  </si>
  <si>
    <t>RIMOZIONE DI CORPO ESTRANEO PENETRANTE, SAI</t>
  </si>
  <si>
    <t>3121</t>
  </si>
  <si>
    <t>TRACHEOSTOMIA MEDIASTINICA</t>
  </si>
  <si>
    <t>4223</t>
  </si>
  <si>
    <t>ALTRA ESOFAGOSCOPIA</t>
  </si>
  <si>
    <t>4231</t>
  </si>
  <si>
    <t>ASPORTAZIONE LOCALE DI DIVERTICOLO ESOFAGEO</t>
  </si>
  <si>
    <t>4239</t>
  </si>
  <si>
    <t>ALTRA DEMOLIZIONE DI LESIONE O TESSUTO DELL'ESOFAGO</t>
  </si>
  <si>
    <t>5380</t>
  </si>
  <si>
    <t>RIPARAZIONE DI ERNIA DIAFRAMMATICA PER VIA TORACICA, SAI</t>
  </si>
  <si>
    <t>7811</t>
  </si>
  <si>
    <t>APPLICAZIONE DI FISSATORE ESTERNO DI SCAPOLA, CLAVICOLA E TORACE (COSTE E STERNO)</t>
  </si>
  <si>
    <t>7841</t>
  </si>
  <si>
    <t>ALTRI INTERVENTI DI RIPARAZIONE O PLASTICA SU SCAPOLA, CLAVICOLA E TORACE (COSTE E STERNO)</t>
  </si>
  <si>
    <t>0040</t>
  </si>
  <si>
    <t>PROCEDURE SU UN SINGOLO VASO</t>
  </si>
  <si>
    <t>0045</t>
  </si>
  <si>
    <t>INSERZIONE DI UNO STENT VASCOLARE</t>
  </si>
  <si>
    <t>3843</t>
  </si>
  <si>
    <t>RESEZIONE DI VASI DELL'ARTO SUPERIORE CON SOSTITUZIONE</t>
  </si>
  <si>
    <t>3882</t>
  </si>
  <si>
    <t>ALTRA OCCLUSIONE CHIRURGICA DI ALTRI VASI DEL CAPO E DEL COLLO</t>
  </si>
  <si>
    <t>3888</t>
  </si>
  <si>
    <t>ALTRA OCCLUSIONE CHIRURGICA DI ARTERIE ARTO INFERIORE</t>
  </si>
  <si>
    <t>3957</t>
  </si>
  <si>
    <t>RIPARAZIONE DI VASO SANGUIGNO CON PATCH SINTETICO</t>
  </si>
  <si>
    <t>3958</t>
  </si>
  <si>
    <t>RIPARAZIONE DI VASO SANGUIGNO CON PATCH DI TIPO NON SPECIFICATO</t>
  </si>
  <si>
    <t>3992</t>
  </si>
  <si>
    <t>INIEZIONE INTRAVENOSA DI SOSTANZE SCLEROSANTI</t>
  </si>
  <si>
    <t>3993</t>
  </si>
  <si>
    <t>INSERZIONE DI CANNULA INTERVASALE</t>
  </si>
  <si>
    <t>8415</t>
  </si>
  <si>
    <t>ALTRA AMPUTAZIONE AL DI SOTTO DEL GINOCCHIO</t>
  </si>
  <si>
    <t>DH INTERNISTICO DIPARTIMENTO MEDICO</t>
  </si>
  <si>
    <t>0601</t>
  </si>
  <si>
    <t>ASPIRAZIONE NELLA REGIONE TIROIDEA</t>
  </si>
  <si>
    <t>4512</t>
  </si>
  <si>
    <t>ENDOSCOPIA DELL'INTESTINO TENUE ATTRAVERSO STOMA ARTIFICIALE</t>
  </si>
  <si>
    <t>1454</t>
  </si>
  <si>
    <t>RIPARAZIONE DI DISTACCO RETINICO MEDIANTE FOTOCOAGULAZIONE LASER</t>
  </si>
  <si>
    <t>3761</t>
  </si>
  <si>
    <t>IMPIANTO DI CONTROPULSATORE AORTICO</t>
  </si>
  <si>
    <t>0017</t>
  </si>
  <si>
    <t>INFUSIONE DI AGENTI VASOPRESSORI</t>
  </si>
  <si>
    <t>5199</t>
  </si>
  <si>
    <t>ALTRI INTERVENTI SULLE VIE BILIARI</t>
  </si>
  <si>
    <t>042</t>
  </si>
  <si>
    <t>DEMOLIZIONE DI NERVI CRANICI E PERIFERICI</t>
  </si>
  <si>
    <t>3899</t>
  </si>
  <si>
    <t>ALTRA PUNTURA DI VENA</t>
  </si>
  <si>
    <t>7810</t>
  </si>
  <si>
    <t>APPLICAZIONE DI FISSATORE ESTERNO IN SEDE NON SPECIFICATA</t>
  </si>
  <si>
    <t>2863</t>
  </si>
  <si>
    <t>MALATTIE METABOLICHE</t>
  </si>
  <si>
    <t>0001</t>
  </si>
  <si>
    <t>TERAPIA AD ULTRASUONI DEI VASI DI TESTA E COLLO</t>
  </si>
  <si>
    <t>0003</t>
  </si>
  <si>
    <t>TERAPIA AD ULTRASUONI DEI VASI VASCOLARI PERIFERICI</t>
  </si>
  <si>
    <t>3423</t>
  </si>
  <si>
    <t>BIOPSIA DELLA PARETE TORACICA</t>
  </si>
  <si>
    <t>3943</t>
  </si>
  <si>
    <t>RIMOZIONE DI ANASTOMOSI ARTERO-VENOSO PER DIALISI RENALE</t>
  </si>
  <si>
    <t>8400</t>
  </si>
  <si>
    <t>AMPUTAZIONE DELL'ARTO SUPERIORE, SAI</t>
  </si>
  <si>
    <t>0109</t>
  </si>
  <si>
    <t>ALTRA PUNTURA DEL CRANIO</t>
  </si>
  <si>
    <t>0113</t>
  </si>
  <si>
    <t>BIOPSIA (PERCUTANEA) (AGOBIOPSIA) DI LESIONE CEREBRALE</t>
  </si>
  <si>
    <t>0115</t>
  </si>
  <si>
    <t>BIOPSIA DELLE OSSA CRANICHE</t>
  </si>
  <si>
    <t>0207</t>
  </si>
  <si>
    <t>RIMOZIONE DI PLACCA DEL CRANIO</t>
  </si>
  <si>
    <t>0243</t>
  </si>
  <si>
    <t>RIMOZIONE DI ANASTOMOSI VENTRICOLARE</t>
  </si>
  <si>
    <t>0379</t>
  </si>
  <si>
    <t>ALTRO ANASTOMOSI SPINALE</t>
  </si>
  <si>
    <t>045</t>
  </si>
  <si>
    <t>INNESTO DI NERVI CRANICI O PERIFERICI</t>
  </si>
  <si>
    <t>8050</t>
  </si>
  <si>
    <t>ASPORTAZIONE O DEMOLIZIONE DI DISCO INTERVERTEBRALE, NON SPECIFICATA</t>
  </si>
  <si>
    <t>8099</t>
  </si>
  <si>
    <t>ALTRA ASPORTAZIONE DELL'ARTICOLAZIONE DI ALTRA SEDE SPECIFICATA</t>
  </si>
  <si>
    <t>8461</t>
  </si>
  <si>
    <t>INSERZIONE DI PROTESI PARZIALE DEL DISCO VERTEBRALE, CERVICALE</t>
  </si>
  <si>
    <t>8462</t>
  </si>
  <si>
    <t>INSERZIONE DI PROTESI TOTALE DEL DISCO VERTEBRALE, CERVICALE</t>
  </si>
  <si>
    <t>0809</t>
  </si>
  <si>
    <t>ALTRA INCISIONE DELLA PALPEBRA</t>
  </si>
  <si>
    <t>0820</t>
  </si>
  <si>
    <t>RIMOZIONE DI LESIONE DELLA PALPEBRA, SAI</t>
  </si>
  <si>
    <t>0849</t>
  </si>
  <si>
    <t>ALTRA RIPARAZIONE DI ENTROPION O ECTROPION</t>
  </si>
  <si>
    <t>0852</t>
  </si>
  <si>
    <t>BLEFARORRAFIA</t>
  </si>
  <si>
    <t>0885</t>
  </si>
  <si>
    <t>ALTRA RICOSTRUZIONE DI LACERAZIONE DELLA PALPEBRA, A TUTTO SPESSORE</t>
  </si>
  <si>
    <t>1149</t>
  </si>
  <si>
    <t>ALTRA RIMOZIONE O DEMOLIZIONE DI LESIONE DELLA CORNEA</t>
  </si>
  <si>
    <t>1159</t>
  </si>
  <si>
    <t>ALTRA RIPARAZIONE DELLA CORNEA</t>
  </si>
  <si>
    <t>1169</t>
  </si>
  <si>
    <t>ALTRO TRAPIANTO DELLA CORNEA</t>
  </si>
  <si>
    <t>1254</t>
  </si>
  <si>
    <t>TRABECULOTOMIA AB EXTERNO</t>
  </si>
  <si>
    <t>1287</t>
  </si>
  <si>
    <t>RINFORZO DI SCLERA MEDIANTE INNESTO</t>
  </si>
  <si>
    <t>1299</t>
  </si>
  <si>
    <t>ALTRI INTERVENTI SULLA CAMERA ANTERIORE</t>
  </si>
  <si>
    <t>132</t>
  </si>
  <si>
    <t>ESTRAZIONE EXTRACAPSULARE DELLA CATARATTA CON TECNICA DI ESTRAZIONE LINEARE</t>
  </si>
  <si>
    <t>1366</t>
  </si>
  <si>
    <t>CAPSULOTOMIA CHIRURGICA DOPO ESTRAZIONE DI CATARATTA</t>
  </si>
  <si>
    <t>1369</t>
  </si>
  <si>
    <t>ALTRA ESTRAZIONE DI CATARATTA SECONDARIA</t>
  </si>
  <si>
    <t>1471</t>
  </si>
  <si>
    <t>VITRECTOMIA PER VIA ANTERIORE (LIMBARE)</t>
  </si>
  <si>
    <t>1665</t>
  </si>
  <si>
    <t>INNESTO SECONDARIO AD EVISCERAZIONE DELLA CAVITA' OCULARE</t>
  </si>
  <si>
    <t>0390</t>
  </si>
  <si>
    <t>INSERZIONE DI CATETERE NEL CANALE VERTEBRALE PER INFUSIONE DI SOSTANZE TERAPEUTICHE O PALLIATIVE</t>
  </si>
  <si>
    <t>5214</t>
  </si>
  <si>
    <t>BIOPSIA (ENDOSCOPICA) DEL DOTTO PANCREATICO</t>
  </si>
  <si>
    <t>7754</t>
  </si>
  <si>
    <t>ASPORTAZIONE O CORREZIONE DI BORSITE</t>
  </si>
  <si>
    <t>7787</t>
  </si>
  <si>
    <t>ALTRA OSTEOTOMIA PARZIALE DELLA TIBIA E DELLA FIBULA</t>
  </si>
  <si>
    <t>7919</t>
  </si>
  <si>
    <t>RIDUZIONE INCRUENTA DI FRATTURA DI ALTRO OSSO SPECIFICATO, CON FISSAZIONE INTERNA</t>
  </si>
  <si>
    <t>7928</t>
  </si>
  <si>
    <t>RIDUZIONE CRUENTA DI FRATTURA DELLE FALANGI DEL PIEDE, SENZA FISSAZIONE INTERNA</t>
  </si>
  <si>
    <t>7977</t>
  </si>
  <si>
    <t>RIDUZIONE INCRUENTA DI LUSSAZIONE DELLA CAVIGLIA</t>
  </si>
  <si>
    <t>7979</t>
  </si>
  <si>
    <t>RIDUZIONE INCRUENTA DI LUSSAZIONE IN ALTRA SEDE SPECIFICATA</t>
  </si>
  <si>
    <t>7989</t>
  </si>
  <si>
    <t>RIDUZIONE CRUENTA DI LUSSAZIONE IN ALTRA SEDE SPECIFICATA</t>
  </si>
  <si>
    <t>8018</t>
  </si>
  <si>
    <t>ALTRA ARTROTOMIA DEL PIEDE E DELLE DITA DEL PIEDE</t>
  </si>
  <si>
    <t>8025</t>
  </si>
  <si>
    <t>ARTROSCOPIA DELL'ANCA</t>
  </si>
  <si>
    <t>8080</t>
  </si>
  <si>
    <t>ALTRA ASPORTAZIONE O DEMOLIZIONE LOCALE DI LESIONE DELL'ARTICOLAZIONE IN SEDE NON SPECIFICATA</t>
  </si>
  <si>
    <t>8111</t>
  </si>
  <si>
    <t>FUSIONE DELLA CAVIGLIA</t>
  </si>
  <si>
    <t>8112</t>
  </si>
  <si>
    <t>ARTRODESI TRIPLICE</t>
  </si>
  <si>
    <t>8120</t>
  </si>
  <si>
    <t>ARTRODESI DI ARTICOLAZIONI NON SPECIFICATE</t>
  </si>
  <si>
    <t>8128</t>
  </si>
  <si>
    <t>FUSIONE INTERFALANGEA</t>
  </si>
  <si>
    <t>8146</t>
  </si>
  <si>
    <t>ALTRA RIPARAZIONE DEI LEGAMENTI COLLATERALI</t>
  </si>
  <si>
    <t>8242</t>
  </si>
  <si>
    <t>SUTURA DIFFERITA DEI TENDINI FLESSORI DELLA MANO</t>
  </si>
  <si>
    <t>8302</t>
  </si>
  <si>
    <t>MIOTOMIA</t>
  </si>
  <si>
    <t>8309</t>
  </si>
  <si>
    <t>ALTRA INCISIONE DEI TESSUTI MOLLI</t>
  </si>
  <si>
    <t>8313</t>
  </si>
  <si>
    <t>ALTRA TENOTOMIA</t>
  </si>
  <si>
    <t>8399</t>
  </si>
  <si>
    <t>ALTRI INTERVENTI SU MUSCOLI, TENDINI, FASCE E BORSE</t>
  </si>
  <si>
    <t>6509</t>
  </si>
  <si>
    <t>ALTRA OVARIOTOMIA</t>
  </si>
  <si>
    <t>6521</t>
  </si>
  <si>
    <t>MARSUPIALIZZAZIONE DI CISTI OVARICA</t>
  </si>
  <si>
    <t>6554</t>
  </si>
  <si>
    <t>RIMOZIONE LAPAROSCOPICA DELL'OVAIO RESIDUO</t>
  </si>
  <si>
    <t>6751</t>
  </si>
  <si>
    <t>CERCHIAGGIO TRANSADDOMINALE DELLA CERVICE</t>
  </si>
  <si>
    <t>6821</t>
  </si>
  <si>
    <t>DIVISIONE DI SINECHIE ENDOMETRIALI</t>
  </si>
  <si>
    <t>6822</t>
  </si>
  <si>
    <t>INCISIONE O ASPORTAZIONE DI SETTO CONGENITO DELL'UTERO</t>
  </si>
  <si>
    <t>6996</t>
  </si>
  <si>
    <t>RIMOZIONE DEL MATERIALE DI CERCHIAGGIO DALLA CERVICE</t>
  </si>
  <si>
    <t>7031</t>
  </si>
  <si>
    <t>IMENECTOMIA</t>
  </si>
  <si>
    <t>7129</t>
  </si>
  <si>
    <t>ALTRI INTERVENTI SULLA GHIANDOLA DEL BARTOLINO (CISTI)</t>
  </si>
  <si>
    <t>7162</t>
  </si>
  <si>
    <t>VULVECTOMIA BILATERALE</t>
  </si>
  <si>
    <t>720</t>
  </si>
  <si>
    <t>PARTO CON FORCIPE BASSO</t>
  </si>
  <si>
    <t>7254</t>
  </si>
  <si>
    <t>ALTRA ESTRAZIONE PODALICA TOTALE</t>
  </si>
  <si>
    <t>7279</t>
  </si>
  <si>
    <t>ALTRA ESTRAZIONE MEDIANTE VENTOSA</t>
  </si>
  <si>
    <t>7399</t>
  </si>
  <si>
    <t>ALTRI INTERVENTI DI ASSISTENZA AL PARTO</t>
  </si>
  <si>
    <t>743</t>
  </si>
  <si>
    <t>RIMOZIONE DI GRAVIDANZA ECTOPICA EXTRATUBARICA</t>
  </si>
  <si>
    <t>744</t>
  </si>
  <si>
    <t>TAGLIO CESAREO SPECIFICATO</t>
  </si>
  <si>
    <t>754</t>
  </si>
  <si>
    <t>RIMOZIONE MANUALE DI PLACENTA RITENUTA</t>
  </si>
  <si>
    <t>7551</t>
  </si>
  <si>
    <t>RIPARAZIONE DI LACERAZIONE OSTETRICA RECENTE DELLA CERVICE</t>
  </si>
  <si>
    <t>0442</t>
  </si>
  <si>
    <t>ALTRA DECOMPRESSIONE DI NERVI CRANICI</t>
  </si>
  <si>
    <t>0921</t>
  </si>
  <si>
    <t>ASPORTAZIONE DI LESIONE DELLA GHIANDOLA LACRIMALE</t>
  </si>
  <si>
    <t>0983</t>
  </si>
  <si>
    <t>CONGIUNTIVORINOSTOMIA CON INSERZIONE DI TUBO O SUPPORTO</t>
  </si>
  <si>
    <t>1809</t>
  </si>
  <si>
    <t>ALTRA INCISIONE DELL'ORECCHIO ESTERNO</t>
  </si>
  <si>
    <t>186</t>
  </si>
  <si>
    <t>RICOSTRUZIONE DEL CANALE UDITIVO ESTERNO</t>
  </si>
  <si>
    <t>193</t>
  </si>
  <si>
    <t>ALTRI INTERVENTI SULLA CATENA DEGLI OSSICINI</t>
  </si>
  <si>
    <t>1954</t>
  </si>
  <si>
    <t>TIMPANOPLASTICA DI TIPO IV</t>
  </si>
  <si>
    <t>201</t>
  </si>
  <si>
    <t>RIMOZIONE DI TUBO TIMPANOSTOMICO</t>
  </si>
  <si>
    <t>2041</t>
  </si>
  <si>
    <t>MASTOIDECTOMIA SEMPLICE</t>
  </si>
  <si>
    <t>2042</t>
  </si>
  <si>
    <t>MASTOIDECTOMIA RADICALE</t>
  </si>
  <si>
    <t>2129</t>
  </si>
  <si>
    <t>ALTRE PROCEDURE DIAGNOSTICHE SUL NASO</t>
  </si>
  <si>
    <t>2199</t>
  </si>
  <si>
    <t>ALTRI INTERVENTI SUL NASO</t>
  </si>
  <si>
    <t>2241</t>
  </si>
  <si>
    <t>SENOTOMIA FRONTALE</t>
  </si>
  <si>
    <t>2260</t>
  </si>
  <si>
    <t>SENECTOMIA, SAI</t>
  </si>
  <si>
    <t>2264</t>
  </si>
  <si>
    <t>SFENOIDECTOMIA</t>
  </si>
  <si>
    <t>2373</t>
  </si>
  <si>
    <t>APICECTOMIA</t>
  </si>
  <si>
    <t>2419</t>
  </si>
  <si>
    <t>ALTRI PROCEDURE SUI DENTI, GENGIVE E ALVEOLI</t>
  </si>
  <si>
    <t>2432</t>
  </si>
  <si>
    <t>SUTURA DI LACERAZIONE DELLA GENGIVA</t>
  </si>
  <si>
    <t>2509</t>
  </si>
  <si>
    <t>ALTRA PROCEDURA DIAGNOSTICA SULLA LINGUA</t>
  </si>
  <si>
    <t>2559</t>
  </si>
  <si>
    <t>ALTRI INTERVENTI DI RIPARAZIONE E PLASTICA SULLA LINGUA</t>
  </si>
  <si>
    <t>2819</t>
  </si>
  <si>
    <t>ALTRI INTERVENTI DIAGNOSTICI SU TONSILLE E ADENOIDI</t>
  </si>
  <si>
    <t>294</t>
  </si>
  <si>
    <t>INTERVENTO DI PLASTICA SUL FARINGE</t>
  </si>
  <si>
    <t>3174</t>
  </si>
  <si>
    <t>REVISIONE DELLA TRACHEOSTOMIA</t>
  </si>
  <si>
    <t>8441</t>
  </si>
  <si>
    <t>ADATTAMENTO DI PROTESI DI ARTO SUPERIORE E SPALLA</t>
  </si>
  <si>
    <t>0051</t>
  </si>
  <si>
    <t>IMPIANTO DI DEFIBRILLATORE PER LA RISINCRONIZZAZIONE CARDIACA, SISTEMA TOTALE (CRT-D)</t>
  </si>
  <si>
    <t>0062</t>
  </si>
  <si>
    <t>ANGIOPLASTICA PERCUTANEA O ATERECTOMIA DEI VASI INTRACRANICI</t>
  </si>
  <si>
    <t>5539</t>
  </si>
  <si>
    <t>ALTRA ASPORTAZIONE DI LESIONE DI PARENCHIMA RENALE</t>
  </si>
  <si>
    <t>5712</t>
  </si>
  <si>
    <t>LISI DI ADERENZE INTRALUMINALI CON INCISIONE NELLA VESCICA</t>
  </si>
  <si>
    <t>6261</t>
  </si>
  <si>
    <t>SUTURA DI LACERAZIONE DEL TESTICOLO</t>
  </si>
  <si>
    <t>634</t>
  </si>
  <si>
    <t>EPIDIDIMECTOMIA</t>
  </si>
  <si>
    <t>6399</t>
  </si>
  <si>
    <t>ALTRI INTERVENTI SUL CORDONE SPERMATICO, SULL'EPIDIDIMO E SUI DOTTI DEFERENTI</t>
  </si>
  <si>
    <t>6495</t>
  </si>
  <si>
    <t>INSERZIONE O REINSERIMENTO DI PROTESI PENIENA SEMI RIGIDA</t>
  </si>
  <si>
    <t>3554</t>
  </si>
  <si>
    <t>RIPARAZIONE CON PROTESI DI DIFETTO DEI CUSCINETTI ENDOCARDICI</t>
  </si>
  <si>
    <t>3606</t>
  </si>
  <si>
    <t>INSERZIONE DI STENT NON MEDICATO NELL'ARTERIA CORONARICA</t>
  </si>
  <si>
    <t>3723</t>
  </si>
  <si>
    <t>CATETERISMO CARDIACO COMBINATO DEL CUORE DESTRO E SINISTRO</t>
  </si>
  <si>
    <t>3762</t>
  </si>
  <si>
    <t>INSERZIONE DI SISTEMI DI ASSISTENZA CARDIACA NON IMPIANTABILI</t>
  </si>
  <si>
    <t>3791</t>
  </si>
  <si>
    <t>MASSAGGIO CARDIACO A TORACE APERTO</t>
  </si>
  <si>
    <t>3795</t>
  </si>
  <si>
    <t>IMPIANTO DI SOLI ELETTRODI DI DEFRIBILLATORE AUTOMATICO</t>
  </si>
  <si>
    <t>0681</t>
  </si>
  <si>
    <t>PARATIROIDECTOMIA COMPLETA</t>
  </si>
  <si>
    <t>4694</t>
  </si>
  <si>
    <t>REVISIONE DI ANASTOMOSI DELL'INTESTINO CRASSO</t>
  </si>
  <si>
    <t>4875</t>
  </si>
  <si>
    <t>PROCTOPESSI ADDOMINALE</t>
  </si>
  <si>
    <t>5137</t>
  </si>
  <si>
    <t>ANASTOMOSI FRA DOTTO EPATICO E INTESTINO</t>
  </si>
  <si>
    <t>7855</t>
  </si>
  <si>
    <t>FISSAZIONE INTERNA DEL FEMORE SENZA RIDUZIONE DI FRATTURA</t>
  </si>
  <si>
    <t>391</t>
  </si>
  <si>
    <t>ANASTOMOSI VENOSA INTRAADDOMINALE</t>
  </si>
  <si>
    <t>2201</t>
  </si>
  <si>
    <t>PUNTURA DEI SENI NASALI PER ASPIRAZIONE O LAVAGGIO</t>
  </si>
  <si>
    <t>2261</t>
  </si>
  <si>
    <t>ASPORTAZIONE DI LESIONE DEL SENO MASCELLARE SECONDO CALDWELL-LUC</t>
  </si>
  <si>
    <t>2431</t>
  </si>
  <si>
    <t>ASPORTAZIONE DI LESIONE O TESSUTO DELLA GENGIVA</t>
  </si>
  <si>
    <t>7611</t>
  </si>
  <si>
    <t>BIOPSIA DELLE OSSA FACCIALI</t>
  </si>
  <si>
    <t>7910</t>
  </si>
  <si>
    <t>RIDUZIONE INCRUENTA DI FRATTURA CON FISSAZIONE INTERNA, SEDE NON SPECIFICATA</t>
  </si>
  <si>
    <t>7918</t>
  </si>
  <si>
    <t>RIDUZIONE INCRUENTA DI FRATTURA DELLE FALANGI DEL PIEDE, CON FISSAZIONE INTERNA</t>
  </si>
  <si>
    <t>8091</t>
  </si>
  <si>
    <t>ALTRA ASPORTAZIONE DELL'ARTICOLAZIONE DELLA SPALLA</t>
  </si>
  <si>
    <t>8199</t>
  </si>
  <si>
    <t>ALTRI INTERVENTI SULLE STRUTTURE ARTICOLARI</t>
  </si>
  <si>
    <t>8289</t>
  </si>
  <si>
    <t>ALTRI INTERVENTI DI PLASTICA SULLA MANO</t>
  </si>
  <si>
    <t>8421</t>
  </si>
  <si>
    <t>REIMPIANTO DEL POLLICE DELLA MANO</t>
  </si>
  <si>
    <t>8671</t>
  </si>
  <si>
    <t>ALLESTIMENTO E PREPARAZIONE DI INNESTI PEDUNCOLATI O A LEMBO</t>
  </si>
  <si>
    <t>4431</t>
  </si>
  <si>
    <t>BYPASS GASTRICO ALTO</t>
  </si>
  <si>
    <t>445</t>
  </si>
  <si>
    <t>REVISIONE DI ANASTOMOSI GASTRICA</t>
  </si>
  <si>
    <t>4543</t>
  </si>
  <si>
    <t>DEMOLIZIONE ENDOSCOPICA DI ALTRA LESIONE O TESSUTO DELL'INTESTINO CRASSO</t>
  </si>
  <si>
    <t>4641</t>
  </si>
  <si>
    <t>REVISIONE DI ORIFIZIO ARTIFICIALE DELL'INTESTINO TENUE</t>
  </si>
  <si>
    <t>5119</t>
  </si>
  <si>
    <t>ALTRE PROCEDURE DIAGNOSTICHE SULLE VIE BILIARI</t>
  </si>
  <si>
    <t>4494</t>
  </si>
  <si>
    <t>RIMOZIONE DI BOLLA GASTRICA (PALLONCINO)</t>
  </si>
  <si>
    <t>0072</t>
  </si>
  <si>
    <t>REVISIONE DELLA PROTESI D¿ANCA, COMPONENTE FEMORALE</t>
  </si>
  <si>
    <t>7758</t>
  </si>
  <si>
    <t>ALTRA ASPORTAZIONE, FUSIONE O RIPARAZIONE DI DITA</t>
  </si>
  <si>
    <t>7788</t>
  </si>
  <si>
    <t>ALTRA OSTEOTOMIA PARZIALE DEL TARSO E DEL METATARSO</t>
  </si>
  <si>
    <t>7842</t>
  </si>
  <si>
    <t>ALTRI INTERVENTI DI RIPARAZIONE O PLASTICA SULL'OMERO</t>
  </si>
  <si>
    <t>7845</t>
  </si>
  <si>
    <t>ALTRI INTERVENTI DI RIPARAZIONE O PLASTICA SUL FEMORE</t>
  </si>
  <si>
    <t>7985</t>
  </si>
  <si>
    <t>RIDUZIONE CRUENTA DI LUSSAZIONE DELL'ANCA</t>
  </si>
  <si>
    <t>8118</t>
  </si>
  <si>
    <t>ARTROERESI DELL¿ARTICOLAZIONE SOTTOASTRAGALICA</t>
  </si>
  <si>
    <t>8182</t>
  </si>
  <si>
    <t>RIPARAZIONE DI LUSSAZIONE RICORRENTE DELLA SPALLA</t>
  </si>
  <si>
    <t>8341</t>
  </si>
  <si>
    <t>ASPORTAZIONE DI TENDINI PER INNESTI</t>
  </si>
  <si>
    <t>8362</t>
  </si>
  <si>
    <t>SUTURA DIFFERITA DI TENDINI</t>
  </si>
  <si>
    <t>Ord urg</t>
  </si>
  <si>
    <t>Ord Urg</t>
  </si>
  <si>
    <t>Tot</t>
  </si>
  <si>
    <t>PO PESCARA</t>
  </si>
  <si>
    <t>PO PENNE</t>
  </si>
  <si>
    <t>PO POPOLI</t>
  </si>
  <si>
    <t>ASL PESCARA</t>
  </si>
  <si>
    <t>FISIOPATOLOGIA RESPIRATORIA PEDIATRICA</t>
  </si>
  <si>
    <t>%</t>
  </si>
  <si>
    <t>11 - INTERVENTI SUGLI ORGANI GENITALI MASCHILI</t>
  </si>
  <si>
    <t>12 - INTERVENTI SUGLI ORGANI GENITALI FEMMINILI</t>
  </si>
  <si>
    <t>Num Int</t>
  </si>
  <si>
    <t>% Urg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</si>
</sst>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i/>
      <sz val="9"/>
      <color indexed="8"/>
      <name val="Calibri"/>
      <family val="2"/>
    </font>
    <font>
      <i/>
      <sz val="9"/>
      <color theme="1"/>
      <name val="Calibri"/>
      <family val="2"/>
    </font>
    <font>
      <i/>
      <sz val="12"/>
      <color indexed="8"/>
      <name val="Calibri"/>
      <family val="2"/>
    </font>
    <font>
      <b/>
      <i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1" xfId="1" applyFont="1" applyFill="1" applyBorder="1" applyAlignment="1">
      <alignment horizontal="center"/>
    </xf>
    <xf numFmtId="0" fontId="4" fillId="0" borderId="0" xfId="0" applyFont="1" applyFill="1"/>
    <xf numFmtId="0" fontId="5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3" fillId="0" borderId="4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/>
    </xf>
    <xf numFmtId="10" fontId="4" fillId="0" borderId="1" xfId="0" applyNumberFormat="1" applyFont="1" applyFill="1" applyBorder="1"/>
    <xf numFmtId="10" fontId="4" fillId="0" borderId="0" xfId="0" applyNumberFormat="1" applyFont="1" applyFill="1"/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0" xfId="0" quotePrefix="1" applyFont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1" xfId="0" applyFont="1" applyFill="1" applyBorder="1"/>
  </cellXfs>
  <cellStyles count="2">
    <cellStyle name="Normale" xfId="0" builtinId="0"/>
    <cellStyle name="Normale_Foglio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82"/>
  <sheetViews>
    <sheetView topLeftCell="B2" workbookViewId="0">
      <selection activeCell="N5" sqref="N5:N6"/>
    </sheetView>
  </sheetViews>
  <sheetFormatPr defaultRowHeight="12"/>
  <cols>
    <col min="1" max="1" width="10.85546875" style="2" hidden="1" customWidth="1"/>
    <col min="2" max="2" width="7.7109375" style="2" customWidth="1"/>
    <col min="3" max="3" width="0" style="2" hidden="1" customWidth="1"/>
    <col min="4" max="4" width="40.85546875" style="2" customWidth="1"/>
    <col min="5" max="5" width="5.5703125" style="2" customWidth="1"/>
    <col min="6" max="6" width="7.42578125" style="2" customWidth="1"/>
    <col min="7" max="7" width="51.140625" style="2" customWidth="1"/>
    <col min="8" max="12" width="6.140625" style="2" customWidth="1"/>
    <col min="13" max="16384" width="9.140625" style="2"/>
  </cols>
  <sheetData>
    <row r="2" spans="1:12">
      <c r="B2" s="1" t="s">
        <v>1646</v>
      </c>
      <c r="C2" s="1" t="s">
        <v>0</v>
      </c>
      <c r="D2" s="1" t="s">
        <v>1650</v>
      </c>
      <c r="E2" s="1"/>
      <c r="F2" s="1" t="s">
        <v>1643</v>
      </c>
      <c r="G2" s="1" t="s">
        <v>1644</v>
      </c>
      <c r="H2" s="1" t="s">
        <v>1</v>
      </c>
      <c r="I2" s="1" t="s">
        <v>2181</v>
      </c>
      <c r="J2" s="1" t="s">
        <v>2</v>
      </c>
      <c r="K2" s="1" t="s">
        <v>3</v>
      </c>
      <c r="L2" s="1" t="s">
        <v>1651</v>
      </c>
    </row>
    <row r="3" spans="1:12" ht="24">
      <c r="A3" s="2" t="str">
        <f>B3&amp;F3</f>
        <v>1300180065</v>
      </c>
      <c r="B3" s="4" t="s">
        <v>4</v>
      </c>
      <c r="C3" s="4" t="s">
        <v>1222</v>
      </c>
      <c r="D3" s="4" t="s">
        <v>1223</v>
      </c>
      <c r="E3" s="4" t="str">
        <f t="shared" ref="E3:E34" si="0">LEFT(F3,2)</f>
        <v>00</v>
      </c>
      <c r="F3" s="4" t="s">
        <v>1224</v>
      </c>
      <c r="G3" s="4" t="s">
        <v>1225</v>
      </c>
      <c r="H3" s="9">
        <v>2</v>
      </c>
      <c r="I3" s="9">
        <v>2</v>
      </c>
      <c r="J3" s="9">
        <v>0</v>
      </c>
      <c r="K3" s="9">
        <v>0</v>
      </c>
      <c r="L3" s="9">
        <f>H3+J3+K3</f>
        <v>2</v>
      </c>
    </row>
    <row r="4" spans="1:12" ht="24">
      <c r="A4" s="2" t="str">
        <f t="shared" ref="A4:A67" si="1">B4&amp;F4</f>
        <v>1300180066</v>
      </c>
      <c r="B4" s="4" t="s">
        <v>4</v>
      </c>
      <c r="C4" s="4" t="s">
        <v>1222</v>
      </c>
      <c r="D4" s="4" t="s">
        <v>1223</v>
      </c>
      <c r="E4" s="4" t="str">
        <f t="shared" si="0"/>
        <v>00</v>
      </c>
      <c r="F4" s="4" t="s">
        <v>19</v>
      </c>
      <c r="G4" s="4" t="s">
        <v>20</v>
      </c>
      <c r="H4" s="9">
        <v>3</v>
      </c>
      <c r="I4" s="9">
        <v>3</v>
      </c>
      <c r="J4" s="9">
        <v>0</v>
      </c>
      <c r="K4" s="9">
        <v>0</v>
      </c>
      <c r="L4" s="9">
        <f t="shared" ref="L4:L67" si="2">H4+J4+K4</f>
        <v>3</v>
      </c>
    </row>
    <row r="5" spans="1:12" ht="24">
      <c r="A5" s="2" t="str">
        <f t="shared" si="1"/>
        <v>1300180118</v>
      </c>
      <c r="B5" s="4" t="s">
        <v>4</v>
      </c>
      <c r="C5" s="4" t="s">
        <v>1222</v>
      </c>
      <c r="D5" s="4" t="s">
        <v>1223</v>
      </c>
      <c r="E5" s="4" t="str">
        <f t="shared" si="0"/>
        <v>01</v>
      </c>
      <c r="F5" s="4" t="s">
        <v>75</v>
      </c>
      <c r="G5" s="4" t="s">
        <v>76</v>
      </c>
      <c r="H5" s="9">
        <v>2</v>
      </c>
      <c r="I5" s="9">
        <v>2</v>
      </c>
      <c r="J5" s="9">
        <v>0</v>
      </c>
      <c r="K5" s="9">
        <v>0</v>
      </c>
      <c r="L5" s="9">
        <f t="shared" si="2"/>
        <v>2</v>
      </c>
    </row>
    <row r="6" spans="1:12" ht="24">
      <c r="A6" s="2" t="str">
        <f t="shared" si="1"/>
        <v>1300180124</v>
      </c>
      <c r="B6" s="4" t="s">
        <v>4</v>
      </c>
      <c r="C6" s="4" t="s">
        <v>1222</v>
      </c>
      <c r="D6" s="4" t="s">
        <v>1223</v>
      </c>
      <c r="E6" s="4" t="str">
        <f t="shared" si="0"/>
        <v>01</v>
      </c>
      <c r="F6" s="4" t="s">
        <v>79</v>
      </c>
      <c r="G6" s="4" t="s">
        <v>80</v>
      </c>
      <c r="H6" s="9">
        <v>5</v>
      </c>
      <c r="I6" s="9">
        <v>5</v>
      </c>
      <c r="J6" s="9">
        <v>0</v>
      </c>
      <c r="K6" s="9">
        <v>0</v>
      </c>
      <c r="L6" s="9">
        <f t="shared" si="2"/>
        <v>5</v>
      </c>
    </row>
    <row r="7" spans="1:12" ht="24">
      <c r="A7" s="2" t="str">
        <f t="shared" si="1"/>
        <v>1300180128</v>
      </c>
      <c r="B7" s="4" t="s">
        <v>4</v>
      </c>
      <c r="C7" s="4" t="s">
        <v>1222</v>
      </c>
      <c r="D7" s="4" t="s">
        <v>1223</v>
      </c>
      <c r="E7" s="4" t="str">
        <f t="shared" si="0"/>
        <v>01</v>
      </c>
      <c r="F7" s="4" t="s">
        <v>1226</v>
      </c>
      <c r="G7" s="4" t="s">
        <v>1227</v>
      </c>
      <c r="H7" s="9">
        <v>2</v>
      </c>
      <c r="I7" s="9">
        <v>2</v>
      </c>
      <c r="J7" s="9">
        <v>0</v>
      </c>
      <c r="K7" s="9">
        <v>0</v>
      </c>
      <c r="L7" s="9">
        <f t="shared" si="2"/>
        <v>2</v>
      </c>
    </row>
    <row r="8" spans="1:12" ht="24">
      <c r="A8" s="2" t="str">
        <f t="shared" si="1"/>
        <v>1300180131</v>
      </c>
      <c r="B8" s="4" t="s">
        <v>4</v>
      </c>
      <c r="C8" s="4" t="s">
        <v>1222</v>
      </c>
      <c r="D8" s="4" t="s">
        <v>1223</v>
      </c>
      <c r="E8" s="4" t="str">
        <f t="shared" si="0"/>
        <v>01</v>
      </c>
      <c r="F8" s="4" t="s">
        <v>81</v>
      </c>
      <c r="G8" s="4" t="s">
        <v>82</v>
      </c>
      <c r="H8" s="9">
        <v>2</v>
      </c>
      <c r="I8" s="9">
        <v>2</v>
      </c>
      <c r="J8" s="9">
        <v>0</v>
      </c>
      <c r="K8" s="9">
        <v>0</v>
      </c>
      <c r="L8" s="9">
        <f t="shared" si="2"/>
        <v>2</v>
      </c>
    </row>
    <row r="9" spans="1:12" ht="24">
      <c r="A9" s="2" t="str">
        <f t="shared" si="1"/>
        <v>1300180139</v>
      </c>
      <c r="B9" s="4" t="s">
        <v>4</v>
      </c>
      <c r="C9" s="4" t="s">
        <v>1222</v>
      </c>
      <c r="D9" s="4" t="s">
        <v>1223</v>
      </c>
      <c r="E9" s="4" t="str">
        <f t="shared" si="0"/>
        <v>01</v>
      </c>
      <c r="F9" s="4" t="s">
        <v>83</v>
      </c>
      <c r="G9" s="4" t="s">
        <v>84</v>
      </c>
      <c r="H9" s="9">
        <v>50</v>
      </c>
      <c r="I9" s="9">
        <v>50</v>
      </c>
      <c r="J9" s="9">
        <v>0</v>
      </c>
      <c r="K9" s="9">
        <v>0</v>
      </c>
      <c r="L9" s="9">
        <f t="shared" si="2"/>
        <v>50</v>
      </c>
    </row>
    <row r="10" spans="1:12" ht="24">
      <c r="A10" s="2" t="str">
        <f t="shared" si="1"/>
        <v>1300180151</v>
      </c>
      <c r="B10" s="4" t="s">
        <v>4</v>
      </c>
      <c r="C10" s="4" t="s">
        <v>1222</v>
      </c>
      <c r="D10" s="4" t="s">
        <v>1223</v>
      </c>
      <c r="E10" s="4" t="str">
        <f t="shared" si="0"/>
        <v>01</v>
      </c>
      <c r="F10" s="4" t="s">
        <v>85</v>
      </c>
      <c r="G10" s="4" t="s">
        <v>86</v>
      </c>
      <c r="H10" s="9">
        <v>2</v>
      </c>
      <c r="I10" s="9">
        <v>2</v>
      </c>
      <c r="J10" s="9">
        <v>0</v>
      </c>
      <c r="K10" s="9">
        <v>0</v>
      </c>
      <c r="L10" s="9">
        <f t="shared" si="2"/>
        <v>2</v>
      </c>
    </row>
    <row r="11" spans="1:12" ht="24">
      <c r="A11" s="2" t="str">
        <f t="shared" si="1"/>
        <v>1300180205</v>
      </c>
      <c r="B11" s="4" t="s">
        <v>4</v>
      </c>
      <c r="C11" s="4" t="s">
        <v>1222</v>
      </c>
      <c r="D11" s="4" t="s">
        <v>1223</v>
      </c>
      <c r="E11" s="4" t="str">
        <f t="shared" si="0"/>
        <v>02</v>
      </c>
      <c r="F11" s="4" t="s">
        <v>1707</v>
      </c>
      <c r="G11" s="4" t="s">
        <v>1708</v>
      </c>
      <c r="H11" s="9">
        <v>1</v>
      </c>
      <c r="I11" s="9">
        <v>1</v>
      </c>
      <c r="J11" s="9">
        <v>0</v>
      </c>
      <c r="K11" s="9">
        <v>0</v>
      </c>
      <c r="L11" s="9">
        <f t="shared" si="2"/>
        <v>1</v>
      </c>
    </row>
    <row r="12" spans="1:12" ht="24">
      <c r="A12" s="2" t="str">
        <f t="shared" si="1"/>
        <v>1300180239</v>
      </c>
      <c r="B12" s="4" t="s">
        <v>4</v>
      </c>
      <c r="C12" s="4" t="s">
        <v>1222</v>
      </c>
      <c r="D12" s="4" t="s">
        <v>1223</v>
      </c>
      <c r="E12" s="4" t="str">
        <f t="shared" si="0"/>
        <v>02</v>
      </c>
      <c r="F12" s="4" t="s">
        <v>97</v>
      </c>
      <c r="G12" s="4" t="s">
        <v>98</v>
      </c>
      <c r="H12" s="9">
        <v>13</v>
      </c>
      <c r="I12" s="9">
        <v>13</v>
      </c>
      <c r="J12" s="9">
        <v>0</v>
      </c>
      <c r="K12" s="9">
        <v>0</v>
      </c>
      <c r="L12" s="9">
        <f t="shared" si="2"/>
        <v>13</v>
      </c>
    </row>
    <row r="13" spans="1:12" ht="24">
      <c r="A13" s="2" t="str">
        <f t="shared" si="1"/>
        <v>1300180309</v>
      </c>
      <c r="B13" s="4" t="s">
        <v>4</v>
      </c>
      <c r="C13" s="4" t="s">
        <v>1222</v>
      </c>
      <c r="D13" s="4" t="s">
        <v>1223</v>
      </c>
      <c r="E13" s="4" t="str">
        <f t="shared" si="0"/>
        <v>03</v>
      </c>
      <c r="F13" s="4" t="s">
        <v>101</v>
      </c>
      <c r="G13" s="4" t="s">
        <v>102</v>
      </c>
      <c r="H13" s="9">
        <v>3</v>
      </c>
      <c r="I13" s="9">
        <v>3</v>
      </c>
      <c r="J13" s="9">
        <v>0</v>
      </c>
      <c r="K13" s="9">
        <v>0</v>
      </c>
      <c r="L13" s="9">
        <f t="shared" si="2"/>
        <v>3</v>
      </c>
    </row>
    <row r="14" spans="1:12" ht="24">
      <c r="A14" s="2" t="str">
        <f t="shared" si="1"/>
        <v>1300180481</v>
      </c>
      <c r="B14" s="4" t="s">
        <v>4</v>
      </c>
      <c r="C14" s="4" t="s">
        <v>1222</v>
      </c>
      <c r="D14" s="4" t="s">
        <v>1223</v>
      </c>
      <c r="E14" s="4" t="str">
        <f t="shared" si="0"/>
        <v>04</v>
      </c>
      <c r="F14" s="4" t="s">
        <v>1236</v>
      </c>
      <c r="G14" s="4" t="s">
        <v>1237</v>
      </c>
      <c r="H14" s="9">
        <v>0</v>
      </c>
      <c r="I14" s="9">
        <v>0</v>
      </c>
      <c r="J14" s="9">
        <v>11</v>
      </c>
      <c r="K14" s="9">
        <v>0</v>
      </c>
      <c r="L14" s="9">
        <f t="shared" si="2"/>
        <v>11</v>
      </c>
    </row>
    <row r="15" spans="1:12" ht="24">
      <c r="A15" s="2" t="str">
        <f t="shared" si="1"/>
        <v>1300180722</v>
      </c>
      <c r="B15" s="4" t="s">
        <v>4</v>
      </c>
      <c r="C15" s="4" t="s">
        <v>1222</v>
      </c>
      <c r="D15" s="4" t="s">
        <v>1223</v>
      </c>
      <c r="E15" s="4" t="str">
        <f t="shared" si="0"/>
        <v>07</v>
      </c>
      <c r="F15" s="4" t="s">
        <v>657</v>
      </c>
      <c r="G15" s="4" t="s">
        <v>658</v>
      </c>
      <c r="H15" s="9">
        <v>1</v>
      </c>
      <c r="I15" s="9">
        <v>1</v>
      </c>
      <c r="J15" s="9">
        <v>0</v>
      </c>
      <c r="K15" s="9">
        <v>0</v>
      </c>
      <c r="L15" s="9">
        <f t="shared" si="2"/>
        <v>1</v>
      </c>
    </row>
    <row r="16" spans="1:12" ht="24">
      <c r="A16" s="2" t="str">
        <f t="shared" si="1"/>
        <v>130018324</v>
      </c>
      <c r="B16" s="4" t="s">
        <v>4</v>
      </c>
      <c r="C16" s="4" t="s">
        <v>1222</v>
      </c>
      <c r="D16" s="4" t="s">
        <v>1223</v>
      </c>
      <c r="E16" s="4" t="str">
        <f t="shared" si="0"/>
        <v>32</v>
      </c>
      <c r="F16" s="4" t="s">
        <v>1025</v>
      </c>
      <c r="G16" s="4" t="s">
        <v>1026</v>
      </c>
      <c r="H16" s="9">
        <v>1</v>
      </c>
      <c r="I16" s="9">
        <v>0</v>
      </c>
      <c r="J16" s="9">
        <v>0</v>
      </c>
      <c r="K16" s="9">
        <v>0</v>
      </c>
      <c r="L16" s="9">
        <f t="shared" si="2"/>
        <v>1</v>
      </c>
    </row>
    <row r="17" spans="1:12" ht="24">
      <c r="A17" s="2" t="str">
        <f t="shared" si="1"/>
        <v>130018325</v>
      </c>
      <c r="B17" s="4" t="s">
        <v>4</v>
      </c>
      <c r="C17" s="4" t="s">
        <v>1222</v>
      </c>
      <c r="D17" s="4" t="s">
        <v>1223</v>
      </c>
      <c r="E17" s="4" t="str">
        <f t="shared" si="0"/>
        <v>32</v>
      </c>
      <c r="F17" s="4" t="s">
        <v>1329</v>
      </c>
      <c r="G17" s="4" t="s">
        <v>1330</v>
      </c>
      <c r="H17" s="9">
        <v>2</v>
      </c>
      <c r="I17" s="9">
        <v>0</v>
      </c>
      <c r="J17" s="9">
        <v>0</v>
      </c>
      <c r="K17" s="9">
        <v>0</v>
      </c>
      <c r="L17" s="9">
        <f t="shared" si="2"/>
        <v>2</v>
      </c>
    </row>
    <row r="18" spans="1:12" ht="24">
      <c r="A18" s="2" t="str">
        <f t="shared" si="1"/>
        <v>1300183404</v>
      </c>
      <c r="B18" s="4" t="s">
        <v>4</v>
      </c>
      <c r="C18" s="4" t="s">
        <v>1222</v>
      </c>
      <c r="D18" s="4" t="s">
        <v>1223</v>
      </c>
      <c r="E18" s="4" t="str">
        <f t="shared" si="0"/>
        <v>34</v>
      </c>
      <c r="F18" s="4" t="s">
        <v>11</v>
      </c>
      <c r="G18" s="4" t="s">
        <v>12</v>
      </c>
      <c r="H18" s="9">
        <v>1</v>
      </c>
      <c r="I18" s="9">
        <v>1</v>
      </c>
      <c r="J18" s="9">
        <v>0</v>
      </c>
      <c r="K18" s="9">
        <v>0</v>
      </c>
      <c r="L18" s="9">
        <f t="shared" si="2"/>
        <v>1</v>
      </c>
    </row>
    <row r="19" spans="1:12" ht="24">
      <c r="A19" s="2" t="str">
        <f t="shared" si="1"/>
        <v>1300183768</v>
      </c>
      <c r="B19" s="4" t="s">
        <v>4</v>
      </c>
      <c r="C19" s="4" t="s">
        <v>1222</v>
      </c>
      <c r="D19" s="4" t="s">
        <v>1223</v>
      </c>
      <c r="E19" s="4" t="str">
        <f t="shared" si="0"/>
        <v>37</v>
      </c>
      <c r="F19" s="4" t="s">
        <v>1709</v>
      </c>
      <c r="G19" s="4" t="s">
        <v>1710</v>
      </c>
      <c r="H19" s="9">
        <v>1</v>
      </c>
      <c r="I19" s="9">
        <v>1</v>
      </c>
      <c r="J19" s="9">
        <v>0</v>
      </c>
      <c r="K19" s="9">
        <v>0</v>
      </c>
      <c r="L19" s="9">
        <f t="shared" si="2"/>
        <v>1</v>
      </c>
    </row>
    <row r="20" spans="1:12" ht="24">
      <c r="A20" s="2" t="str">
        <f t="shared" si="1"/>
        <v>1300183778</v>
      </c>
      <c r="B20" s="4" t="s">
        <v>4</v>
      </c>
      <c r="C20" s="4" t="s">
        <v>1222</v>
      </c>
      <c r="D20" s="4" t="s">
        <v>1223</v>
      </c>
      <c r="E20" s="4" t="str">
        <f t="shared" si="0"/>
        <v>37</v>
      </c>
      <c r="F20" s="4" t="s">
        <v>59</v>
      </c>
      <c r="G20" s="4" t="s">
        <v>60</v>
      </c>
      <c r="H20" s="9">
        <v>1</v>
      </c>
      <c r="I20" s="9">
        <v>1</v>
      </c>
      <c r="J20" s="9">
        <v>0</v>
      </c>
      <c r="K20" s="9">
        <v>0</v>
      </c>
      <c r="L20" s="9">
        <f t="shared" si="2"/>
        <v>1</v>
      </c>
    </row>
    <row r="21" spans="1:12" ht="24">
      <c r="A21" s="2" t="str">
        <f t="shared" si="1"/>
        <v>1300183780</v>
      </c>
      <c r="B21" s="4" t="s">
        <v>4</v>
      </c>
      <c r="C21" s="4" t="s">
        <v>1222</v>
      </c>
      <c r="D21" s="4" t="s">
        <v>1223</v>
      </c>
      <c r="E21" s="4" t="str">
        <f t="shared" si="0"/>
        <v>37</v>
      </c>
      <c r="F21" s="4" t="s">
        <v>151</v>
      </c>
      <c r="G21" s="4" t="s">
        <v>152</v>
      </c>
      <c r="H21" s="9">
        <v>1</v>
      </c>
      <c r="I21" s="9">
        <v>1</v>
      </c>
      <c r="J21" s="9">
        <v>0</v>
      </c>
      <c r="K21" s="9">
        <v>0</v>
      </c>
      <c r="L21" s="9">
        <f t="shared" si="2"/>
        <v>1</v>
      </c>
    </row>
    <row r="22" spans="1:12" ht="24">
      <c r="A22" s="2" t="str">
        <f t="shared" si="1"/>
        <v>1300183811</v>
      </c>
      <c r="B22" s="4" t="s">
        <v>4</v>
      </c>
      <c r="C22" s="4" t="s">
        <v>1222</v>
      </c>
      <c r="D22" s="4" t="s">
        <v>1223</v>
      </c>
      <c r="E22" s="4" t="str">
        <f t="shared" si="0"/>
        <v>38</v>
      </c>
      <c r="F22" s="4" t="s">
        <v>1228</v>
      </c>
      <c r="G22" s="4" t="s">
        <v>1229</v>
      </c>
      <c r="H22" s="9">
        <v>1</v>
      </c>
      <c r="I22" s="9">
        <v>1</v>
      </c>
      <c r="J22" s="9">
        <v>0</v>
      </c>
      <c r="K22" s="9">
        <v>0</v>
      </c>
      <c r="L22" s="9">
        <f t="shared" si="2"/>
        <v>1</v>
      </c>
    </row>
    <row r="23" spans="1:12" ht="24">
      <c r="A23" s="2" t="str">
        <f t="shared" si="1"/>
        <v>1300183844</v>
      </c>
      <c r="B23" s="4" t="s">
        <v>4</v>
      </c>
      <c r="C23" s="4" t="s">
        <v>1222</v>
      </c>
      <c r="D23" s="4" t="s">
        <v>1223</v>
      </c>
      <c r="E23" s="4" t="str">
        <f t="shared" si="0"/>
        <v>38</v>
      </c>
      <c r="F23" s="4" t="s">
        <v>1281</v>
      </c>
      <c r="G23" s="4" t="s">
        <v>1282</v>
      </c>
      <c r="H23" s="9">
        <v>1</v>
      </c>
      <c r="I23" s="9">
        <v>1</v>
      </c>
      <c r="J23" s="9">
        <v>0</v>
      </c>
      <c r="K23" s="9">
        <v>0</v>
      </c>
      <c r="L23" s="9">
        <f t="shared" si="2"/>
        <v>1</v>
      </c>
    </row>
    <row r="24" spans="1:12" ht="24">
      <c r="A24" s="2" t="str">
        <f t="shared" si="1"/>
        <v>1300183881</v>
      </c>
      <c r="B24" s="4" t="s">
        <v>4</v>
      </c>
      <c r="C24" s="4" t="s">
        <v>1222</v>
      </c>
      <c r="D24" s="4" t="s">
        <v>1223</v>
      </c>
      <c r="E24" s="4" t="str">
        <f t="shared" si="0"/>
        <v>38</v>
      </c>
      <c r="F24" s="4" t="s">
        <v>113</v>
      </c>
      <c r="G24" s="4" t="s">
        <v>114</v>
      </c>
      <c r="H24" s="9">
        <v>4</v>
      </c>
      <c r="I24" s="9">
        <v>4</v>
      </c>
      <c r="J24" s="9">
        <v>0</v>
      </c>
      <c r="K24" s="9">
        <v>0</v>
      </c>
      <c r="L24" s="9">
        <f t="shared" si="2"/>
        <v>4</v>
      </c>
    </row>
    <row r="25" spans="1:12" ht="24">
      <c r="A25" s="2" t="str">
        <f t="shared" si="1"/>
        <v>1300183884</v>
      </c>
      <c r="B25" s="4" t="s">
        <v>4</v>
      </c>
      <c r="C25" s="4" t="s">
        <v>1222</v>
      </c>
      <c r="D25" s="4" t="s">
        <v>1223</v>
      </c>
      <c r="E25" s="4" t="str">
        <f t="shared" si="0"/>
        <v>38</v>
      </c>
      <c r="F25" s="4" t="s">
        <v>1711</v>
      </c>
      <c r="G25" s="4" t="s">
        <v>1712</v>
      </c>
      <c r="H25" s="9">
        <v>3</v>
      </c>
      <c r="I25" s="9">
        <v>2</v>
      </c>
      <c r="J25" s="9">
        <v>0</v>
      </c>
      <c r="K25" s="9">
        <v>0</v>
      </c>
      <c r="L25" s="9">
        <f t="shared" si="2"/>
        <v>3</v>
      </c>
    </row>
    <row r="26" spans="1:12" ht="24">
      <c r="A26" s="2" t="str">
        <f t="shared" si="1"/>
        <v>1300183893</v>
      </c>
      <c r="B26" s="4" t="s">
        <v>4</v>
      </c>
      <c r="C26" s="4" t="s">
        <v>1222</v>
      </c>
      <c r="D26" s="4" t="s">
        <v>1223</v>
      </c>
      <c r="E26" s="4" t="str">
        <f t="shared" si="0"/>
        <v>38</v>
      </c>
      <c r="F26" s="4" t="s">
        <v>171</v>
      </c>
      <c r="G26" s="4" t="s">
        <v>172</v>
      </c>
      <c r="H26" s="9">
        <v>1</v>
      </c>
      <c r="I26" s="9">
        <v>1</v>
      </c>
      <c r="J26" s="9">
        <v>8</v>
      </c>
      <c r="K26" s="9">
        <v>0</v>
      </c>
      <c r="L26" s="9">
        <f t="shared" si="2"/>
        <v>9</v>
      </c>
    </row>
    <row r="27" spans="1:12" ht="24">
      <c r="A27" s="2" t="str">
        <f t="shared" si="1"/>
        <v>1300183925</v>
      </c>
      <c r="B27" s="4" t="s">
        <v>4</v>
      </c>
      <c r="C27" s="4" t="s">
        <v>1222</v>
      </c>
      <c r="D27" s="4" t="s">
        <v>1223</v>
      </c>
      <c r="E27" s="4" t="str">
        <f t="shared" si="0"/>
        <v>39</v>
      </c>
      <c r="F27" s="4" t="s">
        <v>1230</v>
      </c>
      <c r="G27" s="4" t="s">
        <v>1231</v>
      </c>
      <c r="H27" s="9">
        <v>2</v>
      </c>
      <c r="I27" s="9">
        <v>0</v>
      </c>
      <c r="J27" s="9">
        <v>0</v>
      </c>
      <c r="K27" s="9">
        <v>0</v>
      </c>
      <c r="L27" s="9">
        <f t="shared" si="2"/>
        <v>2</v>
      </c>
    </row>
    <row r="28" spans="1:12" ht="24">
      <c r="A28" s="2" t="str">
        <f t="shared" si="1"/>
        <v>1300183951</v>
      </c>
      <c r="B28" s="4" t="s">
        <v>4</v>
      </c>
      <c r="C28" s="4" t="s">
        <v>1222</v>
      </c>
      <c r="D28" s="4" t="s">
        <v>1223</v>
      </c>
      <c r="E28" s="4" t="str">
        <f t="shared" si="0"/>
        <v>39</v>
      </c>
      <c r="F28" s="4" t="s">
        <v>115</v>
      </c>
      <c r="G28" s="4" t="s">
        <v>116</v>
      </c>
      <c r="H28" s="9">
        <v>1</v>
      </c>
      <c r="I28" s="9">
        <v>1</v>
      </c>
      <c r="J28" s="9">
        <v>0</v>
      </c>
      <c r="K28" s="9">
        <v>0</v>
      </c>
      <c r="L28" s="9">
        <f t="shared" si="2"/>
        <v>1</v>
      </c>
    </row>
    <row r="29" spans="1:12" ht="24">
      <c r="A29" s="2" t="str">
        <f t="shared" si="1"/>
        <v>1300183973</v>
      </c>
      <c r="B29" s="4" t="s">
        <v>4</v>
      </c>
      <c r="C29" s="4" t="s">
        <v>1222</v>
      </c>
      <c r="D29" s="4" t="s">
        <v>1223</v>
      </c>
      <c r="E29" s="4" t="str">
        <f t="shared" si="0"/>
        <v>39</v>
      </c>
      <c r="F29" s="4" t="s">
        <v>1303</v>
      </c>
      <c r="G29" s="4" t="s">
        <v>1304</v>
      </c>
      <c r="H29" s="9">
        <v>1</v>
      </c>
      <c r="I29" s="9">
        <v>0</v>
      </c>
      <c r="J29" s="9">
        <v>0</v>
      </c>
      <c r="K29" s="9">
        <v>0</v>
      </c>
      <c r="L29" s="9">
        <f t="shared" si="2"/>
        <v>1</v>
      </c>
    </row>
    <row r="30" spans="1:12" ht="24">
      <c r="A30" s="2" t="str">
        <f t="shared" si="1"/>
        <v>1300184104</v>
      </c>
      <c r="B30" s="4" t="s">
        <v>4</v>
      </c>
      <c r="C30" s="4" t="s">
        <v>1222</v>
      </c>
      <c r="D30" s="4" t="s">
        <v>1223</v>
      </c>
      <c r="E30" s="4" t="str">
        <f t="shared" si="0"/>
        <v>41</v>
      </c>
      <c r="F30" s="4" t="s">
        <v>1399</v>
      </c>
      <c r="G30" s="4" t="s">
        <v>1400</v>
      </c>
      <c r="H30" s="9">
        <v>1</v>
      </c>
      <c r="I30" s="9">
        <v>0</v>
      </c>
      <c r="J30" s="9">
        <v>0</v>
      </c>
      <c r="K30" s="9">
        <v>0</v>
      </c>
      <c r="L30" s="9">
        <f t="shared" si="2"/>
        <v>1</v>
      </c>
    </row>
    <row r="31" spans="1:12" ht="24">
      <c r="A31" s="2" t="str">
        <f t="shared" si="1"/>
        <v>1300184381</v>
      </c>
      <c r="B31" s="4" t="s">
        <v>4</v>
      </c>
      <c r="C31" s="4" t="s">
        <v>1222</v>
      </c>
      <c r="D31" s="4" t="s">
        <v>1223</v>
      </c>
      <c r="E31" s="4" t="str">
        <f t="shared" si="0"/>
        <v>43</v>
      </c>
      <c r="F31" s="4" t="s">
        <v>661</v>
      </c>
      <c r="G31" s="4" t="s">
        <v>662</v>
      </c>
      <c r="H31" s="9">
        <v>1</v>
      </c>
      <c r="I31" s="9">
        <v>1</v>
      </c>
      <c r="J31" s="9">
        <v>0</v>
      </c>
      <c r="K31" s="9">
        <v>0</v>
      </c>
      <c r="L31" s="9">
        <f t="shared" si="2"/>
        <v>1</v>
      </c>
    </row>
    <row r="32" spans="1:12" ht="24">
      <c r="A32" s="2" t="str">
        <f t="shared" si="1"/>
        <v>1300184562</v>
      </c>
      <c r="B32" s="4" t="s">
        <v>4</v>
      </c>
      <c r="C32" s="4" t="s">
        <v>1222</v>
      </c>
      <c r="D32" s="4" t="s">
        <v>1223</v>
      </c>
      <c r="E32" s="4" t="str">
        <f t="shared" si="0"/>
        <v>45</v>
      </c>
      <c r="F32" s="4" t="s">
        <v>159</v>
      </c>
      <c r="G32" s="4" t="s">
        <v>160</v>
      </c>
      <c r="H32" s="9">
        <v>2</v>
      </c>
      <c r="I32" s="9">
        <v>1</v>
      </c>
      <c r="J32" s="9">
        <v>0</v>
      </c>
      <c r="K32" s="9">
        <v>0</v>
      </c>
      <c r="L32" s="9">
        <f t="shared" si="2"/>
        <v>2</v>
      </c>
    </row>
    <row r="33" spans="1:12" ht="24">
      <c r="A33" s="2" t="str">
        <f t="shared" si="1"/>
        <v>1300184573</v>
      </c>
      <c r="B33" s="4" t="s">
        <v>4</v>
      </c>
      <c r="C33" s="4" t="s">
        <v>1222</v>
      </c>
      <c r="D33" s="4" t="s">
        <v>1223</v>
      </c>
      <c r="E33" s="4" t="str">
        <f t="shared" si="0"/>
        <v>45</v>
      </c>
      <c r="F33" s="4" t="s">
        <v>483</v>
      </c>
      <c r="G33" s="4" t="s">
        <v>484</v>
      </c>
      <c r="H33" s="9">
        <v>1</v>
      </c>
      <c r="I33" s="9">
        <v>1</v>
      </c>
      <c r="J33" s="9">
        <v>0</v>
      </c>
      <c r="K33" s="9">
        <v>0</v>
      </c>
      <c r="L33" s="9">
        <f t="shared" si="2"/>
        <v>1</v>
      </c>
    </row>
    <row r="34" spans="1:12" ht="24">
      <c r="A34" s="2" t="str">
        <f t="shared" si="1"/>
        <v>1300184576</v>
      </c>
      <c r="B34" s="4" t="s">
        <v>4</v>
      </c>
      <c r="C34" s="4" t="s">
        <v>1222</v>
      </c>
      <c r="D34" s="4" t="s">
        <v>1223</v>
      </c>
      <c r="E34" s="4" t="str">
        <f t="shared" si="0"/>
        <v>45</v>
      </c>
      <c r="F34" s="4" t="s">
        <v>487</v>
      </c>
      <c r="G34" s="4" t="s">
        <v>488</v>
      </c>
      <c r="H34" s="9">
        <v>1</v>
      </c>
      <c r="I34" s="9">
        <v>0</v>
      </c>
      <c r="J34" s="9">
        <v>0</v>
      </c>
      <c r="K34" s="9">
        <v>0</v>
      </c>
      <c r="L34" s="9">
        <f t="shared" si="2"/>
        <v>1</v>
      </c>
    </row>
    <row r="35" spans="1:12" ht="24">
      <c r="A35" s="2" t="str">
        <f t="shared" si="1"/>
        <v>130018458</v>
      </c>
      <c r="B35" s="4" t="s">
        <v>4</v>
      </c>
      <c r="C35" s="4" t="s">
        <v>1222</v>
      </c>
      <c r="D35" s="4" t="s">
        <v>1223</v>
      </c>
      <c r="E35" s="4" t="str">
        <f t="shared" ref="E35:E64" si="3">LEFT(F35,2)</f>
        <v>45</v>
      </c>
      <c r="F35" s="4" t="s">
        <v>489</v>
      </c>
      <c r="G35" s="4" t="s">
        <v>490</v>
      </c>
      <c r="H35" s="9">
        <v>1</v>
      </c>
      <c r="I35" s="9">
        <v>1</v>
      </c>
      <c r="J35" s="9">
        <v>0</v>
      </c>
      <c r="K35" s="9">
        <v>0</v>
      </c>
      <c r="L35" s="9">
        <f t="shared" si="2"/>
        <v>1</v>
      </c>
    </row>
    <row r="36" spans="1:12" ht="24">
      <c r="A36" s="2" t="str">
        <f t="shared" si="1"/>
        <v>1300184862</v>
      </c>
      <c r="B36" s="4" t="s">
        <v>4</v>
      </c>
      <c r="C36" s="4" t="s">
        <v>1222</v>
      </c>
      <c r="D36" s="4" t="s">
        <v>1223</v>
      </c>
      <c r="E36" s="4" t="str">
        <f t="shared" si="3"/>
        <v>48</v>
      </c>
      <c r="F36" s="4" t="s">
        <v>523</v>
      </c>
      <c r="G36" s="4" t="s">
        <v>524</v>
      </c>
      <c r="H36" s="9">
        <v>1</v>
      </c>
      <c r="I36" s="9">
        <v>0</v>
      </c>
      <c r="J36" s="9">
        <v>0</v>
      </c>
      <c r="K36" s="9">
        <v>0</v>
      </c>
      <c r="L36" s="9">
        <f t="shared" si="2"/>
        <v>1</v>
      </c>
    </row>
    <row r="37" spans="1:12" ht="24">
      <c r="A37" s="2" t="str">
        <f t="shared" si="1"/>
        <v>1300185411</v>
      </c>
      <c r="B37" s="4" t="s">
        <v>4</v>
      </c>
      <c r="C37" s="4" t="s">
        <v>1222</v>
      </c>
      <c r="D37" s="4" t="s">
        <v>1223</v>
      </c>
      <c r="E37" s="4" t="str">
        <f t="shared" si="3"/>
        <v>54</v>
      </c>
      <c r="F37" s="4" t="s">
        <v>597</v>
      </c>
      <c r="G37" s="4" t="s">
        <v>598</v>
      </c>
      <c r="H37" s="9">
        <v>3</v>
      </c>
      <c r="I37" s="9">
        <v>2</v>
      </c>
      <c r="J37" s="9">
        <v>0</v>
      </c>
      <c r="K37" s="9">
        <v>0</v>
      </c>
      <c r="L37" s="9">
        <f t="shared" si="2"/>
        <v>3</v>
      </c>
    </row>
    <row r="38" spans="1:12" ht="24">
      <c r="A38" s="2" t="str">
        <f t="shared" si="1"/>
        <v>130018554</v>
      </c>
      <c r="B38" s="4" t="s">
        <v>4</v>
      </c>
      <c r="C38" s="4" t="s">
        <v>1222</v>
      </c>
      <c r="D38" s="4" t="s">
        <v>1223</v>
      </c>
      <c r="E38" s="4" t="str">
        <f t="shared" si="3"/>
        <v>55</v>
      </c>
      <c r="F38" s="4" t="s">
        <v>739</v>
      </c>
      <c r="G38" s="4" t="s">
        <v>740</v>
      </c>
      <c r="H38" s="9">
        <v>1</v>
      </c>
      <c r="I38" s="9">
        <v>1</v>
      </c>
      <c r="J38" s="9">
        <v>0</v>
      </c>
      <c r="K38" s="9">
        <v>0</v>
      </c>
      <c r="L38" s="9">
        <f t="shared" si="2"/>
        <v>1</v>
      </c>
    </row>
    <row r="39" spans="1:12" ht="24">
      <c r="A39" s="2" t="str">
        <f t="shared" si="1"/>
        <v>1300186829</v>
      </c>
      <c r="B39" s="4" t="s">
        <v>4</v>
      </c>
      <c r="C39" s="4" t="s">
        <v>1222</v>
      </c>
      <c r="D39" s="4" t="s">
        <v>1223</v>
      </c>
      <c r="E39" s="4" t="str">
        <f t="shared" si="3"/>
        <v>68</v>
      </c>
      <c r="F39" s="4" t="s">
        <v>1148</v>
      </c>
      <c r="G39" s="4" t="s">
        <v>1149</v>
      </c>
      <c r="H39" s="9">
        <v>1</v>
      </c>
      <c r="I39" s="9">
        <v>1</v>
      </c>
      <c r="J39" s="9">
        <v>0</v>
      </c>
      <c r="K39" s="9">
        <v>0</v>
      </c>
      <c r="L39" s="9">
        <f t="shared" si="2"/>
        <v>1</v>
      </c>
    </row>
    <row r="40" spans="1:12" ht="24">
      <c r="A40" s="2" t="str">
        <f t="shared" si="1"/>
        <v>1300187671</v>
      </c>
      <c r="B40" s="4" t="s">
        <v>4</v>
      </c>
      <c r="C40" s="4" t="s">
        <v>1222</v>
      </c>
      <c r="D40" s="4" t="s">
        <v>1223</v>
      </c>
      <c r="E40" s="4" t="str">
        <f t="shared" si="3"/>
        <v>76</v>
      </c>
      <c r="F40" s="4" t="s">
        <v>1713</v>
      </c>
      <c r="G40" s="4" t="s">
        <v>1714</v>
      </c>
      <c r="H40" s="9">
        <v>1</v>
      </c>
      <c r="I40" s="9">
        <v>1</v>
      </c>
      <c r="J40" s="9">
        <v>0</v>
      </c>
      <c r="K40" s="9">
        <v>0</v>
      </c>
      <c r="L40" s="9">
        <f t="shared" si="2"/>
        <v>1</v>
      </c>
    </row>
    <row r="41" spans="1:12" ht="24">
      <c r="A41" s="2" t="str">
        <f t="shared" si="1"/>
        <v>1300187935</v>
      </c>
      <c r="B41" s="4" t="s">
        <v>4</v>
      </c>
      <c r="C41" s="4" t="s">
        <v>1222</v>
      </c>
      <c r="D41" s="4" t="s">
        <v>1223</v>
      </c>
      <c r="E41" s="4" t="str">
        <f t="shared" si="3"/>
        <v>79</v>
      </c>
      <c r="F41" s="4" t="s">
        <v>303</v>
      </c>
      <c r="G41" s="4" t="s">
        <v>304</v>
      </c>
      <c r="H41" s="9">
        <v>1</v>
      </c>
      <c r="I41" s="9">
        <v>1</v>
      </c>
      <c r="J41" s="9">
        <v>0</v>
      </c>
      <c r="K41" s="9">
        <v>0</v>
      </c>
      <c r="L41" s="9">
        <f t="shared" si="2"/>
        <v>1</v>
      </c>
    </row>
    <row r="42" spans="1:12" ht="24">
      <c r="A42" s="2" t="str">
        <f t="shared" si="1"/>
        <v>1300188102</v>
      </c>
      <c r="B42" s="4" t="s">
        <v>4</v>
      </c>
      <c r="C42" s="4" t="s">
        <v>1222</v>
      </c>
      <c r="D42" s="4" t="s">
        <v>1223</v>
      </c>
      <c r="E42" s="4" t="str">
        <f t="shared" si="3"/>
        <v>81</v>
      </c>
      <c r="F42" s="4" t="s">
        <v>123</v>
      </c>
      <c r="G42" s="4" t="s">
        <v>124</v>
      </c>
      <c r="H42" s="9">
        <v>3</v>
      </c>
      <c r="I42" s="9">
        <v>3</v>
      </c>
      <c r="J42" s="9">
        <v>0</v>
      </c>
      <c r="K42" s="9">
        <v>0</v>
      </c>
      <c r="L42" s="9">
        <f t="shared" si="2"/>
        <v>3</v>
      </c>
    </row>
    <row r="43" spans="1:12" ht="24">
      <c r="A43" s="2" t="str">
        <f t="shared" si="1"/>
        <v>1300188410</v>
      </c>
      <c r="B43" s="4" t="s">
        <v>4</v>
      </c>
      <c r="C43" s="4" t="s">
        <v>1222</v>
      </c>
      <c r="D43" s="4" t="s">
        <v>1223</v>
      </c>
      <c r="E43" s="4" t="str">
        <f t="shared" si="3"/>
        <v>84</v>
      </c>
      <c r="F43" s="4" t="s">
        <v>1600</v>
      </c>
      <c r="G43" s="4" t="s">
        <v>1601</v>
      </c>
      <c r="H43" s="9">
        <v>1</v>
      </c>
      <c r="I43" s="9">
        <v>1</v>
      </c>
      <c r="J43" s="9">
        <v>0</v>
      </c>
      <c r="K43" s="9">
        <v>0</v>
      </c>
      <c r="L43" s="9">
        <f t="shared" si="2"/>
        <v>1</v>
      </c>
    </row>
    <row r="44" spans="1:12" ht="24">
      <c r="A44" s="2" t="str">
        <f t="shared" si="1"/>
        <v>1300180066</v>
      </c>
      <c r="B44" s="4" t="s">
        <v>4</v>
      </c>
      <c r="C44" s="4" t="s">
        <v>141</v>
      </c>
      <c r="D44" s="4" t="s">
        <v>142</v>
      </c>
      <c r="E44" s="4" t="str">
        <f t="shared" si="3"/>
        <v>00</v>
      </c>
      <c r="F44" s="4" t="s">
        <v>19</v>
      </c>
      <c r="G44" s="4" t="s">
        <v>20</v>
      </c>
      <c r="H44" s="9">
        <v>76</v>
      </c>
      <c r="I44" s="9">
        <v>71</v>
      </c>
      <c r="J44" s="9">
        <v>0</v>
      </c>
      <c r="K44" s="9">
        <v>0</v>
      </c>
      <c r="L44" s="9">
        <f t="shared" si="2"/>
        <v>76</v>
      </c>
    </row>
    <row r="45" spans="1:12">
      <c r="A45" s="2" t="str">
        <f t="shared" si="1"/>
        <v>1300183323</v>
      </c>
      <c r="B45" s="4" t="s">
        <v>4</v>
      </c>
      <c r="C45" s="4" t="s">
        <v>141</v>
      </c>
      <c r="D45" s="4" t="s">
        <v>142</v>
      </c>
      <c r="E45" s="4" t="str">
        <f t="shared" si="3"/>
        <v>33</v>
      </c>
      <c r="F45" s="4" t="s">
        <v>1080</v>
      </c>
      <c r="G45" s="4" t="s">
        <v>1081</v>
      </c>
      <c r="H45" s="9">
        <v>1</v>
      </c>
      <c r="I45" s="9">
        <v>1</v>
      </c>
      <c r="J45" s="9">
        <v>0</v>
      </c>
      <c r="K45" s="9">
        <v>0</v>
      </c>
      <c r="L45" s="9">
        <f t="shared" si="2"/>
        <v>1</v>
      </c>
    </row>
    <row r="46" spans="1:12">
      <c r="A46" s="2" t="str">
        <f t="shared" si="1"/>
        <v>1300183404</v>
      </c>
      <c r="B46" s="4" t="s">
        <v>4</v>
      </c>
      <c r="C46" s="4" t="s">
        <v>141</v>
      </c>
      <c r="D46" s="4" t="s">
        <v>142</v>
      </c>
      <c r="E46" s="4" t="str">
        <f t="shared" si="3"/>
        <v>34</v>
      </c>
      <c r="F46" s="4" t="s">
        <v>11</v>
      </c>
      <c r="G46" s="4" t="s">
        <v>12</v>
      </c>
      <c r="H46" s="9">
        <v>2</v>
      </c>
      <c r="I46" s="9">
        <v>2</v>
      </c>
      <c r="J46" s="9">
        <v>0</v>
      </c>
      <c r="K46" s="9">
        <v>0</v>
      </c>
      <c r="L46" s="9">
        <f t="shared" si="2"/>
        <v>2</v>
      </c>
    </row>
    <row r="47" spans="1:12">
      <c r="A47" s="2" t="str">
        <f t="shared" si="1"/>
        <v>1300183491</v>
      </c>
      <c r="B47" s="4" t="s">
        <v>4</v>
      </c>
      <c r="C47" s="4" t="s">
        <v>141</v>
      </c>
      <c r="D47" s="4" t="s">
        <v>142</v>
      </c>
      <c r="E47" s="4" t="str">
        <f t="shared" si="3"/>
        <v>34</v>
      </c>
      <c r="F47" s="4" t="s">
        <v>633</v>
      </c>
      <c r="G47" s="4" t="s">
        <v>634</v>
      </c>
      <c r="H47" s="9">
        <v>1</v>
      </c>
      <c r="I47" s="9">
        <v>1</v>
      </c>
      <c r="J47" s="9">
        <v>0</v>
      </c>
      <c r="K47" s="9">
        <v>0</v>
      </c>
      <c r="L47" s="9">
        <f t="shared" si="2"/>
        <v>1</v>
      </c>
    </row>
    <row r="48" spans="1:12">
      <c r="A48" s="2" t="str">
        <f t="shared" si="1"/>
        <v>130018370</v>
      </c>
      <c r="B48" s="4" t="s">
        <v>4</v>
      </c>
      <c r="C48" s="4" t="s">
        <v>141</v>
      </c>
      <c r="D48" s="4" t="s">
        <v>142</v>
      </c>
      <c r="E48" s="4" t="str">
        <f t="shared" si="3"/>
        <v>37</v>
      </c>
      <c r="F48" s="4" t="s">
        <v>169</v>
      </c>
      <c r="G48" s="4" t="s">
        <v>170</v>
      </c>
      <c r="H48" s="9">
        <v>1</v>
      </c>
      <c r="I48" s="9">
        <v>1</v>
      </c>
      <c r="J48" s="9">
        <v>0</v>
      </c>
      <c r="K48" s="9">
        <v>0</v>
      </c>
      <c r="L48" s="9">
        <f t="shared" si="2"/>
        <v>1</v>
      </c>
    </row>
    <row r="49" spans="1:12">
      <c r="A49" s="2" t="str">
        <f t="shared" si="1"/>
        <v>1300183721</v>
      </c>
      <c r="B49" s="4" t="s">
        <v>4</v>
      </c>
      <c r="C49" s="4" t="s">
        <v>141</v>
      </c>
      <c r="D49" s="4" t="s">
        <v>142</v>
      </c>
      <c r="E49" s="4" t="str">
        <f t="shared" si="3"/>
        <v>37</v>
      </c>
      <c r="F49" s="4" t="s">
        <v>53</v>
      </c>
      <c r="G49" s="4" t="s">
        <v>54</v>
      </c>
      <c r="H49" s="9">
        <v>0</v>
      </c>
      <c r="I49" s="9">
        <v>0</v>
      </c>
      <c r="J49" s="9">
        <v>1</v>
      </c>
      <c r="K49" s="9">
        <v>0</v>
      </c>
      <c r="L49" s="9">
        <f t="shared" si="2"/>
        <v>1</v>
      </c>
    </row>
    <row r="50" spans="1:12">
      <c r="A50" s="2" t="str">
        <f t="shared" si="1"/>
        <v>1300183722</v>
      </c>
      <c r="B50" s="4" t="s">
        <v>4</v>
      </c>
      <c r="C50" s="4" t="s">
        <v>141</v>
      </c>
      <c r="D50" s="4" t="s">
        <v>142</v>
      </c>
      <c r="E50" s="4" t="str">
        <f t="shared" si="3"/>
        <v>37</v>
      </c>
      <c r="F50" s="4" t="s">
        <v>55</v>
      </c>
      <c r="G50" s="4" t="s">
        <v>56</v>
      </c>
      <c r="H50" s="9">
        <v>1</v>
      </c>
      <c r="I50" s="9">
        <v>1</v>
      </c>
      <c r="J50" s="9">
        <v>0</v>
      </c>
      <c r="K50" s="9">
        <v>0</v>
      </c>
      <c r="L50" s="9">
        <f t="shared" si="2"/>
        <v>1</v>
      </c>
    </row>
    <row r="51" spans="1:12">
      <c r="A51" s="2" t="str">
        <f t="shared" si="1"/>
        <v>1300183726</v>
      </c>
      <c r="B51" s="4" t="s">
        <v>4</v>
      </c>
      <c r="C51" s="4" t="s">
        <v>141</v>
      </c>
      <c r="D51" s="4" t="s">
        <v>142</v>
      </c>
      <c r="E51" s="4" t="str">
        <f t="shared" si="3"/>
        <v>37</v>
      </c>
      <c r="F51" s="4" t="s">
        <v>25</v>
      </c>
      <c r="G51" s="4" t="s">
        <v>26</v>
      </c>
      <c r="H51" s="9">
        <v>3</v>
      </c>
      <c r="I51" s="9">
        <v>2</v>
      </c>
      <c r="J51" s="9">
        <v>5</v>
      </c>
      <c r="K51" s="9">
        <v>0</v>
      </c>
      <c r="L51" s="9">
        <f t="shared" si="2"/>
        <v>8</v>
      </c>
    </row>
    <row r="52" spans="1:12" ht="24">
      <c r="A52" s="2" t="str">
        <f t="shared" si="1"/>
        <v>1300183734</v>
      </c>
      <c r="B52" s="4" t="s">
        <v>4</v>
      </c>
      <c r="C52" s="4" t="s">
        <v>141</v>
      </c>
      <c r="D52" s="4" t="s">
        <v>142</v>
      </c>
      <c r="E52" s="4" t="str">
        <f t="shared" si="3"/>
        <v>37</v>
      </c>
      <c r="F52" s="4" t="s">
        <v>27</v>
      </c>
      <c r="G52" s="4" t="s">
        <v>28</v>
      </c>
      <c r="H52" s="9">
        <v>6</v>
      </c>
      <c r="I52" s="9">
        <v>2</v>
      </c>
      <c r="J52" s="9">
        <v>0</v>
      </c>
      <c r="K52" s="9">
        <v>0</v>
      </c>
      <c r="L52" s="9">
        <f t="shared" si="2"/>
        <v>6</v>
      </c>
    </row>
    <row r="53" spans="1:12">
      <c r="A53" s="2" t="str">
        <f t="shared" si="1"/>
        <v>1300183770</v>
      </c>
      <c r="B53" s="4" t="s">
        <v>4</v>
      </c>
      <c r="C53" s="4" t="s">
        <v>141</v>
      </c>
      <c r="D53" s="4" t="s">
        <v>142</v>
      </c>
      <c r="E53" s="4" t="str">
        <f t="shared" si="3"/>
        <v>37</v>
      </c>
      <c r="F53" s="4" t="s">
        <v>1715</v>
      </c>
      <c r="G53" s="4" t="s">
        <v>1716</v>
      </c>
      <c r="H53" s="9">
        <v>1</v>
      </c>
      <c r="I53" s="9">
        <v>1</v>
      </c>
      <c r="J53" s="9">
        <v>0</v>
      </c>
      <c r="K53" s="9">
        <v>0</v>
      </c>
      <c r="L53" s="9">
        <f t="shared" si="2"/>
        <v>1</v>
      </c>
    </row>
    <row r="54" spans="1:12" ht="24">
      <c r="A54" s="2" t="str">
        <f t="shared" si="1"/>
        <v>1300183771</v>
      </c>
      <c r="B54" s="4" t="s">
        <v>4</v>
      </c>
      <c r="C54" s="4" t="s">
        <v>141</v>
      </c>
      <c r="D54" s="4" t="s">
        <v>142</v>
      </c>
      <c r="E54" s="4" t="str">
        <f t="shared" si="3"/>
        <v>37</v>
      </c>
      <c r="F54" s="4" t="s">
        <v>57</v>
      </c>
      <c r="G54" s="4" t="s">
        <v>58</v>
      </c>
      <c r="H54" s="9">
        <v>3</v>
      </c>
      <c r="I54" s="9">
        <v>1</v>
      </c>
      <c r="J54" s="9">
        <v>0</v>
      </c>
      <c r="K54" s="9">
        <v>0</v>
      </c>
      <c r="L54" s="9">
        <f t="shared" si="2"/>
        <v>3</v>
      </c>
    </row>
    <row r="55" spans="1:12" ht="24">
      <c r="A55" s="2" t="str">
        <f t="shared" si="1"/>
        <v>1300183772</v>
      </c>
      <c r="B55" s="4" t="s">
        <v>4</v>
      </c>
      <c r="C55" s="4" t="s">
        <v>141</v>
      </c>
      <c r="D55" s="4" t="s">
        <v>142</v>
      </c>
      <c r="E55" s="4" t="str">
        <f t="shared" si="3"/>
        <v>37</v>
      </c>
      <c r="F55" s="4" t="s">
        <v>147</v>
      </c>
      <c r="G55" s="4" t="s">
        <v>148</v>
      </c>
      <c r="H55" s="9">
        <v>16</v>
      </c>
      <c r="I55" s="9">
        <v>16</v>
      </c>
      <c r="J55" s="9">
        <v>0</v>
      </c>
      <c r="K55" s="9">
        <v>0</v>
      </c>
      <c r="L55" s="9">
        <f t="shared" si="2"/>
        <v>16</v>
      </c>
    </row>
    <row r="56" spans="1:12">
      <c r="A56" s="2" t="str">
        <f t="shared" si="1"/>
        <v>1300183773</v>
      </c>
      <c r="B56" s="4" t="s">
        <v>4</v>
      </c>
      <c r="C56" s="4" t="s">
        <v>141</v>
      </c>
      <c r="D56" s="4" t="s">
        <v>142</v>
      </c>
      <c r="E56" s="4" t="str">
        <f t="shared" si="3"/>
        <v>37</v>
      </c>
      <c r="F56" s="4" t="s">
        <v>1717</v>
      </c>
      <c r="G56" s="4" t="s">
        <v>1718</v>
      </c>
      <c r="H56" s="9">
        <v>1</v>
      </c>
      <c r="I56" s="9">
        <v>0</v>
      </c>
      <c r="J56" s="9">
        <v>0</v>
      </c>
      <c r="K56" s="9">
        <v>0</v>
      </c>
      <c r="L56" s="9">
        <f t="shared" si="2"/>
        <v>1</v>
      </c>
    </row>
    <row r="57" spans="1:12">
      <c r="A57" s="2" t="str">
        <f t="shared" si="1"/>
        <v>1300183777</v>
      </c>
      <c r="B57" s="4" t="s">
        <v>4</v>
      </c>
      <c r="C57" s="4" t="s">
        <v>141</v>
      </c>
      <c r="D57" s="4" t="s">
        <v>142</v>
      </c>
      <c r="E57" s="4" t="str">
        <f t="shared" si="3"/>
        <v>37</v>
      </c>
      <c r="F57" s="4" t="s">
        <v>31</v>
      </c>
      <c r="G57" s="4" t="s">
        <v>32</v>
      </c>
      <c r="H57" s="9">
        <v>1</v>
      </c>
      <c r="I57" s="9">
        <v>1</v>
      </c>
      <c r="J57" s="9">
        <v>0</v>
      </c>
      <c r="K57" s="9">
        <v>0</v>
      </c>
      <c r="L57" s="9">
        <f t="shared" si="2"/>
        <v>1</v>
      </c>
    </row>
    <row r="58" spans="1:12">
      <c r="A58" s="2" t="str">
        <f t="shared" si="1"/>
        <v>1300183778</v>
      </c>
      <c r="B58" s="4" t="s">
        <v>4</v>
      </c>
      <c r="C58" s="4" t="s">
        <v>141</v>
      </c>
      <c r="D58" s="4" t="s">
        <v>142</v>
      </c>
      <c r="E58" s="4" t="str">
        <f t="shared" si="3"/>
        <v>37</v>
      </c>
      <c r="F58" s="4" t="s">
        <v>59</v>
      </c>
      <c r="G58" s="4" t="s">
        <v>60</v>
      </c>
      <c r="H58" s="9">
        <v>5</v>
      </c>
      <c r="I58" s="9">
        <v>5</v>
      </c>
      <c r="J58" s="9">
        <v>0</v>
      </c>
      <c r="K58" s="9">
        <v>0</v>
      </c>
      <c r="L58" s="9">
        <f t="shared" si="2"/>
        <v>5</v>
      </c>
    </row>
    <row r="59" spans="1:12" ht="24">
      <c r="A59" s="2" t="str">
        <f t="shared" si="1"/>
        <v>1300183779</v>
      </c>
      <c r="B59" s="4" t="s">
        <v>4</v>
      </c>
      <c r="C59" s="4" t="s">
        <v>141</v>
      </c>
      <c r="D59" s="4" t="s">
        <v>142</v>
      </c>
      <c r="E59" s="4" t="str">
        <f t="shared" si="3"/>
        <v>37</v>
      </c>
      <c r="F59" s="4" t="s">
        <v>33</v>
      </c>
      <c r="G59" s="4" t="s">
        <v>34</v>
      </c>
      <c r="H59" s="9">
        <v>3</v>
      </c>
      <c r="I59" s="9">
        <v>3</v>
      </c>
      <c r="J59" s="9">
        <v>61</v>
      </c>
      <c r="K59" s="9">
        <v>0</v>
      </c>
      <c r="L59" s="9">
        <f t="shared" si="2"/>
        <v>64</v>
      </c>
    </row>
    <row r="60" spans="1:12" ht="24">
      <c r="A60" s="2" t="str">
        <f t="shared" si="1"/>
        <v>1300183780</v>
      </c>
      <c r="B60" s="4" t="s">
        <v>4</v>
      </c>
      <c r="C60" s="4" t="s">
        <v>141</v>
      </c>
      <c r="D60" s="4" t="s">
        <v>142</v>
      </c>
      <c r="E60" s="4" t="str">
        <f t="shared" si="3"/>
        <v>37</v>
      </c>
      <c r="F60" s="4" t="s">
        <v>151</v>
      </c>
      <c r="G60" s="4" t="s">
        <v>152</v>
      </c>
      <c r="H60" s="9">
        <v>5</v>
      </c>
      <c r="I60" s="9">
        <v>4</v>
      </c>
      <c r="J60" s="9">
        <v>49</v>
      </c>
      <c r="K60" s="9">
        <v>0</v>
      </c>
      <c r="L60" s="9">
        <f t="shared" si="2"/>
        <v>54</v>
      </c>
    </row>
    <row r="61" spans="1:12" ht="24">
      <c r="A61" s="2" t="str">
        <f t="shared" si="1"/>
        <v>1300183781</v>
      </c>
      <c r="B61" s="4" t="s">
        <v>4</v>
      </c>
      <c r="C61" s="4" t="s">
        <v>141</v>
      </c>
      <c r="D61" s="4" t="s">
        <v>142</v>
      </c>
      <c r="E61" s="4" t="str">
        <f t="shared" si="3"/>
        <v>37</v>
      </c>
      <c r="F61" s="4" t="s">
        <v>153</v>
      </c>
      <c r="G61" s="4" t="s">
        <v>154</v>
      </c>
      <c r="H61" s="9">
        <v>3</v>
      </c>
      <c r="I61" s="9">
        <v>3</v>
      </c>
      <c r="J61" s="9">
        <v>0</v>
      </c>
      <c r="K61" s="9">
        <v>0</v>
      </c>
      <c r="L61" s="9">
        <f t="shared" si="2"/>
        <v>3</v>
      </c>
    </row>
    <row r="62" spans="1:12" ht="24">
      <c r="A62" s="2" t="str">
        <f t="shared" si="1"/>
        <v>1300183782</v>
      </c>
      <c r="B62" s="4" t="s">
        <v>4</v>
      </c>
      <c r="C62" s="4" t="s">
        <v>141</v>
      </c>
      <c r="D62" s="4" t="s">
        <v>142</v>
      </c>
      <c r="E62" s="4" t="str">
        <f t="shared" si="3"/>
        <v>37</v>
      </c>
      <c r="F62" s="4" t="s">
        <v>35</v>
      </c>
      <c r="G62" s="4" t="s">
        <v>36</v>
      </c>
      <c r="H62" s="9">
        <v>12</v>
      </c>
      <c r="I62" s="9">
        <v>6</v>
      </c>
      <c r="J62" s="9">
        <v>0</v>
      </c>
      <c r="K62" s="9">
        <v>0</v>
      </c>
      <c r="L62" s="9">
        <f t="shared" si="2"/>
        <v>12</v>
      </c>
    </row>
    <row r="63" spans="1:12" ht="24">
      <c r="A63" s="2" t="str">
        <f t="shared" si="1"/>
        <v>1300183783</v>
      </c>
      <c r="B63" s="4" t="s">
        <v>4</v>
      </c>
      <c r="C63" s="4" t="s">
        <v>141</v>
      </c>
      <c r="D63" s="4" t="s">
        <v>142</v>
      </c>
      <c r="E63" s="4" t="str">
        <f t="shared" si="3"/>
        <v>37</v>
      </c>
      <c r="F63" s="4" t="s">
        <v>37</v>
      </c>
      <c r="G63" s="4" t="s">
        <v>38</v>
      </c>
      <c r="H63" s="9">
        <v>98</v>
      </c>
      <c r="I63" s="9">
        <v>75</v>
      </c>
      <c r="J63" s="9">
        <v>0</v>
      </c>
      <c r="K63" s="9">
        <v>0</v>
      </c>
      <c r="L63" s="9">
        <f t="shared" si="2"/>
        <v>98</v>
      </c>
    </row>
    <row r="64" spans="1:12" ht="24">
      <c r="A64" s="2" t="str">
        <f t="shared" si="1"/>
        <v>1300183786</v>
      </c>
      <c r="B64" s="4" t="s">
        <v>4</v>
      </c>
      <c r="C64" s="4" t="s">
        <v>141</v>
      </c>
      <c r="D64" s="4" t="s">
        <v>142</v>
      </c>
      <c r="E64" s="4" t="str">
        <f t="shared" si="3"/>
        <v>37</v>
      </c>
      <c r="F64" s="4" t="s">
        <v>155</v>
      </c>
      <c r="G64" s="4" t="s">
        <v>156</v>
      </c>
      <c r="H64" s="9">
        <v>1</v>
      </c>
      <c r="I64" s="9">
        <v>1</v>
      </c>
      <c r="J64" s="9">
        <v>0</v>
      </c>
      <c r="K64" s="9">
        <v>0</v>
      </c>
      <c r="L64" s="9">
        <f t="shared" si="2"/>
        <v>1</v>
      </c>
    </row>
    <row r="65" spans="1:12" ht="24">
      <c r="A65" s="2" t="str">
        <f t="shared" si="1"/>
        <v>1300183787</v>
      </c>
      <c r="B65" s="4" t="s">
        <v>4</v>
      </c>
      <c r="C65" s="4" t="s">
        <v>141</v>
      </c>
      <c r="D65" s="4" t="s">
        <v>142</v>
      </c>
      <c r="E65" s="4" t="str">
        <f t="shared" ref="E65:E128" si="4">LEFT(F65,2)</f>
        <v>37</v>
      </c>
      <c r="F65" s="4" t="s">
        <v>39</v>
      </c>
      <c r="G65" s="4" t="s">
        <v>40</v>
      </c>
      <c r="H65" s="9">
        <v>12</v>
      </c>
      <c r="I65" s="9">
        <v>12</v>
      </c>
      <c r="J65" s="9">
        <v>4</v>
      </c>
      <c r="K65" s="9">
        <v>0</v>
      </c>
      <c r="L65" s="9">
        <f t="shared" si="2"/>
        <v>16</v>
      </c>
    </row>
    <row r="66" spans="1:12">
      <c r="A66" s="2" t="str">
        <f t="shared" si="1"/>
        <v>1300183789</v>
      </c>
      <c r="B66" s="4" t="s">
        <v>4</v>
      </c>
      <c r="C66" s="4" t="s">
        <v>141</v>
      </c>
      <c r="D66" s="4" t="s">
        <v>142</v>
      </c>
      <c r="E66" s="4" t="str">
        <f t="shared" si="4"/>
        <v>37</v>
      </c>
      <c r="F66" s="4" t="s">
        <v>41</v>
      </c>
      <c r="G66" s="4" t="s">
        <v>42</v>
      </c>
      <c r="H66" s="9">
        <v>1</v>
      </c>
      <c r="I66" s="9">
        <v>1</v>
      </c>
      <c r="J66" s="9">
        <v>4</v>
      </c>
      <c r="K66" s="9">
        <v>0</v>
      </c>
      <c r="L66" s="9">
        <f t="shared" si="2"/>
        <v>5</v>
      </c>
    </row>
    <row r="67" spans="1:12">
      <c r="A67" s="2" t="str">
        <f t="shared" si="1"/>
        <v>1300183792</v>
      </c>
      <c r="B67" s="4" t="s">
        <v>4</v>
      </c>
      <c r="C67" s="4" t="s">
        <v>141</v>
      </c>
      <c r="D67" s="4" t="s">
        <v>142</v>
      </c>
      <c r="E67" s="4" t="str">
        <f t="shared" si="4"/>
        <v>37</v>
      </c>
      <c r="F67" s="4" t="s">
        <v>1719</v>
      </c>
      <c r="G67" s="4" t="s">
        <v>1720</v>
      </c>
      <c r="H67" s="9">
        <v>3</v>
      </c>
      <c r="I67" s="9">
        <v>3</v>
      </c>
      <c r="J67" s="9">
        <v>0</v>
      </c>
      <c r="K67" s="9">
        <v>0</v>
      </c>
      <c r="L67" s="9">
        <f t="shared" si="2"/>
        <v>3</v>
      </c>
    </row>
    <row r="68" spans="1:12" ht="24">
      <c r="A68" s="2" t="str">
        <f t="shared" ref="A68:A131" si="5">B68&amp;F68</f>
        <v>1300183794</v>
      </c>
      <c r="B68" s="4" t="s">
        <v>4</v>
      </c>
      <c r="C68" s="4" t="s">
        <v>141</v>
      </c>
      <c r="D68" s="4" t="s">
        <v>142</v>
      </c>
      <c r="E68" s="4" t="str">
        <f t="shared" si="4"/>
        <v>37</v>
      </c>
      <c r="F68" s="4" t="s">
        <v>43</v>
      </c>
      <c r="G68" s="4" t="s">
        <v>44</v>
      </c>
      <c r="H68" s="9">
        <v>47</v>
      </c>
      <c r="I68" s="9">
        <v>36</v>
      </c>
      <c r="J68" s="9">
        <v>0</v>
      </c>
      <c r="K68" s="9">
        <v>0</v>
      </c>
      <c r="L68" s="9">
        <f t="shared" ref="L68:L131" si="6">H68+J68+K68</f>
        <v>47</v>
      </c>
    </row>
    <row r="69" spans="1:12" ht="24">
      <c r="A69" s="2" t="str">
        <f t="shared" si="5"/>
        <v>1300183796</v>
      </c>
      <c r="B69" s="4" t="s">
        <v>4</v>
      </c>
      <c r="C69" s="4" t="s">
        <v>141</v>
      </c>
      <c r="D69" s="4" t="s">
        <v>142</v>
      </c>
      <c r="E69" s="4" t="str">
        <f t="shared" si="4"/>
        <v>37</v>
      </c>
      <c r="F69" s="4" t="s">
        <v>45</v>
      </c>
      <c r="G69" s="4" t="s">
        <v>46</v>
      </c>
      <c r="H69" s="9">
        <v>6</v>
      </c>
      <c r="I69" s="9">
        <v>5</v>
      </c>
      <c r="J69" s="9">
        <v>0</v>
      </c>
      <c r="K69" s="9">
        <v>0</v>
      </c>
      <c r="L69" s="9">
        <f t="shared" si="6"/>
        <v>6</v>
      </c>
    </row>
    <row r="70" spans="1:12" ht="24">
      <c r="A70" s="2" t="str">
        <f t="shared" si="5"/>
        <v>1300183798</v>
      </c>
      <c r="B70" s="4" t="s">
        <v>4</v>
      </c>
      <c r="C70" s="4" t="s">
        <v>141</v>
      </c>
      <c r="D70" s="4" t="s">
        <v>142</v>
      </c>
      <c r="E70" s="4" t="str">
        <f t="shared" si="4"/>
        <v>37</v>
      </c>
      <c r="F70" s="4" t="s">
        <v>49</v>
      </c>
      <c r="G70" s="4" t="s">
        <v>50</v>
      </c>
      <c r="H70" s="9">
        <v>2</v>
      </c>
      <c r="I70" s="9">
        <v>0</v>
      </c>
      <c r="J70" s="9">
        <v>25</v>
      </c>
      <c r="K70" s="9">
        <v>0</v>
      </c>
      <c r="L70" s="9">
        <f t="shared" si="6"/>
        <v>27</v>
      </c>
    </row>
    <row r="71" spans="1:12">
      <c r="A71" s="2" t="str">
        <f t="shared" si="5"/>
        <v>1300183808</v>
      </c>
      <c r="B71" s="4" t="s">
        <v>4</v>
      </c>
      <c r="C71" s="4" t="s">
        <v>141</v>
      </c>
      <c r="D71" s="4" t="s">
        <v>142</v>
      </c>
      <c r="E71" s="4" t="str">
        <f t="shared" si="4"/>
        <v>38</v>
      </c>
      <c r="F71" s="4" t="s">
        <v>1275</v>
      </c>
      <c r="G71" s="4" t="s">
        <v>1276</v>
      </c>
      <c r="H71" s="9">
        <v>1</v>
      </c>
      <c r="I71" s="9">
        <v>1</v>
      </c>
      <c r="J71" s="9">
        <v>0</v>
      </c>
      <c r="K71" s="9">
        <v>0</v>
      </c>
      <c r="L71" s="9">
        <f t="shared" si="6"/>
        <v>1</v>
      </c>
    </row>
    <row r="72" spans="1:12">
      <c r="A72" s="2" t="str">
        <f t="shared" si="5"/>
        <v>1300183893</v>
      </c>
      <c r="B72" s="4" t="s">
        <v>4</v>
      </c>
      <c r="C72" s="4" t="s">
        <v>141</v>
      </c>
      <c r="D72" s="4" t="s">
        <v>142</v>
      </c>
      <c r="E72" s="4" t="str">
        <f t="shared" si="4"/>
        <v>38</v>
      </c>
      <c r="F72" s="4" t="s">
        <v>171</v>
      </c>
      <c r="G72" s="4" t="s">
        <v>172</v>
      </c>
      <c r="H72" s="9">
        <v>1</v>
      </c>
      <c r="I72" s="9">
        <v>1</v>
      </c>
      <c r="J72" s="9">
        <v>0</v>
      </c>
      <c r="K72" s="9">
        <v>0</v>
      </c>
      <c r="L72" s="9">
        <f t="shared" si="6"/>
        <v>1</v>
      </c>
    </row>
    <row r="73" spans="1:12" ht="24">
      <c r="A73" s="2" t="str">
        <f t="shared" si="5"/>
        <v>1300183950</v>
      </c>
      <c r="B73" s="4" t="s">
        <v>4</v>
      </c>
      <c r="C73" s="4" t="s">
        <v>141</v>
      </c>
      <c r="D73" s="4" t="s">
        <v>142</v>
      </c>
      <c r="E73" s="4" t="str">
        <f t="shared" si="4"/>
        <v>39</v>
      </c>
      <c r="F73" s="4" t="s">
        <v>833</v>
      </c>
      <c r="G73" s="4" t="s">
        <v>834</v>
      </c>
      <c r="H73" s="9">
        <v>1</v>
      </c>
      <c r="I73" s="9">
        <v>1</v>
      </c>
      <c r="J73" s="9">
        <v>0</v>
      </c>
      <c r="K73" s="9">
        <v>0</v>
      </c>
      <c r="L73" s="9">
        <f t="shared" si="6"/>
        <v>1</v>
      </c>
    </row>
    <row r="74" spans="1:12">
      <c r="A74" s="2" t="str">
        <f t="shared" si="5"/>
        <v>1300183995</v>
      </c>
      <c r="B74" s="4" t="s">
        <v>4</v>
      </c>
      <c r="C74" s="4" t="s">
        <v>141</v>
      </c>
      <c r="D74" s="4" t="s">
        <v>142</v>
      </c>
      <c r="E74" s="4" t="str">
        <f t="shared" si="4"/>
        <v>39</v>
      </c>
      <c r="F74" s="4" t="s">
        <v>61</v>
      </c>
      <c r="G74" s="4" t="s">
        <v>62</v>
      </c>
      <c r="H74" s="9">
        <v>2</v>
      </c>
      <c r="I74" s="9">
        <v>2</v>
      </c>
      <c r="J74" s="9">
        <v>0</v>
      </c>
      <c r="K74" s="9">
        <v>0</v>
      </c>
      <c r="L74" s="9">
        <f t="shared" si="6"/>
        <v>2</v>
      </c>
    </row>
    <row r="75" spans="1:12">
      <c r="A75" s="2" t="str">
        <f t="shared" si="5"/>
        <v>1300185503</v>
      </c>
      <c r="B75" s="4" t="s">
        <v>4</v>
      </c>
      <c r="C75" s="4" t="s">
        <v>141</v>
      </c>
      <c r="D75" s="4" t="s">
        <v>142</v>
      </c>
      <c r="E75" s="4" t="str">
        <f t="shared" si="4"/>
        <v>55</v>
      </c>
      <c r="F75" s="4" t="s">
        <v>737</v>
      </c>
      <c r="G75" s="4" t="s">
        <v>738</v>
      </c>
      <c r="H75" s="9">
        <v>1</v>
      </c>
      <c r="I75" s="9">
        <v>1</v>
      </c>
      <c r="J75" s="9">
        <v>0</v>
      </c>
      <c r="K75" s="9">
        <v>0</v>
      </c>
      <c r="L75" s="9">
        <f t="shared" si="6"/>
        <v>1</v>
      </c>
    </row>
    <row r="76" spans="1:12" ht="24">
      <c r="A76" s="2" t="str">
        <f t="shared" si="5"/>
        <v>1300188605</v>
      </c>
      <c r="B76" s="4" t="s">
        <v>4</v>
      </c>
      <c r="C76" s="4" t="s">
        <v>141</v>
      </c>
      <c r="D76" s="4" t="s">
        <v>142</v>
      </c>
      <c r="E76" s="4" t="str">
        <f t="shared" si="4"/>
        <v>86</v>
      </c>
      <c r="F76" s="4" t="s">
        <v>167</v>
      </c>
      <c r="G76" s="4" t="s">
        <v>168</v>
      </c>
      <c r="H76" s="9">
        <v>0</v>
      </c>
      <c r="I76" s="9">
        <v>0</v>
      </c>
      <c r="J76" s="9">
        <v>30</v>
      </c>
      <c r="K76" s="9">
        <v>0</v>
      </c>
      <c r="L76" s="9">
        <f t="shared" si="6"/>
        <v>30</v>
      </c>
    </row>
    <row r="77" spans="1:12">
      <c r="A77" s="2" t="str">
        <f t="shared" si="5"/>
        <v>130018064</v>
      </c>
      <c r="B77" s="4" t="s">
        <v>4</v>
      </c>
      <c r="C77" s="4" t="s">
        <v>431</v>
      </c>
      <c r="D77" s="4" t="s">
        <v>432</v>
      </c>
      <c r="E77" s="4" t="str">
        <f t="shared" si="4"/>
        <v>06</v>
      </c>
      <c r="F77" s="4" t="s">
        <v>435</v>
      </c>
      <c r="G77" s="4" t="s">
        <v>436</v>
      </c>
      <c r="H77" s="9">
        <v>4</v>
      </c>
      <c r="I77" s="9">
        <v>0</v>
      </c>
      <c r="J77" s="9">
        <v>0</v>
      </c>
      <c r="K77" s="9">
        <v>0</v>
      </c>
      <c r="L77" s="9">
        <f t="shared" si="6"/>
        <v>4</v>
      </c>
    </row>
    <row r="78" spans="1:12">
      <c r="A78" s="2" t="str">
        <f t="shared" si="5"/>
        <v>1300180722</v>
      </c>
      <c r="B78" s="4" t="s">
        <v>4</v>
      </c>
      <c r="C78" s="4" t="s">
        <v>431</v>
      </c>
      <c r="D78" s="4" t="s">
        <v>432</v>
      </c>
      <c r="E78" s="4" t="str">
        <f t="shared" si="4"/>
        <v>07</v>
      </c>
      <c r="F78" s="4" t="s">
        <v>657</v>
      </c>
      <c r="G78" s="4" t="s">
        <v>658</v>
      </c>
      <c r="H78" s="9">
        <v>1</v>
      </c>
      <c r="I78" s="9">
        <v>0</v>
      </c>
      <c r="J78" s="9">
        <v>0</v>
      </c>
      <c r="K78" s="9">
        <v>0</v>
      </c>
      <c r="L78" s="9">
        <f t="shared" si="6"/>
        <v>1</v>
      </c>
    </row>
    <row r="79" spans="1:12">
      <c r="A79" s="2" t="str">
        <f t="shared" si="5"/>
        <v>1300183404</v>
      </c>
      <c r="B79" s="4" t="s">
        <v>4</v>
      </c>
      <c r="C79" s="4" t="s">
        <v>431</v>
      </c>
      <c r="D79" s="4" t="s">
        <v>432</v>
      </c>
      <c r="E79" s="4" t="str">
        <f t="shared" si="4"/>
        <v>34</v>
      </c>
      <c r="F79" s="4" t="s">
        <v>11</v>
      </c>
      <c r="G79" s="4" t="s">
        <v>12</v>
      </c>
      <c r="H79" s="9">
        <v>1</v>
      </c>
      <c r="I79" s="9">
        <v>1</v>
      </c>
      <c r="J79" s="9">
        <v>0</v>
      </c>
      <c r="K79" s="9">
        <v>0</v>
      </c>
      <c r="L79" s="9">
        <f t="shared" si="6"/>
        <v>1</v>
      </c>
    </row>
    <row r="80" spans="1:12" ht="24">
      <c r="A80" s="2" t="str">
        <f t="shared" si="5"/>
        <v>1300183771</v>
      </c>
      <c r="B80" s="4" t="s">
        <v>4</v>
      </c>
      <c r="C80" s="4" t="s">
        <v>431</v>
      </c>
      <c r="D80" s="4" t="s">
        <v>432</v>
      </c>
      <c r="E80" s="4" t="str">
        <f t="shared" si="4"/>
        <v>37</v>
      </c>
      <c r="F80" s="4" t="s">
        <v>57</v>
      </c>
      <c r="G80" s="4" t="s">
        <v>58</v>
      </c>
      <c r="H80" s="9">
        <v>1</v>
      </c>
      <c r="I80" s="9">
        <v>1</v>
      </c>
      <c r="J80" s="9">
        <v>0</v>
      </c>
      <c r="K80" s="9">
        <v>0</v>
      </c>
      <c r="L80" s="9">
        <f t="shared" si="6"/>
        <v>1</v>
      </c>
    </row>
    <row r="81" spans="1:12">
      <c r="A81" s="2" t="str">
        <f t="shared" si="5"/>
        <v>1300183859</v>
      </c>
      <c r="B81" s="4" t="s">
        <v>4</v>
      </c>
      <c r="C81" s="4" t="s">
        <v>431</v>
      </c>
      <c r="D81" s="4" t="s">
        <v>432</v>
      </c>
      <c r="E81" s="4" t="str">
        <f t="shared" si="4"/>
        <v>38</v>
      </c>
      <c r="F81" s="4" t="s">
        <v>439</v>
      </c>
      <c r="G81" s="4" t="s">
        <v>440</v>
      </c>
      <c r="H81" s="9">
        <v>0</v>
      </c>
      <c r="I81" s="9">
        <v>0</v>
      </c>
      <c r="J81" s="9">
        <v>3</v>
      </c>
      <c r="K81" s="9">
        <v>0</v>
      </c>
      <c r="L81" s="9">
        <f t="shared" si="6"/>
        <v>3</v>
      </c>
    </row>
    <row r="82" spans="1:12">
      <c r="A82" s="2" t="str">
        <f t="shared" si="5"/>
        <v>1300183971</v>
      </c>
      <c r="B82" s="4" t="s">
        <v>4</v>
      </c>
      <c r="C82" s="4" t="s">
        <v>431</v>
      </c>
      <c r="D82" s="4" t="s">
        <v>432</v>
      </c>
      <c r="E82" s="4" t="str">
        <f t="shared" si="4"/>
        <v>39</v>
      </c>
      <c r="F82" s="4" t="s">
        <v>1301</v>
      </c>
      <c r="G82" s="4" t="s">
        <v>1302</v>
      </c>
      <c r="H82" s="9">
        <v>1</v>
      </c>
      <c r="I82" s="9">
        <v>1</v>
      </c>
      <c r="J82" s="9">
        <v>0</v>
      </c>
      <c r="K82" s="9">
        <v>0</v>
      </c>
      <c r="L82" s="9">
        <f t="shared" si="6"/>
        <v>1</v>
      </c>
    </row>
    <row r="83" spans="1:12">
      <c r="A83" s="2" t="str">
        <f t="shared" si="5"/>
        <v>1300183998</v>
      </c>
      <c r="B83" s="4" t="s">
        <v>4</v>
      </c>
      <c r="C83" s="4" t="s">
        <v>431</v>
      </c>
      <c r="D83" s="4" t="s">
        <v>432</v>
      </c>
      <c r="E83" s="4" t="str">
        <f t="shared" si="4"/>
        <v>39</v>
      </c>
      <c r="F83" s="4" t="s">
        <v>441</v>
      </c>
      <c r="G83" s="4" t="s">
        <v>442</v>
      </c>
      <c r="H83" s="9">
        <v>2</v>
      </c>
      <c r="I83" s="9">
        <v>2</v>
      </c>
      <c r="J83" s="9">
        <v>0</v>
      </c>
      <c r="K83" s="9">
        <v>0</v>
      </c>
      <c r="L83" s="9">
        <f t="shared" si="6"/>
        <v>2</v>
      </c>
    </row>
    <row r="84" spans="1:12">
      <c r="A84" s="2" t="str">
        <f t="shared" si="5"/>
        <v>1300184011</v>
      </c>
      <c r="B84" s="4" t="s">
        <v>4</v>
      </c>
      <c r="C84" s="4" t="s">
        <v>431</v>
      </c>
      <c r="D84" s="4" t="s">
        <v>432</v>
      </c>
      <c r="E84" s="4" t="str">
        <f t="shared" si="4"/>
        <v>40</v>
      </c>
      <c r="F84" s="4" t="s">
        <v>443</v>
      </c>
      <c r="G84" s="4" t="s">
        <v>444</v>
      </c>
      <c r="H84" s="9">
        <v>3</v>
      </c>
      <c r="I84" s="9">
        <v>0</v>
      </c>
      <c r="J84" s="9">
        <v>0</v>
      </c>
      <c r="K84" s="9">
        <v>0</v>
      </c>
      <c r="L84" s="9">
        <f t="shared" si="6"/>
        <v>3</v>
      </c>
    </row>
    <row r="85" spans="1:12">
      <c r="A85" s="2" t="str">
        <f t="shared" si="5"/>
        <v>1300184021</v>
      </c>
      <c r="B85" s="4" t="s">
        <v>4</v>
      </c>
      <c r="C85" s="4" t="s">
        <v>431</v>
      </c>
      <c r="D85" s="4" t="s">
        <v>432</v>
      </c>
      <c r="E85" s="4" t="str">
        <f t="shared" si="4"/>
        <v>40</v>
      </c>
      <c r="F85" s="4" t="s">
        <v>445</v>
      </c>
      <c r="G85" s="4" t="s">
        <v>446</v>
      </c>
      <c r="H85" s="9">
        <v>0</v>
      </c>
      <c r="I85" s="9">
        <v>0</v>
      </c>
      <c r="J85" s="9">
        <v>23</v>
      </c>
      <c r="K85" s="9">
        <v>0</v>
      </c>
      <c r="L85" s="9">
        <f t="shared" si="6"/>
        <v>23</v>
      </c>
    </row>
    <row r="86" spans="1:12">
      <c r="A86" s="2" t="str">
        <f t="shared" si="5"/>
        <v>1300184023</v>
      </c>
      <c r="B86" s="4" t="s">
        <v>4</v>
      </c>
      <c r="C86" s="4" t="s">
        <v>431</v>
      </c>
      <c r="D86" s="4" t="s">
        <v>432</v>
      </c>
      <c r="E86" s="4" t="str">
        <f t="shared" si="4"/>
        <v>40</v>
      </c>
      <c r="F86" s="4" t="s">
        <v>447</v>
      </c>
      <c r="G86" s="4" t="s">
        <v>448</v>
      </c>
      <c r="H86" s="9">
        <v>2</v>
      </c>
      <c r="I86" s="9">
        <v>0</v>
      </c>
      <c r="J86" s="9">
        <v>6</v>
      </c>
      <c r="K86" s="9">
        <v>0</v>
      </c>
      <c r="L86" s="9">
        <f t="shared" si="6"/>
        <v>8</v>
      </c>
    </row>
    <row r="87" spans="1:12">
      <c r="A87" s="2" t="str">
        <f t="shared" si="5"/>
        <v>1300184024</v>
      </c>
      <c r="B87" s="4" t="s">
        <v>4</v>
      </c>
      <c r="C87" s="4" t="s">
        <v>431</v>
      </c>
      <c r="D87" s="4" t="s">
        <v>432</v>
      </c>
      <c r="E87" s="4" t="str">
        <f t="shared" si="4"/>
        <v>40</v>
      </c>
      <c r="F87" s="4" t="s">
        <v>449</v>
      </c>
      <c r="G87" s="4" t="s">
        <v>450</v>
      </c>
      <c r="H87" s="9">
        <v>0</v>
      </c>
      <c r="I87" s="9">
        <v>0</v>
      </c>
      <c r="J87" s="9">
        <v>13</v>
      </c>
      <c r="K87" s="9">
        <v>0</v>
      </c>
      <c r="L87" s="9">
        <f t="shared" si="6"/>
        <v>13</v>
      </c>
    </row>
    <row r="88" spans="1:12">
      <c r="A88" s="2" t="str">
        <f t="shared" si="5"/>
        <v>1300184029</v>
      </c>
      <c r="B88" s="4" t="s">
        <v>4</v>
      </c>
      <c r="C88" s="4" t="s">
        <v>431</v>
      </c>
      <c r="D88" s="4" t="s">
        <v>432</v>
      </c>
      <c r="E88" s="4" t="str">
        <f t="shared" si="4"/>
        <v>40</v>
      </c>
      <c r="F88" s="4" t="s">
        <v>451</v>
      </c>
      <c r="G88" s="4" t="s">
        <v>452</v>
      </c>
      <c r="H88" s="9">
        <v>1</v>
      </c>
      <c r="I88" s="9">
        <v>0</v>
      </c>
      <c r="J88" s="9">
        <v>0</v>
      </c>
      <c r="K88" s="9">
        <v>0</v>
      </c>
      <c r="L88" s="9">
        <f t="shared" si="6"/>
        <v>1</v>
      </c>
    </row>
    <row r="89" spans="1:12">
      <c r="A89" s="2" t="str">
        <f t="shared" si="5"/>
        <v>130018403</v>
      </c>
      <c r="B89" s="4" t="s">
        <v>4</v>
      </c>
      <c r="C89" s="4" t="s">
        <v>431</v>
      </c>
      <c r="D89" s="4" t="s">
        <v>432</v>
      </c>
      <c r="E89" s="4" t="str">
        <f t="shared" si="4"/>
        <v>40</v>
      </c>
      <c r="F89" s="4" t="s">
        <v>453</v>
      </c>
      <c r="G89" s="4" t="s">
        <v>454</v>
      </c>
      <c r="H89" s="9">
        <v>2</v>
      </c>
      <c r="I89" s="9">
        <v>1</v>
      </c>
      <c r="J89" s="9">
        <v>0</v>
      </c>
      <c r="K89" s="9">
        <v>0</v>
      </c>
      <c r="L89" s="9">
        <f t="shared" si="6"/>
        <v>2</v>
      </c>
    </row>
    <row r="90" spans="1:12">
      <c r="A90" s="2" t="str">
        <f t="shared" si="5"/>
        <v>1300184052</v>
      </c>
      <c r="B90" s="4" t="s">
        <v>4</v>
      </c>
      <c r="C90" s="4" t="s">
        <v>431</v>
      </c>
      <c r="D90" s="4" t="s">
        <v>432</v>
      </c>
      <c r="E90" s="4" t="str">
        <f t="shared" si="4"/>
        <v>40</v>
      </c>
      <c r="F90" s="4" t="s">
        <v>457</v>
      </c>
      <c r="G90" s="4" t="s">
        <v>458</v>
      </c>
      <c r="H90" s="9">
        <v>1</v>
      </c>
      <c r="I90" s="9">
        <v>0</v>
      </c>
      <c r="J90" s="9">
        <v>0</v>
      </c>
      <c r="K90" s="9">
        <v>0</v>
      </c>
      <c r="L90" s="9">
        <f t="shared" si="6"/>
        <v>1</v>
      </c>
    </row>
    <row r="91" spans="1:12">
      <c r="A91" s="2" t="str">
        <f t="shared" si="5"/>
        <v>1300184059</v>
      </c>
      <c r="B91" s="4" t="s">
        <v>4</v>
      </c>
      <c r="C91" s="4" t="s">
        <v>431</v>
      </c>
      <c r="D91" s="4" t="s">
        <v>432</v>
      </c>
      <c r="E91" s="4" t="str">
        <f t="shared" si="4"/>
        <v>40</v>
      </c>
      <c r="F91" s="4" t="s">
        <v>461</v>
      </c>
      <c r="G91" s="4" t="s">
        <v>462</v>
      </c>
      <c r="H91" s="9">
        <v>1</v>
      </c>
      <c r="I91" s="9">
        <v>0</v>
      </c>
      <c r="J91" s="9">
        <v>0</v>
      </c>
      <c r="K91" s="9">
        <v>0</v>
      </c>
      <c r="L91" s="9">
        <f t="shared" si="6"/>
        <v>1</v>
      </c>
    </row>
    <row r="92" spans="1:12">
      <c r="A92" s="2" t="str">
        <f t="shared" si="5"/>
        <v>130018415</v>
      </c>
      <c r="B92" s="4" t="s">
        <v>4</v>
      </c>
      <c r="C92" s="4" t="s">
        <v>431</v>
      </c>
      <c r="D92" s="4" t="s">
        <v>432</v>
      </c>
      <c r="E92" s="4" t="str">
        <f t="shared" si="4"/>
        <v>41</v>
      </c>
      <c r="F92" s="4" t="s">
        <v>463</v>
      </c>
      <c r="G92" s="4" t="s">
        <v>464</v>
      </c>
      <c r="H92" s="9">
        <v>11</v>
      </c>
      <c r="I92" s="9">
        <v>2</v>
      </c>
      <c r="J92" s="9">
        <v>0</v>
      </c>
      <c r="K92" s="9">
        <v>0</v>
      </c>
      <c r="L92" s="9">
        <f t="shared" si="6"/>
        <v>11</v>
      </c>
    </row>
    <row r="93" spans="1:12">
      <c r="A93" s="2" t="str">
        <f t="shared" si="5"/>
        <v>1300184240</v>
      </c>
      <c r="B93" s="4" t="s">
        <v>4</v>
      </c>
      <c r="C93" s="4" t="s">
        <v>431</v>
      </c>
      <c r="D93" s="4" t="s">
        <v>432</v>
      </c>
      <c r="E93" s="4" t="str">
        <f t="shared" si="4"/>
        <v>42</v>
      </c>
      <c r="F93" s="4" t="s">
        <v>1721</v>
      </c>
      <c r="G93" s="4" t="s">
        <v>1722</v>
      </c>
      <c r="H93" s="9">
        <v>1</v>
      </c>
      <c r="I93" s="9">
        <v>0</v>
      </c>
      <c r="J93" s="9">
        <v>0</v>
      </c>
      <c r="K93" s="9">
        <v>0</v>
      </c>
      <c r="L93" s="9">
        <f t="shared" si="6"/>
        <v>1</v>
      </c>
    </row>
    <row r="94" spans="1:12">
      <c r="A94" s="2" t="str">
        <f t="shared" si="5"/>
        <v>1300184291</v>
      </c>
      <c r="B94" s="4" t="s">
        <v>4</v>
      </c>
      <c r="C94" s="4" t="s">
        <v>431</v>
      </c>
      <c r="D94" s="4" t="s">
        <v>432</v>
      </c>
      <c r="E94" s="4" t="str">
        <f t="shared" si="4"/>
        <v>42</v>
      </c>
      <c r="F94" s="4" t="s">
        <v>465</v>
      </c>
      <c r="G94" s="4" t="s">
        <v>466</v>
      </c>
      <c r="H94" s="9">
        <v>1</v>
      </c>
      <c r="I94" s="9">
        <v>1</v>
      </c>
      <c r="J94" s="9">
        <v>0</v>
      </c>
      <c r="K94" s="9">
        <v>0</v>
      </c>
      <c r="L94" s="9">
        <f t="shared" si="6"/>
        <v>1</v>
      </c>
    </row>
    <row r="95" spans="1:12">
      <c r="A95" s="2" t="str">
        <f t="shared" si="5"/>
        <v>1300184349</v>
      </c>
      <c r="B95" s="4" t="s">
        <v>4</v>
      </c>
      <c r="C95" s="4" t="s">
        <v>431</v>
      </c>
      <c r="D95" s="4" t="s">
        <v>432</v>
      </c>
      <c r="E95" s="4" t="str">
        <f t="shared" si="4"/>
        <v>43</v>
      </c>
      <c r="F95" s="4" t="s">
        <v>1723</v>
      </c>
      <c r="G95" s="4" t="s">
        <v>1724</v>
      </c>
      <c r="H95" s="9">
        <v>1</v>
      </c>
      <c r="I95" s="9">
        <v>0</v>
      </c>
      <c r="J95" s="9">
        <v>0</v>
      </c>
      <c r="K95" s="9">
        <v>0</v>
      </c>
      <c r="L95" s="9">
        <f t="shared" si="6"/>
        <v>1</v>
      </c>
    </row>
    <row r="96" spans="1:12">
      <c r="A96" s="2" t="str">
        <f t="shared" si="5"/>
        <v>130018437</v>
      </c>
      <c r="B96" s="4" t="s">
        <v>4</v>
      </c>
      <c r="C96" s="4" t="s">
        <v>431</v>
      </c>
      <c r="D96" s="4" t="s">
        <v>432</v>
      </c>
      <c r="E96" s="4" t="str">
        <f t="shared" si="4"/>
        <v>43</v>
      </c>
      <c r="F96" s="4" t="s">
        <v>469</v>
      </c>
      <c r="G96" s="4" t="s">
        <v>470</v>
      </c>
      <c r="H96" s="9">
        <v>5</v>
      </c>
      <c r="I96" s="9">
        <v>2</v>
      </c>
      <c r="J96" s="9">
        <v>0</v>
      </c>
      <c r="K96" s="9">
        <v>0</v>
      </c>
      <c r="L96" s="9">
        <f t="shared" si="6"/>
        <v>5</v>
      </c>
    </row>
    <row r="97" spans="1:12">
      <c r="A97" s="2" t="str">
        <f t="shared" si="5"/>
        <v>1300184381</v>
      </c>
      <c r="B97" s="4" t="s">
        <v>4</v>
      </c>
      <c r="C97" s="4" t="s">
        <v>431</v>
      </c>
      <c r="D97" s="4" t="s">
        <v>432</v>
      </c>
      <c r="E97" s="4" t="str">
        <f t="shared" si="4"/>
        <v>43</v>
      </c>
      <c r="F97" s="4" t="s">
        <v>661</v>
      </c>
      <c r="G97" s="4" t="s">
        <v>662</v>
      </c>
      <c r="H97" s="9">
        <v>3</v>
      </c>
      <c r="I97" s="9">
        <v>1</v>
      </c>
      <c r="J97" s="9">
        <v>0</v>
      </c>
      <c r="K97" s="9">
        <v>0</v>
      </c>
      <c r="L97" s="9">
        <f t="shared" si="6"/>
        <v>3</v>
      </c>
    </row>
    <row r="98" spans="1:12">
      <c r="A98" s="2" t="str">
        <f t="shared" si="5"/>
        <v>1300184389</v>
      </c>
      <c r="B98" s="4" t="s">
        <v>4</v>
      </c>
      <c r="C98" s="4" t="s">
        <v>431</v>
      </c>
      <c r="D98" s="4" t="s">
        <v>432</v>
      </c>
      <c r="E98" s="4" t="str">
        <f t="shared" si="4"/>
        <v>43</v>
      </c>
      <c r="F98" s="4" t="s">
        <v>471</v>
      </c>
      <c r="G98" s="4" t="s">
        <v>472</v>
      </c>
      <c r="H98" s="9">
        <v>2</v>
      </c>
      <c r="I98" s="9">
        <v>0</v>
      </c>
      <c r="J98" s="9">
        <v>0</v>
      </c>
      <c r="K98" s="9">
        <v>0</v>
      </c>
      <c r="L98" s="9">
        <f t="shared" si="6"/>
        <v>2</v>
      </c>
    </row>
    <row r="99" spans="1:12">
      <c r="A99" s="2" t="str">
        <f t="shared" si="5"/>
        <v>1300184391</v>
      </c>
      <c r="B99" s="4" t="s">
        <v>4</v>
      </c>
      <c r="C99" s="4" t="s">
        <v>431</v>
      </c>
      <c r="D99" s="4" t="s">
        <v>432</v>
      </c>
      <c r="E99" s="4" t="str">
        <f t="shared" si="4"/>
        <v>43</v>
      </c>
      <c r="F99" s="4" t="s">
        <v>473</v>
      </c>
      <c r="G99" s="4" t="s">
        <v>474</v>
      </c>
      <c r="H99" s="9">
        <v>2</v>
      </c>
      <c r="I99" s="9">
        <v>0</v>
      </c>
      <c r="J99" s="9">
        <v>0</v>
      </c>
      <c r="K99" s="9">
        <v>0</v>
      </c>
      <c r="L99" s="9">
        <f t="shared" si="6"/>
        <v>2</v>
      </c>
    </row>
    <row r="100" spans="1:12">
      <c r="A100" s="2" t="str">
        <f t="shared" si="5"/>
        <v>1300184413</v>
      </c>
      <c r="B100" s="4" t="s">
        <v>4</v>
      </c>
      <c r="C100" s="4" t="s">
        <v>431</v>
      </c>
      <c r="D100" s="4" t="s">
        <v>432</v>
      </c>
      <c r="E100" s="4" t="str">
        <f t="shared" si="4"/>
        <v>44</v>
      </c>
      <c r="F100" s="4" t="s">
        <v>635</v>
      </c>
      <c r="G100" s="4" t="s">
        <v>636</v>
      </c>
      <c r="H100" s="9">
        <v>11</v>
      </c>
      <c r="I100" s="9">
        <v>11</v>
      </c>
      <c r="J100" s="9">
        <v>0</v>
      </c>
      <c r="K100" s="9">
        <v>0</v>
      </c>
      <c r="L100" s="9">
        <f t="shared" si="6"/>
        <v>11</v>
      </c>
    </row>
    <row r="101" spans="1:12">
      <c r="A101" s="2" t="str">
        <f t="shared" si="5"/>
        <v>1300184439</v>
      </c>
      <c r="B101" s="4" t="s">
        <v>4</v>
      </c>
      <c r="C101" s="4" t="s">
        <v>431</v>
      </c>
      <c r="D101" s="4" t="s">
        <v>432</v>
      </c>
      <c r="E101" s="4" t="str">
        <f t="shared" si="4"/>
        <v>44</v>
      </c>
      <c r="F101" s="4" t="s">
        <v>475</v>
      </c>
      <c r="G101" s="4" t="s">
        <v>476</v>
      </c>
      <c r="H101" s="9">
        <v>1</v>
      </c>
      <c r="I101" s="9">
        <v>1</v>
      </c>
      <c r="J101" s="9">
        <v>0</v>
      </c>
      <c r="K101" s="9">
        <v>0</v>
      </c>
      <c r="L101" s="9">
        <f t="shared" si="6"/>
        <v>1</v>
      </c>
    </row>
    <row r="102" spans="1:12">
      <c r="A102" s="2" t="str">
        <f t="shared" si="5"/>
        <v>1300184441</v>
      </c>
      <c r="B102" s="4" t="s">
        <v>4</v>
      </c>
      <c r="C102" s="4" t="s">
        <v>431</v>
      </c>
      <c r="D102" s="4" t="s">
        <v>432</v>
      </c>
      <c r="E102" s="4" t="str">
        <f t="shared" si="4"/>
        <v>44</v>
      </c>
      <c r="F102" s="4" t="s">
        <v>663</v>
      </c>
      <c r="G102" s="4" t="s">
        <v>664</v>
      </c>
      <c r="H102" s="9">
        <v>3</v>
      </c>
      <c r="I102" s="9">
        <v>3</v>
      </c>
      <c r="J102" s="9">
        <v>0</v>
      </c>
      <c r="K102" s="9">
        <v>0</v>
      </c>
      <c r="L102" s="9">
        <f t="shared" si="6"/>
        <v>3</v>
      </c>
    </row>
    <row r="103" spans="1:12" ht="24">
      <c r="A103" s="2" t="str">
        <f t="shared" si="5"/>
        <v>1300184443</v>
      </c>
      <c r="B103" s="4" t="s">
        <v>4</v>
      </c>
      <c r="C103" s="4" t="s">
        <v>431</v>
      </c>
      <c r="D103" s="4" t="s">
        <v>432</v>
      </c>
      <c r="E103" s="4" t="str">
        <f t="shared" si="4"/>
        <v>44</v>
      </c>
      <c r="F103" s="4" t="s">
        <v>637</v>
      </c>
      <c r="G103" s="4" t="s">
        <v>638</v>
      </c>
      <c r="H103" s="9">
        <v>2</v>
      </c>
      <c r="I103" s="9">
        <v>2</v>
      </c>
      <c r="J103" s="9">
        <v>0</v>
      </c>
      <c r="K103" s="9">
        <v>0</v>
      </c>
      <c r="L103" s="9">
        <f t="shared" si="6"/>
        <v>2</v>
      </c>
    </row>
    <row r="104" spans="1:12">
      <c r="A104" s="2" t="str">
        <f t="shared" si="5"/>
        <v>1300184461</v>
      </c>
      <c r="B104" s="4" t="s">
        <v>4</v>
      </c>
      <c r="C104" s="4" t="s">
        <v>431</v>
      </c>
      <c r="D104" s="4" t="s">
        <v>432</v>
      </c>
      <c r="E104" s="4" t="str">
        <f t="shared" si="4"/>
        <v>44</v>
      </c>
      <c r="F104" s="4" t="s">
        <v>1725</v>
      </c>
      <c r="G104" s="4" t="s">
        <v>1726</v>
      </c>
      <c r="H104" s="9">
        <v>1</v>
      </c>
      <c r="I104" s="9">
        <v>1</v>
      </c>
      <c r="J104" s="9">
        <v>0</v>
      </c>
      <c r="K104" s="9">
        <v>0</v>
      </c>
      <c r="L104" s="9">
        <f t="shared" si="6"/>
        <v>1</v>
      </c>
    </row>
    <row r="105" spans="1:12">
      <c r="A105" s="2" t="str">
        <f t="shared" si="5"/>
        <v>1300184516</v>
      </c>
      <c r="B105" s="4" t="s">
        <v>4</v>
      </c>
      <c r="C105" s="4" t="s">
        <v>431</v>
      </c>
      <c r="D105" s="4" t="s">
        <v>432</v>
      </c>
      <c r="E105" s="4" t="str">
        <f t="shared" si="4"/>
        <v>45</v>
      </c>
      <c r="F105" s="4" t="s">
        <v>69</v>
      </c>
      <c r="G105" s="4" t="s">
        <v>70</v>
      </c>
      <c r="H105" s="9">
        <v>31</v>
      </c>
      <c r="I105" s="9">
        <v>30</v>
      </c>
      <c r="J105" s="9">
        <v>0</v>
      </c>
      <c r="K105" s="9">
        <v>0</v>
      </c>
      <c r="L105" s="9">
        <f t="shared" si="6"/>
        <v>31</v>
      </c>
    </row>
    <row r="106" spans="1:12">
      <c r="A106" s="2" t="str">
        <f t="shared" si="5"/>
        <v>1300184523</v>
      </c>
      <c r="B106" s="4" t="s">
        <v>4</v>
      </c>
      <c r="C106" s="4" t="s">
        <v>431</v>
      </c>
      <c r="D106" s="4" t="s">
        <v>432</v>
      </c>
      <c r="E106" s="4" t="str">
        <f t="shared" si="4"/>
        <v>45</v>
      </c>
      <c r="F106" s="4" t="s">
        <v>15</v>
      </c>
      <c r="G106" s="4" t="s">
        <v>16</v>
      </c>
      <c r="H106" s="9">
        <v>34</v>
      </c>
      <c r="I106" s="9">
        <v>31</v>
      </c>
      <c r="J106" s="9">
        <v>3</v>
      </c>
      <c r="K106" s="9">
        <v>0</v>
      </c>
      <c r="L106" s="9">
        <f t="shared" si="6"/>
        <v>37</v>
      </c>
    </row>
    <row r="107" spans="1:12">
      <c r="A107" s="2" t="str">
        <f t="shared" si="5"/>
        <v>1300184528</v>
      </c>
      <c r="B107" s="4" t="s">
        <v>4</v>
      </c>
      <c r="C107" s="4" t="s">
        <v>431</v>
      </c>
      <c r="D107" s="4" t="s">
        <v>432</v>
      </c>
      <c r="E107" s="4" t="str">
        <f t="shared" si="4"/>
        <v>45</v>
      </c>
      <c r="F107" s="4" t="s">
        <v>1477</v>
      </c>
      <c r="G107" s="4" t="s">
        <v>1478</v>
      </c>
      <c r="H107" s="9">
        <v>1</v>
      </c>
      <c r="I107" s="9">
        <v>1</v>
      </c>
      <c r="J107" s="9">
        <v>0</v>
      </c>
      <c r="K107" s="9">
        <v>0</v>
      </c>
      <c r="L107" s="9">
        <f t="shared" si="6"/>
        <v>1</v>
      </c>
    </row>
    <row r="108" spans="1:12">
      <c r="A108" s="2" t="str">
        <f t="shared" si="5"/>
        <v>1300184542</v>
      </c>
      <c r="B108" s="4" t="s">
        <v>4</v>
      </c>
      <c r="C108" s="4" t="s">
        <v>431</v>
      </c>
      <c r="D108" s="4" t="s">
        <v>432</v>
      </c>
      <c r="E108" s="4" t="str">
        <f t="shared" si="4"/>
        <v>45</v>
      </c>
      <c r="F108" s="4" t="s">
        <v>641</v>
      </c>
      <c r="G108" s="4" t="s">
        <v>642</v>
      </c>
      <c r="H108" s="9">
        <v>2</v>
      </c>
      <c r="I108" s="9">
        <v>1</v>
      </c>
      <c r="J108" s="9">
        <v>2</v>
      </c>
      <c r="K108" s="9">
        <v>0</v>
      </c>
      <c r="L108" s="9">
        <f t="shared" si="6"/>
        <v>4</v>
      </c>
    </row>
    <row r="109" spans="1:12">
      <c r="A109" s="2" t="str">
        <f t="shared" si="5"/>
        <v>1300184549</v>
      </c>
      <c r="B109" s="4" t="s">
        <v>4</v>
      </c>
      <c r="C109" s="4" t="s">
        <v>431</v>
      </c>
      <c r="D109" s="4" t="s">
        <v>432</v>
      </c>
      <c r="E109" s="4" t="str">
        <f t="shared" si="4"/>
        <v>45</v>
      </c>
      <c r="F109" s="4" t="s">
        <v>1727</v>
      </c>
      <c r="G109" s="4" t="s">
        <v>1728</v>
      </c>
      <c r="H109" s="9">
        <v>1</v>
      </c>
      <c r="I109" s="9">
        <v>0</v>
      </c>
      <c r="J109" s="9">
        <v>0</v>
      </c>
      <c r="K109" s="9">
        <v>0</v>
      </c>
      <c r="L109" s="9">
        <f t="shared" si="6"/>
        <v>1</v>
      </c>
    </row>
    <row r="110" spans="1:12">
      <c r="A110" s="2" t="str">
        <f t="shared" si="5"/>
        <v>1300184561</v>
      </c>
      <c r="B110" s="4" t="s">
        <v>4</v>
      </c>
      <c r="C110" s="4" t="s">
        <v>431</v>
      </c>
      <c r="D110" s="4" t="s">
        <v>432</v>
      </c>
      <c r="E110" s="4" t="str">
        <f t="shared" si="4"/>
        <v>45</v>
      </c>
      <c r="F110" s="4" t="s">
        <v>479</v>
      </c>
      <c r="G110" s="4" t="s">
        <v>480</v>
      </c>
      <c r="H110" s="9">
        <v>4</v>
      </c>
      <c r="I110" s="9">
        <v>4</v>
      </c>
      <c r="J110" s="9">
        <v>0</v>
      </c>
      <c r="K110" s="9">
        <v>0</v>
      </c>
      <c r="L110" s="9">
        <f t="shared" si="6"/>
        <v>4</v>
      </c>
    </row>
    <row r="111" spans="1:12">
      <c r="A111" s="2" t="str">
        <f t="shared" si="5"/>
        <v>1300184562</v>
      </c>
      <c r="B111" s="4" t="s">
        <v>4</v>
      </c>
      <c r="C111" s="4" t="s">
        <v>431</v>
      </c>
      <c r="D111" s="4" t="s">
        <v>432</v>
      </c>
      <c r="E111" s="4" t="str">
        <f t="shared" si="4"/>
        <v>45</v>
      </c>
      <c r="F111" s="4" t="s">
        <v>159</v>
      </c>
      <c r="G111" s="4" t="s">
        <v>160</v>
      </c>
      <c r="H111" s="9">
        <v>6</v>
      </c>
      <c r="I111" s="9">
        <v>5</v>
      </c>
      <c r="J111" s="9">
        <v>0</v>
      </c>
      <c r="K111" s="9">
        <v>0</v>
      </c>
      <c r="L111" s="9">
        <f t="shared" si="6"/>
        <v>6</v>
      </c>
    </row>
    <row r="112" spans="1:12">
      <c r="A112" s="2" t="str">
        <f t="shared" si="5"/>
        <v>1300184571</v>
      </c>
      <c r="B112" s="4" t="s">
        <v>4</v>
      </c>
      <c r="C112" s="4" t="s">
        <v>431</v>
      </c>
      <c r="D112" s="4" t="s">
        <v>432</v>
      </c>
      <c r="E112" s="4" t="str">
        <f t="shared" si="4"/>
        <v>45</v>
      </c>
      <c r="F112" s="4" t="s">
        <v>481</v>
      </c>
      <c r="G112" s="4" t="s">
        <v>482</v>
      </c>
      <c r="H112" s="9">
        <v>2</v>
      </c>
      <c r="I112" s="9">
        <v>0</v>
      </c>
      <c r="J112" s="9">
        <v>0</v>
      </c>
      <c r="K112" s="9">
        <v>0</v>
      </c>
      <c r="L112" s="9">
        <f t="shared" si="6"/>
        <v>2</v>
      </c>
    </row>
    <row r="113" spans="1:12">
      <c r="A113" s="2" t="str">
        <f t="shared" si="5"/>
        <v>1300184573</v>
      </c>
      <c r="B113" s="4" t="s">
        <v>4</v>
      </c>
      <c r="C113" s="4" t="s">
        <v>431</v>
      </c>
      <c r="D113" s="4" t="s">
        <v>432</v>
      </c>
      <c r="E113" s="4" t="str">
        <f t="shared" si="4"/>
        <v>45</v>
      </c>
      <c r="F113" s="4" t="s">
        <v>483</v>
      </c>
      <c r="G113" s="4" t="s">
        <v>484</v>
      </c>
      <c r="H113" s="9">
        <v>12</v>
      </c>
      <c r="I113" s="9">
        <v>6</v>
      </c>
      <c r="J113" s="9">
        <v>0</v>
      </c>
      <c r="K113" s="9">
        <v>0</v>
      </c>
      <c r="L113" s="9">
        <f t="shared" si="6"/>
        <v>12</v>
      </c>
    </row>
    <row r="114" spans="1:12">
      <c r="A114" s="2" t="str">
        <f t="shared" si="5"/>
        <v>1300184574</v>
      </c>
      <c r="B114" s="4" t="s">
        <v>4</v>
      </c>
      <c r="C114" s="4" t="s">
        <v>431</v>
      </c>
      <c r="D114" s="4" t="s">
        <v>432</v>
      </c>
      <c r="E114" s="4" t="str">
        <f t="shared" si="4"/>
        <v>45</v>
      </c>
      <c r="F114" s="4" t="s">
        <v>671</v>
      </c>
      <c r="G114" s="4" t="s">
        <v>672</v>
      </c>
      <c r="H114" s="9">
        <v>1</v>
      </c>
      <c r="I114" s="9">
        <v>0</v>
      </c>
      <c r="J114" s="9">
        <v>0</v>
      </c>
      <c r="K114" s="9">
        <v>0</v>
      </c>
      <c r="L114" s="9">
        <f t="shared" si="6"/>
        <v>1</v>
      </c>
    </row>
    <row r="115" spans="1:12">
      <c r="A115" s="2" t="str">
        <f t="shared" si="5"/>
        <v>1300184575</v>
      </c>
      <c r="B115" s="4" t="s">
        <v>4</v>
      </c>
      <c r="C115" s="4" t="s">
        <v>431</v>
      </c>
      <c r="D115" s="4" t="s">
        <v>432</v>
      </c>
      <c r="E115" s="4" t="str">
        <f t="shared" si="4"/>
        <v>45</v>
      </c>
      <c r="F115" s="4" t="s">
        <v>485</v>
      </c>
      <c r="G115" s="4" t="s">
        <v>486</v>
      </c>
      <c r="H115" s="9">
        <v>13</v>
      </c>
      <c r="I115" s="9">
        <v>8</v>
      </c>
      <c r="J115" s="9">
        <v>0</v>
      </c>
      <c r="K115" s="9">
        <v>0</v>
      </c>
      <c r="L115" s="9">
        <f t="shared" si="6"/>
        <v>13</v>
      </c>
    </row>
    <row r="116" spans="1:12">
      <c r="A116" s="2" t="str">
        <f t="shared" si="5"/>
        <v>1300184579</v>
      </c>
      <c r="B116" s="4" t="s">
        <v>4</v>
      </c>
      <c r="C116" s="4" t="s">
        <v>431</v>
      </c>
      <c r="D116" s="4" t="s">
        <v>432</v>
      </c>
      <c r="E116" s="4" t="str">
        <f t="shared" si="4"/>
        <v>45</v>
      </c>
      <c r="F116" s="4" t="s">
        <v>673</v>
      </c>
      <c r="G116" s="4" t="s">
        <v>674</v>
      </c>
      <c r="H116" s="9">
        <v>1</v>
      </c>
      <c r="I116" s="9">
        <v>1</v>
      </c>
      <c r="J116" s="9">
        <v>0</v>
      </c>
      <c r="K116" s="9">
        <v>0</v>
      </c>
      <c r="L116" s="9">
        <f t="shared" si="6"/>
        <v>1</v>
      </c>
    </row>
    <row r="117" spans="1:12">
      <c r="A117" s="2" t="str">
        <f t="shared" si="5"/>
        <v>1300184591</v>
      </c>
      <c r="B117" s="4" t="s">
        <v>4</v>
      </c>
      <c r="C117" s="4" t="s">
        <v>431</v>
      </c>
      <c r="D117" s="4" t="s">
        <v>432</v>
      </c>
      <c r="E117" s="4" t="str">
        <f t="shared" si="4"/>
        <v>45</v>
      </c>
      <c r="F117" s="4" t="s">
        <v>491</v>
      </c>
      <c r="G117" s="4" t="s">
        <v>492</v>
      </c>
      <c r="H117" s="9">
        <v>1</v>
      </c>
      <c r="I117" s="9">
        <v>1</v>
      </c>
      <c r="J117" s="9">
        <v>0</v>
      </c>
      <c r="K117" s="9">
        <v>0</v>
      </c>
      <c r="L117" s="9">
        <f t="shared" si="6"/>
        <v>1</v>
      </c>
    </row>
    <row r="118" spans="1:12">
      <c r="A118" s="2" t="str">
        <f t="shared" si="5"/>
        <v>1300184593</v>
      </c>
      <c r="B118" s="4" t="s">
        <v>4</v>
      </c>
      <c r="C118" s="4" t="s">
        <v>431</v>
      </c>
      <c r="D118" s="4" t="s">
        <v>432</v>
      </c>
      <c r="E118" s="4" t="str">
        <f t="shared" si="4"/>
        <v>45</v>
      </c>
      <c r="F118" s="4" t="s">
        <v>493</v>
      </c>
      <c r="G118" s="4" t="s">
        <v>494</v>
      </c>
      <c r="H118" s="9">
        <v>1</v>
      </c>
      <c r="I118" s="9">
        <v>1</v>
      </c>
      <c r="J118" s="9">
        <v>0</v>
      </c>
      <c r="K118" s="9">
        <v>0</v>
      </c>
      <c r="L118" s="9">
        <f t="shared" si="6"/>
        <v>1</v>
      </c>
    </row>
    <row r="119" spans="1:12">
      <c r="A119" s="2" t="str">
        <f t="shared" si="5"/>
        <v>1300184594</v>
      </c>
      <c r="B119" s="4" t="s">
        <v>4</v>
      </c>
      <c r="C119" s="4" t="s">
        <v>431</v>
      </c>
      <c r="D119" s="4" t="s">
        <v>432</v>
      </c>
      <c r="E119" s="4" t="str">
        <f t="shared" si="4"/>
        <v>45</v>
      </c>
      <c r="F119" s="4" t="s">
        <v>495</v>
      </c>
      <c r="G119" s="4" t="s">
        <v>496</v>
      </c>
      <c r="H119" s="9">
        <v>4</v>
      </c>
      <c r="I119" s="9">
        <v>1</v>
      </c>
      <c r="J119" s="9">
        <v>0</v>
      </c>
      <c r="K119" s="9">
        <v>0</v>
      </c>
      <c r="L119" s="9">
        <f t="shared" si="6"/>
        <v>4</v>
      </c>
    </row>
    <row r="120" spans="1:12">
      <c r="A120" s="2" t="str">
        <f t="shared" si="5"/>
        <v>1300184603</v>
      </c>
      <c r="B120" s="4" t="s">
        <v>4</v>
      </c>
      <c r="C120" s="4" t="s">
        <v>431</v>
      </c>
      <c r="D120" s="4" t="s">
        <v>432</v>
      </c>
      <c r="E120" s="4" t="str">
        <f t="shared" si="4"/>
        <v>46</v>
      </c>
      <c r="F120" s="4" t="s">
        <v>1729</v>
      </c>
      <c r="G120" s="4" t="s">
        <v>1730</v>
      </c>
      <c r="H120" s="9">
        <v>2</v>
      </c>
      <c r="I120" s="9">
        <v>2</v>
      </c>
      <c r="J120" s="9">
        <v>0</v>
      </c>
      <c r="K120" s="9">
        <v>0</v>
      </c>
      <c r="L120" s="9">
        <f t="shared" si="6"/>
        <v>2</v>
      </c>
    </row>
    <row r="121" spans="1:12">
      <c r="A121" s="2" t="str">
        <f t="shared" si="5"/>
        <v>1300184610</v>
      </c>
      <c r="B121" s="4" t="s">
        <v>4</v>
      </c>
      <c r="C121" s="4" t="s">
        <v>431</v>
      </c>
      <c r="D121" s="4" t="s">
        <v>432</v>
      </c>
      <c r="E121" s="4" t="str">
        <f t="shared" si="4"/>
        <v>46</v>
      </c>
      <c r="F121" s="4" t="s">
        <v>499</v>
      </c>
      <c r="G121" s="4" t="s">
        <v>500</v>
      </c>
      <c r="H121" s="9">
        <v>1</v>
      </c>
      <c r="I121" s="9">
        <v>1</v>
      </c>
      <c r="J121" s="9">
        <v>0</v>
      </c>
      <c r="K121" s="9">
        <v>0</v>
      </c>
      <c r="L121" s="9">
        <f t="shared" si="6"/>
        <v>1</v>
      </c>
    </row>
    <row r="122" spans="1:12">
      <c r="A122" s="2" t="str">
        <f t="shared" si="5"/>
        <v>1300184611</v>
      </c>
      <c r="B122" s="4" t="s">
        <v>4</v>
      </c>
      <c r="C122" s="4" t="s">
        <v>431</v>
      </c>
      <c r="D122" s="4" t="s">
        <v>432</v>
      </c>
      <c r="E122" s="4" t="str">
        <f t="shared" si="4"/>
        <v>46</v>
      </c>
      <c r="F122" s="4" t="s">
        <v>501</v>
      </c>
      <c r="G122" s="4" t="s">
        <v>502</v>
      </c>
      <c r="H122" s="9">
        <v>1</v>
      </c>
      <c r="I122" s="9">
        <v>1</v>
      </c>
      <c r="J122" s="9">
        <v>0</v>
      </c>
      <c r="K122" s="9">
        <v>0</v>
      </c>
      <c r="L122" s="9">
        <f t="shared" si="6"/>
        <v>1</v>
      </c>
    </row>
    <row r="123" spans="1:12">
      <c r="A123" s="2" t="str">
        <f t="shared" si="5"/>
        <v>1300184613</v>
      </c>
      <c r="B123" s="4" t="s">
        <v>4</v>
      </c>
      <c r="C123" s="4" t="s">
        <v>431</v>
      </c>
      <c r="D123" s="4" t="s">
        <v>432</v>
      </c>
      <c r="E123" s="4" t="str">
        <f t="shared" si="4"/>
        <v>46</v>
      </c>
      <c r="F123" s="4" t="s">
        <v>503</v>
      </c>
      <c r="G123" s="4" t="s">
        <v>504</v>
      </c>
      <c r="H123" s="9">
        <v>2</v>
      </c>
      <c r="I123" s="9">
        <v>1</v>
      </c>
      <c r="J123" s="9">
        <v>0</v>
      </c>
      <c r="K123" s="9">
        <v>0</v>
      </c>
      <c r="L123" s="9">
        <f t="shared" si="6"/>
        <v>2</v>
      </c>
    </row>
    <row r="124" spans="1:12">
      <c r="A124" s="2" t="str">
        <f t="shared" si="5"/>
        <v>1300184620</v>
      </c>
      <c r="B124" s="4" t="s">
        <v>4</v>
      </c>
      <c r="C124" s="4" t="s">
        <v>431</v>
      </c>
      <c r="D124" s="4" t="s">
        <v>432</v>
      </c>
      <c r="E124" s="4" t="str">
        <f t="shared" si="4"/>
        <v>46</v>
      </c>
      <c r="F124" s="4" t="s">
        <v>433</v>
      </c>
      <c r="G124" s="4" t="s">
        <v>434</v>
      </c>
      <c r="H124" s="9">
        <v>1</v>
      </c>
      <c r="I124" s="9">
        <v>1</v>
      </c>
      <c r="J124" s="9">
        <v>0</v>
      </c>
      <c r="K124" s="9">
        <v>0</v>
      </c>
      <c r="L124" s="9">
        <f t="shared" si="6"/>
        <v>1</v>
      </c>
    </row>
    <row r="125" spans="1:12">
      <c r="A125" s="2" t="str">
        <f t="shared" si="5"/>
        <v>1300184643</v>
      </c>
      <c r="B125" s="4" t="s">
        <v>4</v>
      </c>
      <c r="C125" s="4" t="s">
        <v>431</v>
      </c>
      <c r="D125" s="4" t="s">
        <v>432</v>
      </c>
      <c r="E125" s="4" t="str">
        <f t="shared" si="4"/>
        <v>46</v>
      </c>
      <c r="F125" s="4" t="s">
        <v>507</v>
      </c>
      <c r="G125" s="4" t="s">
        <v>508</v>
      </c>
      <c r="H125" s="9">
        <v>2</v>
      </c>
      <c r="I125" s="9">
        <v>1</v>
      </c>
      <c r="J125" s="9">
        <v>0</v>
      </c>
      <c r="K125" s="9">
        <v>0</v>
      </c>
      <c r="L125" s="9">
        <f t="shared" si="6"/>
        <v>2</v>
      </c>
    </row>
    <row r="126" spans="1:12">
      <c r="A126" s="2" t="str">
        <f t="shared" si="5"/>
        <v>1300184650</v>
      </c>
      <c r="B126" s="4" t="s">
        <v>4</v>
      </c>
      <c r="C126" s="4" t="s">
        <v>431</v>
      </c>
      <c r="D126" s="4" t="s">
        <v>432</v>
      </c>
      <c r="E126" s="4" t="str">
        <f t="shared" si="4"/>
        <v>46</v>
      </c>
      <c r="F126" s="4" t="s">
        <v>1731</v>
      </c>
      <c r="G126" s="4" t="s">
        <v>1732</v>
      </c>
      <c r="H126" s="9">
        <v>1</v>
      </c>
      <c r="I126" s="9">
        <v>1</v>
      </c>
      <c r="J126" s="9">
        <v>0</v>
      </c>
      <c r="K126" s="9">
        <v>0</v>
      </c>
      <c r="L126" s="9">
        <f t="shared" si="6"/>
        <v>1</v>
      </c>
    </row>
    <row r="127" spans="1:12">
      <c r="A127" s="2" t="str">
        <f t="shared" si="5"/>
        <v>1300184651</v>
      </c>
      <c r="B127" s="4" t="s">
        <v>4</v>
      </c>
      <c r="C127" s="4" t="s">
        <v>431</v>
      </c>
      <c r="D127" s="4" t="s">
        <v>432</v>
      </c>
      <c r="E127" s="4" t="str">
        <f t="shared" si="4"/>
        <v>46</v>
      </c>
      <c r="F127" s="4" t="s">
        <v>509</v>
      </c>
      <c r="G127" s="4" t="s">
        <v>510</v>
      </c>
      <c r="H127" s="9">
        <v>1</v>
      </c>
      <c r="I127" s="9">
        <v>0</v>
      </c>
      <c r="J127" s="9">
        <v>0</v>
      </c>
      <c r="K127" s="9">
        <v>0</v>
      </c>
      <c r="L127" s="9">
        <f t="shared" si="6"/>
        <v>1</v>
      </c>
    </row>
    <row r="128" spans="1:12">
      <c r="A128" s="2" t="str">
        <f t="shared" si="5"/>
        <v>1300184701</v>
      </c>
      <c r="B128" s="4" t="s">
        <v>4</v>
      </c>
      <c r="C128" s="4" t="s">
        <v>431</v>
      </c>
      <c r="D128" s="4" t="s">
        <v>432</v>
      </c>
      <c r="E128" s="4" t="str">
        <f t="shared" si="4"/>
        <v>47</v>
      </c>
      <c r="F128" s="4" t="s">
        <v>515</v>
      </c>
      <c r="G128" s="4" t="s">
        <v>516</v>
      </c>
      <c r="H128" s="9">
        <v>7</v>
      </c>
      <c r="I128" s="9">
        <v>7</v>
      </c>
      <c r="J128" s="9">
        <v>0</v>
      </c>
      <c r="K128" s="9">
        <v>0</v>
      </c>
      <c r="L128" s="9">
        <f t="shared" si="6"/>
        <v>7</v>
      </c>
    </row>
    <row r="129" spans="1:12">
      <c r="A129" s="2" t="str">
        <f t="shared" si="5"/>
        <v>1300184709</v>
      </c>
      <c r="B129" s="4" t="s">
        <v>4</v>
      </c>
      <c r="C129" s="4" t="s">
        <v>431</v>
      </c>
      <c r="D129" s="4" t="s">
        <v>432</v>
      </c>
      <c r="E129" s="4" t="str">
        <f t="shared" ref="E129:E192" si="7">LEFT(F129,2)</f>
        <v>47</v>
      </c>
      <c r="F129" s="4" t="s">
        <v>517</v>
      </c>
      <c r="G129" s="4" t="s">
        <v>518</v>
      </c>
      <c r="H129" s="9">
        <v>12</v>
      </c>
      <c r="I129" s="9">
        <v>12</v>
      </c>
      <c r="J129" s="9">
        <v>0</v>
      </c>
      <c r="K129" s="9">
        <v>0</v>
      </c>
      <c r="L129" s="9">
        <f t="shared" si="6"/>
        <v>12</v>
      </c>
    </row>
    <row r="130" spans="1:12">
      <c r="A130" s="2" t="str">
        <f t="shared" si="5"/>
        <v>1300184824</v>
      </c>
      <c r="B130" s="4" t="s">
        <v>4</v>
      </c>
      <c r="C130" s="4" t="s">
        <v>431</v>
      </c>
      <c r="D130" s="4" t="s">
        <v>432</v>
      </c>
      <c r="E130" s="4" t="str">
        <f t="shared" si="7"/>
        <v>48</v>
      </c>
      <c r="F130" s="4" t="s">
        <v>1047</v>
      </c>
      <c r="G130" s="4" t="s">
        <v>1048</v>
      </c>
      <c r="H130" s="9">
        <v>1</v>
      </c>
      <c r="I130" s="9">
        <v>0</v>
      </c>
      <c r="J130" s="9">
        <v>0</v>
      </c>
      <c r="K130" s="9">
        <v>0</v>
      </c>
      <c r="L130" s="9">
        <f t="shared" si="6"/>
        <v>1</v>
      </c>
    </row>
    <row r="131" spans="1:12">
      <c r="A131" s="2" t="str">
        <f t="shared" si="5"/>
        <v>1300184825</v>
      </c>
      <c r="B131" s="4" t="s">
        <v>4</v>
      </c>
      <c r="C131" s="4" t="s">
        <v>431</v>
      </c>
      <c r="D131" s="4" t="s">
        <v>432</v>
      </c>
      <c r="E131" s="4" t="str">
        <f t="shared" si="7"/>
        <v>48</v>
      </c>
      <c r="F131" s="4" t="s">
        <v>1733</v>
      </c>
      <c r="G131" s="4" t="s">
        <v>1734</v>
      </c>
      <c r="H131" s="9">
        <v>1</v>
      </c>
      <c r="I131" s="9">
        <v>1</v>
      </c>
      <c r="J131" s="9">
        <v>0</v>
      </c>
      <c r="K131" s="9">
        <v>0</v>
      </c>
      <c r="L131" s="9">
        <f t="shared" si="6"/>
        <v>1</v>
      </c>
    </row>
    <row r="132" spans="1:12">
      <c r="A132" s="2" t="str">
        <f t="shared" ref="A132:A195" si="8">B132&amp;F132</f>
        <v>1300184826</v>
      </c>
      <c r="B132" s="4" t="s">
        <v>4</v>
      </c>
      <c r="C132" s="4" t="s">
        <v>431</v>
      </c>
      <c r="D132" s="4" t="s">
        <v>432</v>
      </c>
      <c r="E132" s="4" t="str">
        <f t="shared" si="7"/>
        <v>48</v>
      </c>
      <c r="F132" s="4" t="s">
        <v>1403</v>
      </c>
      <c r="G132" s="4" t="s">
        <v>1404</v>
      </c>
      <c r="H132" s="9">
        <v>1</v>
      </c>
      <c r="I132" s="9">
        <v>1</v>
      </c>
      <c r="J132" s="9">
        <v>0</v>
      </c>
      <c r="K132" s="9">
        <v>0</v>
      </c>
      <c r="L132" s="9">
        <f t="shared" ref="L132:L195" si="9">H132+J132+K132</f>
        <v>1</v>
      </c>
    </row>
    <row r="133" spans="1:12" ht="24">
      <c r="A133" s="2" t="str">
        <f t="shared" si="8"/>
        <v>1300184831</v>
      </c>
      <c r="B133" s="4" t="s">
        <v>4</v>
      </c>
      <c r="C133" s="4" t="s">
        <v>431</v>
      </c>
      <c r="D133" s="4" t="s">
        <v>432</v>
      </c>
      <c r="E133" s="4" t="str">
        <f t="shared" si="7"/>
        <v>48</v>
      </c>
      <c r="F133" s="4" t="s">
        <v>713</v>
      </c>
      <c r="G133" s="4" t="s">
        <v>714</v>
      </c>
      <c r="H133" s="9">
        <v>0</v>
      </c>
      <c r="I133" s="9">
        <v>0</v>
      </c>
      <c r="J133" s="9">
        <v>1</v>
      </c>
      <c r="K133" s="9">
        <v>0</v>
      </c>
      <c r="L133" s="9">
        <f t="shared" si="9"/>
        <v>1</v>
      </c>
    </row>
    <row r="134" spans="1:12">
      <c r="A134" s="2" t="str">
        <f t="shared" si="8"/>
        <v>1300184849</v>
      </c>
      <c r="B134" s="4" t="s">
        <v>4</v>
      </c>
      <c r="C134" s="4" t="s">
        <v>431</v>
      </c>
      <c r="D134" s="4" t="s">
        <v>432</v>
      </c>
      <c r="E134" s="4" t="str">
        <f t="shared" si="7"/>
        <v>48</v>
      </c>
      <c r="F134" s="4" t="s">
        <v>1421</v>
      </c>
      <c r="G134" s="4" t="s">
        <v>1422</v>
      </c>
      <c r="H134" s="9">
        <v>2</v>
      </c>
      <c r="I134" s="9">
        <v>1</v>
      </c>
      <c r="J134" s="9">
        <v>0</v>
      </c>
      <c r="K134" s="9">
        <v>0</v>
      </c>
      <c r="L134" s="9">
        <f t="shared" si="9"/>
        <v>2</v>
      </c>
    </row>
    <row r="135" spans="1:12">
      <c r="A135" s="2" t="str">
        <f t="shared" si="8"/>
        <v>130018485</v>
      </c>
      <c r="B135" s="4" t="s">
        <v>4</v>
      </c>
      <c r="C135" s="4" t="s">
        <v>431</v>
      </c>
      <c r="D135" s="4" t="s">
        <v>432</v>
      </c>
      <c r="E135" s="4" t="str">
        <f t="shared" si="7"/>
        <v>48</v>
      </c>
      <c r="F135" s="4" t="s">
        <v>521</v>
      </c>
      <c r="G135" s="4" t="s">
        <v>522</v>
      </c>
      <c r="H135" s="9">
        <v>1</v>
      </c>
      <c r="I135" s="9">
        <v>0</v>
      </c>
      <c r="J135" s="9">
        <v>0</v>
      </c>
      <c r="K135" s="9">
        <v>0</v>
      </c>
      <c r="L135" s="9">
        <f t="shared" si="9"/>
        <v>1</v>
      </c>
    </row>
    <row r="136" spans="1:12" ht="24">
      <c r="A136" s="2" t="str">
        <f t="shared" si="8"/>
        <v>1300184862</v>
      </c>
      <c r="B136" s="4" t="s">
        <v>4</v>
      </c>
      <c r="C136" s="4" t="s">
        <v>431</v>
      </c>
      <c r="D136" s="4" t="s">
        <v>432</v>
      </c>
      <c r="E136" s="4" t="str">
        <f t="shared" si="7"/>
        <v>48</v>
      </c>
      <c r="F136" s="4" t="s">
        <v>523</v>
      </c>
      <c r="G136" s="4" t="s">
        <v>524</v>
      </c>
      <c r="H136" s="9">
        <v>4</v>
      </c>
      <c r="I136" s="9">
        <v>0</v>
      </c>
      <c r="J136" s="9">
        <v>0</v>
      </c>
      <c r="K136" s="9">
        <v>0</v>
      </c>
      <c r="L136" s="9">
        <f t="shared" si="9"/>
        <v>4</v>
      </c>
    </row>
    <row r="137" spans="1:12">
      <c r="A137" s="2" t="str">
        <f t="shared" si="8"/>
        <v>1300184863</v>
      </c>
      <c r="B137" s="4" t="s">
        <v>4</v>
      </c>
      <c r="C137" s="4" t="s">
        <v>431</v>
      </c>
      <c r="D137" s="4" t="s">
        <v>432</v>
      </c>
      <c r="E137" s="4" t="str">
        <f t="shared" si="7"/>
        <v>48</v>
      </c>
      <c r="F137" s="4" t="s">
        <v>525</v>
      </c>
      <c r="G137" s="4" t="s">
        <v>526</v>
      </c>
      <c r="H137" s="9">
        <v>2</v>
      </c>
      <c r="I137" s="9">
        <v>1</v>
      </c>
      <c r="J137" s="9">
        <v>0</v>
      </c>
      <c r="K137" s="9">
        <v>0</v>
      </c>
      <c r="L137" s="9">
        <f t="shared" si="9"/>
        <v>2</v>
      </c>
    </row>
    <row r="138" spans="1:12">
      <c r="A138" s="2" t="str">
        <f t="shared" si="8"/>
        <v>1300184869</v>
      </c>
      <c r="B138" s="4" t="s">
        <v>4</v>
      </c>
      <c r="C138" s="4" t="s">
        <v>431</v>
      </c>
      <c r="D138" s="4" t="s">
        <v>432</v>
      </c>
      <c r="E138" s="4" t="str">
        <f t="shared" si="7"/>
        <v>48</v>
      </c>
      <c r="F138" s="4" t="s">
        <v>527</v>
      </c>
      <c r="G138" s="4" t="s">
        <v>528</v>
      </c>
      <c r="H138" s="9">
        <v>2</v>
      </c>
      <c r="I138" s="9">
        <v>1</v>
      </c>
      <c r="J138" s="9">
        <v>0</v>
      </c>
      <c r="K138" s="9">
        <v>0</v>
      </c>
      <c r="L138" s="9">
        <f t="shared" si="9"/>
        <v>2</v>
      </c>
    </row>
    <row r="139" spans="1:12">
      <c r="A139" s="2" t="str">
        <f t="shared" si="8"/>
        <v>1300184881</v>
      </c>
      <c r="B139" s="4" t="s">
        <v>4</v>
      </c>
      <c r="C139" s="4" t="s">
        <v>431</v>
      </c>
      <c r="D139" s="4" t="s">
        <v>432</v>
      </c>
      <c r="E139" s="4" t="str">
        <f t="shared" si="7"/>
        <v>48</v>
      </c>
      <c r="F139" s="4" t="s">
        <v>1735</v>
      </c>
      <c r="G139" s="4" t="s">
        <v>1736</v>
      </c>
      <c r="H139" s="9">
        <v>1</v>
      </c>
      <c r="I139" s="9">
        <v>1</v>
      </c>
      <c r="J139" s="9">
        <v>0</v>
      </c>
      <c r="K139" s="9">
        <v>0</v>
      </c>
      <c r="L139" s="9">
        <f t="shared" si="9"/>
        <v>1</v>
      </c>
    </row>
    <row r="140" spans="1:12">
      <c r="A140" s="2" t="str">
        <f t="shared" si="8"/>
        <v>1300184901</v>
      </c>
      <c r="B140" s="4" t="s">
        <v>4</v>
      </c>
      <c r="C140" s="4" t="s">
        <v>431</v>
      </c>
      <c r="D140" s="4" t="s">
        <v>432</v>
      </c>
      <c r="E140" s="4" t="str">
        <f t="shared" si="7"/>
        <v>49</v>
      </c>
      <c r="F140" s="4" t="s">
        <v>529</v>
      </c>
      <c r="G140" s="4" t="s">
        <v>530</v>
      </c>
      <c r="H140" s="9">
        <v>10</v>
      </c>
      <c r="I140" s="9">
        <v>9</v>
      </c>
      <c r="J140" s="9">
        <v>0</v>
      </c>
      <c r="K140" s="9">
        <v>0</v>
      </c>
      <c r="L140" s="9">
        <f t="shared" si="9"/>
        <v>10</v>
      </c>
    </row>
    <row r="141" spans="1:12">
      <c r="A141" s="2" t="str">
        <f t="shared" si="8"/>
        <v>1300184911</v>
      </c>
      <c r="B141" s="4" t="s">
        <v>4</v>
      </c>
      <c r="C141" s="4" t="s">
        <v>431</v>
      </c>
      <c r="D141" s="4" t="s">
        <v>432</v>
      </c>
      <c r="E141" s="4" t="str">
        <f t="shared" si="7"/>
        <v>49</v>
      </c>
      <c r="F141" s="4" t="s">
        <v>533</v>
      </c>
      <c r="G141" s="4" t="s">
        <v>534</v>
      </c>
      <c r="H141" s="9">
        <v>1</v>
      </c>
      <c r="I141" s="9">
        <v>1</v>
      </c>
      <c r="J141" s="9">
        <v>6</v>
      </c>
      <c r="K141" s="9">
        <v>0</v>
      </c>
      <c r="L141" s="9">
        <f t="shared" si="9"/>
        <v>7</v>
      </c>
    </row>
    <row r="142" spans="1:12">
      <c r="A142" s="2" t="str">
        <f t="shared" si="8"/>
        <v>1300184912</v>
      </c>
      <c r="B142" s="4" t="s">
        <v>4</v>
      </c>
      <c r="C142" s="4" t="s">
        <v>431</v>
      </c>
      <c r="D142" s="4" t="s">
        <v>432</v>
      </c>
      <c r="E142" s="4" t="str">
        <f t="shared" si="7"/>
        <v>49</v>
      </c>
      <c r="F142" s="4" t="s">
        <v>535</v>
      </c>
      <c r="G142" s="4" t="s">
        <v>536</v>
      </c>
      <c r="H142" s="9">
        <v>4</v>
      </c>
      <c r="I142" s="9">
        <v>2</v>
      </c>
      <c r="J142" s="9">
        <v>0</v>
      </c>
      <c r="K142" s="9">
        <v>0</v>
      </c>
      <c r="L142" s="9">
        <f t="shared" si="9"/>
        <v>4</v>
      </c>
    </row>
    <row r="143" spans="1:12">
      <c r="A143" s="2" t="str">
        <f t="shared" si="8"/>
        <v>1300184922</v>
      </c>
      <c r="B143" s="4" t="s">
        <v>4</v>
      </c>
      <c r="C143" s="4" t="s">
        <v>431</v>
      </c>
      <c r="D143" s="4" t="s">
        <v>432</v>
      </c>
      <c r="E143" s="4" t="str">
        <f t="shared" si="7"/>
        <v>49</v>
      </c>
      <c r="F143" s="4" t="s">
        <v>1737</v>
      </c>
      <c r="G143" s="4" t="s">
        <v>1738</v>
      </c>
      <c r="H143" s="9">
        <v>0</v>
      </c>
      <c r="I143" s="9">
        <v>0</v>
      </c>
      <c r="J143" s="9">
        <v>1</v>
      </c>
      <c r="K143" s="9">
        <v>0</v>
      </c>
      <c r="L143" s="9">
        <f t="shared" si="9"/>
        <v>1</v>
      </c>
    </row>
    <row r="144" spans="1:12" ht="24">
      <c r="A144" s="2" t="str">
        <f t="shared" si="8"/>
        <v>1300184939</v>
      </c>
      <c r="B144" s="4" t="s">
        <v>4</v>
      </c>
      <c r="C144" s="4" t="s">
        <v>431</v>
      </c>
      <c r="D144" s="4" t="s">
        <v>432</v>
      </c>
      <c r="E144" s="4" t="str">
        <f t="shared" si="7"/>
        <v>49</v>
      </c>
      <c r="F144" s="4" t="s">
        <v>537</v>
      </c>
      <c r="G144" s="4" t="s">
        <v>538</v>
      </c>
      <c r="H144" s="9">
        <v>2</v>
      </c>
      <c r="I144" s="9">
        <v>0</v>
      </c>
      <c r="J144" s="9">
        <v>1</v>
      </c>
      <c r="K144" s="9">
        <v>0</v>
      </c>
      <c r="L144" s="9">
        <f t="shared" si="9"/>
        <v>3</v>
      </c>
    </row>
    <row r="145" spans="1:12">
      <c r="A145" s="2" t="str">
        <f t="shared" si="8"/>
        <v>1300184945</v>
      </c>
      <c r="B145" s="4" t="s">
        <v>4</v>
      </c>
      <c r="C145" s="4" t="s">
        <v>431</v>
      </c>
      <c r="D145" s="4" t="s">
        <v>432</v>
      </c>
      <c r="E145" s="4" t="str">
        <f t="shared" si="7"/>
        <v>49</v>
      </c>
      <c r="F145" s="4" t="s">
        <v>539</v>
      </c>
      <c r="G145" s="4" t="s">
        <v>540</v>
      </c>
      <c r="H145" s="9">
        <v>5</v>
      </c>
      <c r="I145" s="9">
        <v>1</v>
      </c>
      <c r="J145" s="9">
        <v>0</v>
      </c>
      <c r="K145" s="9">
        <v>0</v>
      </c>
      <c r="L145" s="9">
        <f t="shared" si="9"/>
        <v>5</v>
      </c>
    </row>
    <row r="146" spans="1:12">
      <c r="A146" s="2" t="str">
        <f t="shared" si="8"/>
        <v>1300184946</v>
      </c>
      <c r="B146" s="4" t="s">
        <v>4</v>
      </c>
      <c r="C146" s="4" t="s">
        <v>431</v>
      </c>
      <c r="D146" s="4" t="s">
        <v>432</v>
      </c>
      <c r="E146" s="4" t="str">
        <f t="shared" si="7"/>
        <v>49</v>
      </c>
      <c r="F146" s="4" t="s">
        <v>541</v>
      </c>
      <c r="G146" s="4" t="s">
        <v>542</v>
      </c>
      <c r="H146" s="9">
        <v>5</v>
      </c>
      <c r="I146" s="9">
        <v>0</v>
      </c>
      <c r="J146" s="9">
        <v>1</v>
      </c>
      <c r="K146" s="9">
        <v>0</v>
      </c>
      <c r="L146" s="9">
        <f t="shared" si="9"/>
        <v>6</v>
      </c>
    </row>
    <row r="147" spans="1:12">
      <c r="A147" s="2" t="str">
        <f t="shared" si="8"/>
        <v>1300184949</v>
      </c>
      <c r="B147" s="4" t="s">
        <v>4</v>
      </c>
      <c r="C147" s="4" t="s">
        <v>431</v>
      </c>
      <c r="D147" s="4" t="s">
        <v>432</v>
      </c>
      <c r="E147" s="4" t="str">
        <f t="shared" si="7"/>
        <v>49</v>
      </c>
      <c r="F147" s="4" t="s">
        <v>543</v>
      </c>
      <c r="G147" s="4" t="s">
        <v>544</v>
      </c>
      <c r="H147" s="9">
        <v>4</v>
      </c>
      <c r="I147" s="9">
        <v>1</v>
      </c>
      <c r="J147" s="9">
        <v>0</v>
      </c>
      <c r="K147" s="9">
        <v>0</v>
      </c>
      <c r="L147" s="9">
        <f t="shared" si="9"/>
        <v>4</v>
      </c>
    </row>
    <row r="148" spans="1:12">
      <c r="A148" s="2" t="str">
        <f t="shared" si="8"/>
        <v>1300184951</v>
      </c>
      <c r="B148" s="4" t="s">
        <v>4</v>
      </c>
      <c r="C148" s="4" t="s">
        <v>431</v>
      </c>
      <c r="D148" s="4" t="s">
        <v>432</v>
      </c>
      <c r="E148" s="4" t="str">
        <f t="shared" si="7"/>
        <v>49</v>
      </c>
      <c r="F148" s="4" t="s">
        <v>545</v>
      </c>
      <c r="G148" s="4" t="s">
        <v>546</v>
      </c>
      <c r="H148" s="9">
        <v>1</v>
      </c>
      <c r="I148" s="9">
        <v>1</v>
      </c>
      <c r="J148" s="9">
        <v>4</v>
      </c>
      <c r="K148" s="9">
        <v>0</v>
      </c>
      <c r="L148" s="9">
        <f t="shared" si="9"/>
        <v>5</v>
      </c>
    </row>
    <row r="149" spans="1:12">
      <c r="A149" s="2" t="str">
        <f t="shared" si="8"/>
        <v>1300184979</v>
      </c>
      <c r="B149" s="4" t="s">
        <v>4</v>
      </c>
      <c r="C149" s="4" t="s">
        <v>431</v>
      </c>
      <c r="D149" s="4" t="s">
        <v>432</v>
      </c>
      <c r="E149" s="4" t="str">
        <f t="shared" si="7"/>
        <v>49</v>
      </c>
      <c r="F149" s="4" t="s">
        <v>675</v>
      </c>
      <c r="G149" s="4" t="s">
        <v>676</v>
      </c>
      <c r="H149" s="9">
        <v>0</v>
      </c>
      <c r="I149" s="9">
        <v>0</v>
      </c>
      <c r="J149" s="9">
        <v>1</v>
      </c>
      <c r="K149" s="9">
        <v>0</v>
      </c>
      <c r="L149" s="9">
        <f t="shared" si="9"/>
        <v>1</v>
      </c>
    </row>
    <row r="150" spans="1:12">
      <c r="A150" s="2" t="str">
        <f t="shared" si="8"/>
        <v>1300184992</v>
      </c>
      <c r="B150" s="4" t="s">
        <v>4</v>
      </c>
      <c r="C150" s="4" t="s">
        <v>431</v>
      </c>
      <c r="D150" s="4" t="s">
        <v>432</v>
      </c>
      <c r="E150" s="4" t="str">
        <f t="shared" si="7"/>
        <v>49</v>
      </c>
      <c r="F150" s="4" t="s">
        <v>549</v>
      </c>
      <c r="G150" s="4" t="s">
        <v>550</v>
      </c>
      <c r="H150" s="9">
        <v>0</v>
      </c>
      <c r="I150" s="9">
        <v>0</v>
      </c>
      <c r="J150" s="9">
        <v>1</v>
      </c>
      <c r="K150" s="9">
        <v>0</v>
      </c>
      <c r="L150" s="9">
        <f t="shared" si="9"/>
        <v>1</v>
      </c>
    </row>
    <row r="151" spans="1:12">
      <c r="A151" s="2" t="str">
        <f t="shared" si="8"/>
        <v>1300185011</v>
      </c>
      <c r="B151" s="4" t="s">
        <v>4</v>
      </c>
      <c r="C151" s="4" t="s">
        <v>431</v>
      </c>
      <c r="D151" s="4" t="s">
        <v>432</v>
      </c>
      <c r="E151" s="4" t="str">
        <f t="shared" si="7"/>
        <v>50</v>
      </c>
      <c r="F151" s="4" t="s">
        <v>723</v>
      </c>
      <c r="G151" s="4" t="s">
        <v>724</v>
      </c>
      <c r="H151" s="9">
        <v>1</v>
      </c>
      <c r="I151" s="9">
        <v>1</v>
      </c>
      <c r="J151" s="9">
        <v>0</v>
      </c>
      <c r="K151" s="9">
        <v>0</v>
      </c>
      <c r="L151" s="9">
        <f t="shared" si="9"/>
        <v>1</v>
      </c>
    </row>
    <row r="152" spans="1:12">
      <c r="A152" s="2" t="str">
        <f t="shared" si="8"/>
        <v>1300185022</v>
      </c>
      <c r="B152" s="4" t="s">
        <v>4</v>
      </c>
      <c r="C152" s="4" t="s">
        <v>431</v>
      </c>
      <c r="D152" s="4" t="s">
        <v>432</v>
      </c>
      <c r="E152" s="4" t="str">
        <f t="shared" si="7"/>
        <v>50</v>
      </c>
      <c r="F152" s="4" t="s">
        <v>551</v>
      </c>
      <c r="G152" s="4" t="s">
        <v>552</v>
      </c>
      <c r="H152" s="9">
        <v>6</v>
      </c>
      <c r="I152" s="9">
        <v>2</v>
      </c>
      <c r="J152" s="9">
        <v>0</v>
      </c>
      <c r="K152" s="9">
        <v>0</v>
      </c>
      <c r="L152" s="9">
        <f t="shared" si="9"/>
        <v>6</v>
      </c>
    </row>
    <row r="153" spans="1:12">
      <c r="A153" s="2" t="str">
        <f t="shared" si="8"/>
        <v>1300185025</v>
      </c>
      <c r="B153" s="4" t="s">
        <v>4</v>
      </c>
      <c r="C153" s="4" t="s">
        <v>431</v>
      </c>
      <c r="D153" s="4" t="s">
        <v>432</v>
      </c>
      <c r="E153" s="4" t="str">
        <f t="shared" si="7"/>
        <v>50</v>
      </c>
      <c r="F153" s="4" t="s">
        <v>7</v>
      </c>
      <c r="G153" s="4" t="s">
        <v>8</v>
      </c>
      <c r="H153" s="9">
        <v>1</v>
      </c>
      <c r="I153" s="9">
        <v>1</v>
      </c>
      <c r="J153" s="9">
        <v>0</v>
      </c>
      <c r="K153" s="9">
        <v>0</v>
      </c>
      <c r="L153" s="9">
        <f t="shared" si="9"/>
        <v>1</v>
      </c>
    </row>
    <row r="154" spans="1:12">
      <c r="A154" s="2" t="str">
        <f t="shared" si="8"/>
        <v>1300185029</v>
      </c>
      <c r="B154" s="4" t="s">
        <v>4</v>
      </c>
      <c r="C154" s="4" t="s">
        <v>431</v>
      </c>
      <c r="D154" s="4" t="s">
        <v>432</v>
      </c>
      <c r="E154" s="4" t="str">
        <f t="shared" si="7"/>
        <v>50</v>
      </c>
      <c r="F154" s="4" t="s">
        <v>1578</v>
      </c>
      <c r="G154" s="4" t="s">
        <v>1579</v>
      </c>
      <c r="H154" s="9">
        <v>2</v>
      </c>
      <c r="I154" s="9">
        <v>1</v>
      </c>
      <c r="J154" s="9">
        <v>0</v>
      </c>
      <c r="K154" s="9">
        <v>0</v>
      </c>
      <c r="L154" s="9">
        <f t="shared" si="9"/>
        <v>2</v>
      </c>
    </row>
    <row r="155" spans="1:12">
      <c r="A155" s="2" t="str">
        <f t="shared" si="8"/>
        <v>1300185099</v>
      </c>
      <c r="B155" s="4" t="s">
        <v>4</v>
      </c>
      <c r="C155" s="4" t="s">
        <v>431</v>
      </c>
      <c r="D155" s="4" t="s">
        <v>432</v>
      </c>
      <c r="E155" s="4" t="str">
        <f t="shared" si="7"/>
        <v>50</v>
      </c>
      <c r="F155" s="4" t="s">
        <v>1739</v>
      </c>
      <c r="G155" s="4" t="s">
        <v>1740</v>
      </c>
      <c r="H155" s="9">
        <v>1</v>
      </c>
      <c r="I155" s="9">
        <v>0</v>
      </c>
      <c r="J155" s="9">
        <v>0</v>
      </c>
      <c r="K155" s="9">
        <v>0</v>
      </c>
      <c r="L155" s="9">
        <f t="shared" si="9"/>
        <v>1</v>
      </c>
    </row>
    <row r="156" spans="1:12">
      <c r="A156" s="2" t="str">
        <f t="shared" si="8"/>
        <v>1300185102</v>
      </c>
      <c r="B156" s="4" t="s">
        <v>4</v>
      </c>
      <c r="C156" s="4" t="s">
        <v>431</v>
      </c>
      <c r="D156" s="4" t="s">
        <v>432</v>
      </c>
      <c r="E156" s="4" t="str">
        <f t="shared" si="7"/>
        <v>51</v>
      </c>
      <c r="F156" s="4" t="s">
        <v>1741</v>
      </c>
      <c r="G156" s="4" t="s">
        <v>1742</v>
      </c>
      <c r="H156" s="9">
        <v>1</v>
      </c>
      <c r="I156" s="9">
        <v>1</v>
      </c>
      <c r="J156" s="9">
        <v>0</v>
      </c>
      <c r="K156" s="9">
        <v>0</v>
      </c>
      <c r="L156" s="9">
        <f t="shared" si="9"/>
        <v>1</v>
      </c>
    </row>
    <row r="157" spans="1:12">
      <c r="A157" s="2" t="str">
        <f t="shared" si="8"/>
        <v>1300185111</v>
      </c>
      <c r="B157" s="4" t="s">
        <v>4</v>
      </c>
      <c r="C157" s="4" t="s">
        <v>431</v>
      </c>
      <c r="D157" s="4" t="s">
        <v>432</v>
      </c>
      <c r="E157" s="4" t="str">
        <f t="shared" si="7"/>
        <v>51</v>
      </c>
      <c r="F157" s="4" t="s">
        <v>727</v>
      </c>
      <c r="G157" s="4" t="s">
        <v>728</v>
      </c>
      <c r="H157" s="9">
        <v>1</v>
      </c>
      <c r="I157" s="9">
        <v>1</v>
      </c>
      <c r="J157" s="9">
        <v>0</v>
      </c>
      <c r="K157" s="9">
        <v>0</v>
      </c>
      <c r="L157" s="9">
        <f t="shared" si="9"/>
        <v>1</v>
      </c>
    </row>
    <row r="158" spans="1:12">
      <c r="A158" s="2" t="str">
        <f t="shared" si="8"/>
        <v>1300185122</v>
      </c>
      <c r="B158" s="4" t="s">
        <v>4</v>
      </c>
      <c r="C158" s="4" t="s">
        <v>431</v>
      </c>
      <c r="D158" s="4" t="s">
        <v>432</v>
      </c>
      <c r="E158" s="4" t="str">
        <f t="shared" si="7"/>
        <v>51</v>
      </c>
      <c r="F158" s="4" t="s">
        <v>553</v>
      </c>
      <c r="G158" s="4" t="s">
        <v>554</v>
      </c>
      <c r="H158" s="9">
        <v>14</v>
      </c>
      <c r="I158" s="9">
        <v>7</v>
      </c>
      <c r="J158" s="9">
        <v>0</v>
      </c>
      <c r="K158" s="9">
        <v>0</v>
      </c>
      <c r="L158" s="9">
        <f t="shared" si="9"/>
        <v>14</v>
      </c>
    </row>
    <row r="159" spans="1:12">
      <c r="A159" s="2" t="str">
        <f t="shared" si="8"/>
        <v>1300185123</v>
      </c>
      <c r="B159" s="4" t="s">
        <v>4</v>
      </c>
      <c r="C159" s="4" t="s">
        <v>431</v>
      </c>
      <c r="D159" s="4" t="s">
        <v>432</v>
      </c>
      <c r="E159" s="4" t="str">
        <f t="shared" si="7"/>
        <v>51</v>
      </c>
      <c r="F159" s="4" t="s">
        <v>163</v>
      </c>
      <c r="G159" s="4" t="s">
        <v>164</v>
      </c>
      <c r="H159" s="9">
        <v>50</v>
      </c>
      <c r="I159" s="9">
        <v>12</v>
      </c>
      <c r="J159" s="9">
        <v>0</v>
      </c>
      <c r="K159" s="9">
        <v>0</v>
      </c>
      <c r="L159" s="9">
        <f t="shared" si="9"/>
        <v>50</v>
      </c>
    </row>
    <row r="160" spans="1:12">
      <c r="A160" s="2" t="str">
        <f t="shared" si="8"/>
        <v>1300185139</v>
      </c>
      <c r="B160" s="4" t="s">
        <v>4</v>
      </c>
      <c r="C160" s="4" t="s">
        <v>431</v>
      </c>
      <c r="D160" s="4" t="s">
        <v>432</v>
      </c>
      <c r="E160" s="4" t="str">
        <f t="shared" si="7"/>
        <v>51</v>
      </c>
      <c r="F160" s="4" t="s">
        <v>1427</v>
      </c>
      <c r="G160" s="4" t="s">
        <v>1428</v>
      </c>
      <c r="H160" s="9">
        <v>2</v>
      </c>
      <c r="I160" s="9">
        <v>2</v>
      </c>
      <c r="J160" s="9">
        <v>0</v>
      </c>
      <c r="K160" s="9">
        <v>0</v>
      </c>
      <c r="L160" s="9">
        <f t="shared" si="9"/>
        <v>2</v>
      </c>
    </row>
    <row r="161" spans="1:12">
      <c r="A161" s="2" t="str">
        <f t="shared" si="8"/>
        <v>1300185143</v>
      </c>
      <c r="B161" s="4" t="s">
        <v>4</v>
      </c>
      <c r="C161" s="4" t="s">
        <v>431</v>
      </c>
      <c r="D161" s="4" t="s">
        <v>432</v>
      </c>
      <c r="E161" s="4" t="str">
        <f t="shared" si="7"/>
        <v>51</v>
      </c>
      <c r="F161" s="4" t="s">
        <v>555</v>
      </c>
      <c r="G161" s="4" t="s">
        <v>556</v>
      </c>
      <c r="H161" s="9">
        <v>1</v>
      </c>
      <c r="I161" s="9">
        <v>1</v>
      </c>
      <c r="J161" s="9">
        <v>0</v>
      </c>
      <c r="K161" s="9">
        <v>0</v>
      </c>
      <c r="L161" s="9">
        <f t="shared" si="9"/>
        <v>1</v>
      </c>
    </row>
    <row r="162" spans="1:12" ht="24">
      <c r="A162" s="2" t="str">
        <f t="shared" si="8"/>
        <v>1300185163</v>
      </c>
      <c r="B162" s="4" t="s">
        <v>4</v>
      </c>
      <c r="C162" s="4" t="s">
        <v>431</v>
      </c>
      <c r="D162" s="4" t="s">
        <v>432</v>
      </c>
      <c r="E162" s="4" t="str">
        <f t="shared" si="7"/>
        <v>51</v>
      </c>
      <c r="F162" s="4" t="s">
        <v>1743</v>
      </c>
      <c r="G162" s="4" t="s">
        <v>1744</v>
      </c>
      <c r="H162" s="9">
        <v>1</v>
      </c>
      <c r="I162" s="9">
        <v>1</v>
      </c>
      <c r="J162" s="9">
        <v>0</v>
      </c>
      <c r="K162" s="9">
        <v>0</v>
      </c>
      <c r="L162" s="9">
        <f t="shared" si="9"/>
        <v>1</v>
      </c>
    </row>
    <row r="163" spans="1:12">
      <c r="A163" s="2" t="str">
        <f t="shared" si="8"/>
        <v>1300185187</v>
      </c>
      <c r="B163" s="4" t="s">
        <v>4</v>
      </c>
      <c r="C163" s="4" t="s">
        <v>431</v>
      </c>
      <c r="D163" s="4" t="s">
        <v>432</v>
      </c>
      <c r="E163" s="4" t="str">
        <f t="shared" si="7"/>
        <v>51</v>
      </c>
      <c r="F163" s="4" t="s">
        <v>1033</v>
      </c>
      <c r="G163" s="4" t="s">
        <v>1034</v>
      </c>
      <c r="H163" s="9">
        <v>1</v>
      </c>
      <c r="I163" s="9">
        <v>1</v>
      </c>
      <c r="J163" s="9">
        <v>0</v>
      </c>
      <c r="K163" s="9">
        <v>0</v>
      </c>
      <c r="L163" s="9">
        <f t="shared" si="9"/>
        <v>1</v>
      </c>
    </row>
    <row r="164" spans="1:12">
      <c r="A164" s="2" t="str">
        <f t="shared" si="8"/>
        <v>1300185198</v>
      </c>
      <c r="B164" s="4" t="s">
        <v>4</v>
      </c>
      <c r="C164" s="4" t="s">
        <v>431</v>
      </c>
      <c r="D164" s="4" t="s">
        <v>432</v>
      </c>
      <c r="E164" s="4" t="str">
        <f t="shared" si="7"/>
        <v>51</v>
      </c>
      <c r="F164" s="4" t="s">
        <v>645</v>
      </c>
      <c r="G164" s="4" t="s">
        <v>646</v>
      </c>
      <c r="H164" s="9">
        <v>4</v>
      </c>
      <c r="I164" s="9">
        <v>4</v>
      </c>
      <c r="J164" s="9">
        <v>0</v>
      </c>
      <c r="K164" s="9">
        <v>0</v>
      </c>
      <c r="L164" s="9">
        <f t="shared" si="9"/>
        <v>4</v>
      </c>
    </row>
    <row r="165" spans="1:12" ht="24">
      <c r="A165" s="2" t="str">
        <f t="shared" si="8"/>
        <v>1300185222</v>
      </c>
      <c r="B165" s="4" t="s">
        <v>4</v>
      </c>
      <c r="C165" s="4" t="s">
        <v>431</v>
      </c>
      <c r="D165" s="4" t="s">
        <v>432</v>
      </c>
      <c r="E165" s="4" t="str">
        <f t="shared" si="7"/>
        <v>52</v>
      </c>
      <c r="F165" s="4" t="s">
        <v>1745</v>
      </c>
      <c r="G165" s="4" t="s">
        <v>1746</v>
      </c>
      <c r="H165" s="9">
        <v>1</v>
      </c>
      <c r="I165" s="9">
        <v>0</v>
      </c>
      <c r="J165" s="9">
        <v>0</v>
      </c>
      <c r="K165" s="9">
        <v>0</v>
      </c>
      <c r="L165" s="9">
        <f t="shared" si="9"/>
        <v>1</v>
      </c>
    </row>
    <row r="166" spans="1:12">
      <c r="A166" s="2" t="str">
        <f t="shared" si="8"/>
        <v>1300185251</v>
      </c>
      <c r="B166" s="4" t="s">
        <v>4</v>
      </c>
      <c r="C166" s="4" t="s">
        <v>431</v>
      </c>
      <c r="D166" s="4" t="s">
        <v>432</v>
      </c>
      <c r="E166" s="4" t="str">
        <f t="shared" si="7"/>
        <v>52</v>
      </c>
      <c r="F166" s="4" t="s">
        <v>557</v>
      </c>
      <c r="G166" s="4" t="s">
        <v>558</v>
      </c>
      <c r="H166" s="9">
        <v>3</v>
      </c>
      <c r="I166" s="9">
        <v>2</v>
      </c>
      <c r="J166" s="9">
        <v>0</v>
      </c>
      <c r="K166" s="9">
        <v>0</v>
      </c>
      <c r="L166" s="9">
        <f t="shared" si="9"/>
        <v>3</v>
      </c>
    </row>
    <row r="167" spans="1:12">
      <c r="A167" s="2" t="str">
        <f t="shared" si="8"/>
        <v>1300185300</v>
      </c>
      <c r="B167" s="4" t="s">
        <v>4</v>
      </c>
      <c r="C167" s="4" t="s">
        <v>431</v>
      </c>
      <c r="D167" s="4" t="s">
        <v>432</v>
      </c>
      <c r="E167" s="4" t="str">
        <f t="shared" si="7"/>
        <v>53</v>
      </c>
      <c r="F167" s="4" t="s">
        <v>561</v>
      </c>
      <c r="G167" s="4" t="s">
        <v>562</v>
      </c>
      <c r="H167" s="9">
        <v>2</v>
      </c>
      <c r="I167" s="9">
        <v>1</v>
      </c>
      <c r="J167" s="9">
        <v>1</v>
      </c>
      <c r="K167" s="9">
        <v>0</v>
      </c>
      <c r="L167" s="9">
        <f t="shared" si="9"/>
        <v>3</v>
      </c>
    </row>
    <row r="168" spans="1:12">
      <c r="A168" s="2" t="str">
        <f t="shared" si="8"/>
        <v>1300185301</v>
      </c>
      <c r="B168" s="4" t="s">
        <v>4</v>
      </c>
      <c r="C168" s="4" t="s">
        <v>431</v>
      </c>
      <c r="D168" s="4" t="s">
        <v>432</v>
      </c>
      <c r="E168" s="4" t="str">
        <f t="shared" si="7"/>
        <v>53</v>
      </c>
      <c r="F168" s="4" t="s">
        <v>563</v>
      </c>
      <c r="G168" s="4" t="s">
        <v>564</v>
      </c>
      <c r="H168" s="9">
        <v>2</v>
      </c>
      <c r="I168" s="9">
        <v>0</v>
      </c>
      <c r="J168" s="9">
        <v>0</v>
      </c>
      <c r="K168" s="9">
        <v>0</v>
      </c>
      <c r="L168" s="9">
        <f t="shared" si="9"/>
        <v>2</v>
      </c>
    </row>
    <row r="169" spans="1:12">
      <c r="A169" s="2" t="str">
        <f t="shared" si="8"/>
        <v>1300185302</v>
      </c>
      <c r="B169" s="4" t="s">
        <v>4</v>
      </c>
      <c r="C169" s="4" t="s">
        <v>431</v>
      </c>
      <c r="D169" s="4" t="s">
        <v>432</v>
      </c>
      <c r="E169" s="4" t="str">
        <f t="shared" si="7"/>
        <v>53</v>
      </c>
      <c r="F169" s="4" t="s">
        <v>565</v>
      </c>
      <c r="G169" s="4" t="s">
        <v>566</v>
      </c>
      <c r="H169" s="9">
        <v>1</v>
      </c>
      <c r="I169" s="9">
        <v>0</v>
      </c>
      <c r="J169" s="9">
        <v>0</v>
      </c>
      <c r="K169" s="9">
        <v>0</v>
      </c>
      <c r="L169" s="9">
        <f t="shared" si="9"/>
        <v>1</v>
      </c>
    </row>
    <row r="170" spans="1:12" ht="24">
      <c r="A170" s="2" t="str">
        <f t="shared" si="8"/>
        <v>1300185303</v>
      </c>
      <c r="B170" s="4" t="s">
        <v>4</v>
      </c>
      <c r="C170" s="4" t="s">
        <v>431</v>
      </c>
      <c r="D170" s="4" t="s">
        <v>432</v>
      </c>
      <c r="E170" s="4" t="str">
        <f t="shared" si="7"/>
        <v>53</v>
      </c>
      <c r="F170" s="4" t="s">
        <v>567</v>
      </c>
      <c r="G170" s="4" t="s">
        <v>568</v>
      </c>
      <c r="H170" s="9">
        <v>2</v>
      </c>
      <c r="I170" s="9">
        <v>1</v>
      </c>
      <c r="J170" s="9">
        <v>2</v>
      </c>
      <c r="K170" s="9">
        <v>0</v>
      </c>
      <c r="L170" s="9">
        <f t="shared" si="9"/>
        <v>4</v>
      </c>
    </row>
    <row r="171" spans="1:12" ht="24">
      <c r="A171" s="2" t="str">
        <f t="shared" si="8"/>
        <v>1300185304</v>
      </c>
      <c r="B171" s="4" t="s">
        <v>4</v>
      </c>
      <c r="C171" s="4" t="s">
        <v>431</v>
      </c>
      <c r="D171" s="4" t="s">
        <v>432</v>
      </c>
      <c r="E171" s="4" t="str">
        <f t="shared" si="7"/>
        <v>53</v>
      </c>
      <c r="F171" s="4" t="s">
        <v>569</v>
      </c>
      <c r="G171" s="4" t="s">
        <v>570</v>
      </c>
      <c r="H171" s="9">
        <v>7</v>
      </c>
      <c r="I171" s="9">
        <v>2</v>
      </c>
      <c r="J171" s="9">
        <v>38</v>
      </c>
      <c r="K171" s="9">
        <v>0</v>
      </c>
      <c r="L171" s="9">
        <f t="shared" si="9"/>
        <v>45</v>
      </c>
    </row>
    <row r="172" spans="1:12" ht="24">
      <c r="A172" s="2" t="str">
        <f t="shared" si="8"/>
        <v>1300185305</v>
      </c>
      <c r="B172" s="4" t="s">
        <v>4</v>
      </c>
      <c r="C172" s="4" t="s">
        <v>431</v>
      </c>
      <c r="D172" s="4" t="s">
        <v>432</v>
      </c>
      <c r="E172" s="4" t="str">
        <f t="shared" si="7"/>
        <v>53</v>
      </c>
      <c r="F172" s="4" t="s">
        <v>571</v>
      </c>
      <c r="G172" s="4" t="s">
        <v>572</v>
      </c>
      <c r="H172" s="9">
        <v>4</v>
      </c>
      <c r="I172" s="9">
        <v>1</v>
      </c>
      <c r="J172" s="9">
        <v>0</v>
      </c>
      <c r="K172" s="9">
        <v>0</v>
      </c>
      <c r="L172" s="9">
        <f t="shared" si="9"/>
        <v>4</v>
      </c>
    </row>
    <row r="173" spans="1:12">
      <c r="A173" s="2" t="str">
        <f t="shared" si="8"/>
        <v>1300185310</v>
      </c>
      <c r="B173" s="4" t="s">
        <v>4</v>
      </c>
      <c r="C173" s="4" t="s">
        <v>431</v>
      </c>
      <c r="D173" s="4" t="s">
        <v>432</v>
      </c>
      <c r="E173" s="4" t="str">
        <f t="shared" si="7"/>
        <v>53</v>
      </c>
      <c r="F173" s="4" t="s">
        <v>573</v>
      </c>
      <c r="G173" s="4" t="s">
        <v>574</v>
      </c>
      <c r="H173" s="9">
        <v>1</v>
      </c>
      <c r="I173" s="9">
        <v>0</v>
      </c>
      <c r="J173" s="9">
        <v>0</v>
      </c>
      <c r="K173" s="9">
        <v>0</v>
      </c>
      <c r="L173" s="9">
        <f t="shared" si="9"/>
        <v>1</v>
      </c>
    </row>
    <row r="174" spans="1:12" ht="24">
      <c r="A174" s="2" t="str">
        <f t="shared" si="8"/>
        <v>1300185314</v>
      </c>
      <c r="B174" s="4" t="s">
        <v>4</v>
      </c>
      <c r="C174" s="4" t="s">
        <v>431</v>
      </c>
      <c r="D174" s="4" t="s">
        <v>432</v>
      </c>
      <c r="E174" s="4" t="str">
        <f t="shared" si="7"/>
        <v>53</v>
      </c>
      <c r="F174" s="4" t="s">
        <v>575</v>
      </c>
      <c r="G174" s="4" t="s">
        <v>576</v>
      </c>
      <c r="H174" s="9">
        <v>1</v>
      </c>
      <c r="I174" s="9">
        <v>1</v>
      </c>
      <c r="J174" s="9">
        <v>0</v>
      </c>
      <c r="K174" s="9">
        <v>0</v>
      </c>
      <c r="L174" s="9">
        <f t="shared" si="9"/>
        <v>1</v>
      </c>
    </row>
    <row r="175" spans="1:12" ht="24">
      <c r="A175" s="2" t="str">
        <f t="shared" si="8"/>
        <v>1300185315</v>
      </c>
      <c r="B175" s="4" t="s">
        <v>4</v>
      </c>
      <c r="C175" s="4" t="s">
        <v>431</v>
      </c>
      <c r="D175" s="4" t="s">
        <v>432</v>
      </c>
      <c r="E175" s="4" t="str">
        <f t="shared" si="7"/>
        <v>53</v>
      </c>
      <c r="F175" s="4" t="s">
        <v>1563</v>
      </c>
      <c r="G175" s="4" t="s">
        <v>1564</v>
      </c>
      <c r="H175" s="9">
        <v>1</v>
      </c>
      <c r="I175" s="9">
        <v>0</v>
      </c>
      <c r="J175" s="9">
        <v>0</v>
      </c>
      <c r="K175" s="9">
        <v>0</v>
      </c>
      <c r="L175" s="9">
        <f t="shared" si="9"/>
        <v>1</v>
      </c>
    </row>
    <row r="176" spans="1:12" ht="24">
      <c r="A176" s="2" t="str">
        <f t="shared" si="8"/>
        <v>1300185321</v>
      </c>
      <c r="B176" s="4" t="s">
        <v>4</v>
      </c>
      <c r="C176" s="4" t="s">
        <v>431</v>
      </c>
      <c r="D176" s="4" t="s">
        <v>432</v>
      </c>
      <c r="E176" s="4" t="str">
        <f t="shared" si="7"/>
        <v>53</v>
      </c>
      <c r="F176" s="4" t="s">
        <v>581</v>
      </c>
      <c r="G176" s="4" t="s">
        <v>582</v>
      </c>
      <c r="H176" s="9">
        <v>4</v>
      </c>
      <c r="I176" s="9">
        <v>4</v>
      </c>
      <c r="J176" s="9">
        <v>0</v>
      </c>
      <c r="K176" s="9">
        <v>0</v>
      </c>
      <c r="L176" s="9">
        <f t="shared" si="9"/>
        <v>4</v>
      </c>
    </row>
    <row r="177" spans="1:12">
      <c r="A177" s="2" t="str">
        <f t="shared" si="8"/>
        <v>1300185341</v>
      </c>
      <c r="B177" s="4" t="s">
        <v>4</v>
      </c>
      <c r="C177" s="4" t="s">
        <v>431</v>
      </c>
      <c r="D177" s="4" t="s">
        <v>432</v>
      </c>
      <c r="E177" s="4" t="str">
        <f t="shared" si="7"/>
        <v>53</v>
      </c>
      <c r="F177" s="4" t="s">
        <v>583</v>
      </c>
      <c r="G177" s="4" t="s">
        <v>584</v>
      </c>
      <c r="H177" s="9">
        <v>3</v>
      </c>
      <c r="I177" s="9">
        <v>1</v>
      </c>
      <c r="J177" s="9">
        <v>0</v>
      </c>
      <c r="K177" s="9">
        <v>0</v>
      </c>
      <c r="L177" s="9">
        <f t="shared" si="9"/>
        <v>3</v>
      </c>
    </row>
    <row r="178" spans="1:12">
      <c r="A178" s="2" t="str">
        <f t="shared" si="8"/>
        <v>1300185349</v>
      </c>
      <c r="B178" s="4" t="s">
        <v>4</v>
      </c>
      <c r="C178" s="4" t="s">
        <v>431</v>
      </c>
      <c r="D178" s="4" t="s">
        <v>432</v>
      </c>
      <c r="E178" s="4" t="str">
        <f t="shared" si="7"/>
        <v>53</v>
      </c>
      <c r="F178" s="4" t="s">
        <v>585</v>
      </c>
      <c r="G178" s="4" t="s">
        <v>586</v>
      </c>
      <c r="H178" s="9">
        <v>2</v>
      </c>
      <c r="I178" s="9">
        <v>0</v>
      </c>
      <c r="J178" s="9">
        <v>2</v>
      </c>
      <c r="K178" s="9">
        <v>0</v>
      </c>
      <c r="L178" s="9">
        <f t="shared" si="9"/>
        <v>4</v>
      </c>
    </row>
    <row r="179" spans="1:12">
      <c r="A179" s="2" t="str">
        <f t="shared" si="8"/>
        <v>1300185351</v>
      </c>
      <c r="B179" s="4" t="s">
        <v>4</v>
      </c>
      <c r="C179" s="4" t="s">
        <v>431</v>
      </c>
      <c r="D179" s="4" t="s">
        <v>432</v>
      </c>
      <c r="E179" s="4" t="str">
        <f t="shared" si="7"/>
        <v>53</v>
      </c>
      <c r="F179" s="4" t="s">
        <v>587</v>
      </c>
      <c r="G179" s="4" t="s">
        <v>588</v>
      </c>
      <c r="H179" s="9">
        <v>3</v>
      </c>
      <c r="I179" s="9">
        <v>3</v>
      </c>
      <c r="J179" s="9">
        <v>0</v>
      </c>
      <c r="K179" s="9">
        <v>0</v>
      </c>
      <c r="L179" s="9">
        <f t="shared" si="9"/>
        <v>3</v>
      </c>
    </row>
    <row r="180" spans="1:12" ht="24">
      <c r="A180" s="2" t="str">
        <f t="shared" si="8"/>
        <v>1300185359</v>
      </c>
      <c r="B180" s="4" t="s">
        <v>4</v>
      </c>
      <c r="C180" s="4" t="s">
        <v>431</v>
      </c>
      <c r="D180" s="4" t="s">
        <v>432</v>
      </c>
      <c r="E180" s="4" t="str">
        <f t="shared" si="7"/>
        <v>53</v>
      </c>
      <c r="F180" s="4" t="s">
        <v>589</v>
      </c>
      <c r="G180" s="4" t="s">
        <v>590</v>
      </c>
      <c r="H180" s="9">
        <v>3</v>
      </c>
      <c r="I180" s="9">
        <v>1</v>
      </c>
      <c r="J180" s="9">
        <v>0</v>
      </c>
      <c r="K180" s="9">
        <v>0</v>
      </c>
      <c r="L180" s="9">
        <f t="shared" si="9"/>
        <v>3</v>
      </c>
    </row>
    <row r="181" spans="1:12">
      <c r="A181" s="2" t="str">
        <f t="shared" si="8"/>
        <v>1300185361</v>
      </c>
      <c r="B181" s="4" t="s">
        <v>4</v>
      </c>
      <c r="C181" s="4" t="s">
        <v>431</v>
      </c>
      <c r="D181" s="4" t="s">
        <v>432</v>
      </c>
      <c r="E181" s="4" t="str">
        <f t="shared" si="7"/>
        <v>53</v>
      </c>
      <c r="F181" s="4" t="s">
        <v>591</v>
      </c>
      <c r="G181" s="4" t="s">
        <v>592</v>
      </c>
      <c r="H181" s="9">
        <v>2</v>
      </c>
      <c r="I181" s="9">
        <v>1</v>
      </c>
      <c r="J181" s="9">
        <v>0</v>
      </c>
      <c r="K181" s="9">
        <v>0</v>
      </c>
      <c r="L181" s="9">
        <f t="shared" si="9"/>
        <v>2</v>
      </c>
    </row>
    <row r="182" spans="1:12" ht="24">
      <c r="A182" s="2" t="str">
        <f t="shared" si="8"/>
        <v>1300185369</v>
      </c>
      <c r="B182" s="4" t="s">
        <v>4</v>
      </c>
      <c r="C182" s="4" t="s">
        <v>431</v>
      </c>
      <c r="D182" s="4" t="s">
        <v>432</v>
      </c>
      <c r="E182" s="4" t="str">
        <f t="shared" si="7"/>
        <v>53</v>
      </c>
      <c r="F182" s="4" t="s">
        <v>593</v>
      </c>
      <c r="G182" s="4" t="s">
        <v>594</v>
      </c>
      <c r="H182" s="9">
        <v>4</v>
      </c>
      <c r="I182" s="9">
        <v>0</v>
      </c>
      <c r="J182" s="9">
        <v>0</v>
      </c>
      <c r="K182" s="9">
        <v>0</v>
      </c>
      <c r="L182" s="9">
        <f t="shared" si="9"/>
        <v>4</v>
      </c>
    </row>
    <row r="183" spans="1:12">
      <c r="A183" s="2" t="str">
        <f t="shared" si="8"/>
        <v>130018537</v>
      </c>
      <c r="B183" s="4" t="s">
        <v>4</v>
      </c>
      <c r="C183" s="4" t="s">
        <v>431</v>
      </c>
      <c r="D183" s="4" t="s">
        <v>432</v>
      </c>
      <c r="E183" s="4" t="str">
        <f t="shared" si="7"/>
        <v>53</v>
      </c>
      <c r="F183" s="4" t="s">
        <v>1431</v>
      </c>
      <c r="G183" s="4" t="s">
        <v>1432</v>
      </c>
      <c r="H183" s="9">
        <v>1</v>
      </c>
      <c r="I183" s="9">
        <v>1</v>
      </c>
      <c r="J183" s="9">
        <v>0</v>
      </c>
      <c r="K183" s="9">
        <v>0</v>
      </c>
      <c r="L183" s="9">
        <f t="shared" si="9"/>
        <v>1</v>
      </c>
    </row>
    <row r="184" spans="1:12">
      <c r="A184" s="2" t="str">
        <f t="shared" si="8"/>
        <v>130018539</v>
      </c>
      <c r="B184" s="4" t="s">
        <v>4</v>
      </c>
      <c r="C184" s="4" t="s">
        <v>431</v>
      </c>
      <c r="D184" s="4" t="s">
        <v>432</v>
      </c>
      <c r="E184" s="4" t="str">
        <f t="shared" si="7"/>
        <v>53</v>
      </c>
      <c r="F184" s="4" t="s">
        <v>1596</v>
      </c>
      <c r="G184" s="4" t="s">
        <v>1597</v>
      </c>
      <c r="H184" s="9">
        <v>1</v>
      </c>
      <c r="I184" s="9">
        <v>1</v>
      </c>
      <c r="J184" s="9">
        <v>0</v>
      </c>
      <c r="K184" s="9">
        <v>0</v>
      </c>
      <c r="L184" s="9">
        <f t="shared" si="9"/>
        <v>1</v>
      </c>
    </row>
    <row r="185" spans="1:12">
      <c r="A185" s="2" t="str">
        <f t="shared" si="8"/>
        <v>1300185411</v>
      </c>
      <c r="B185" s="4" t="s">
        <v>4</v>
      </c>
      <c r="C185" s="4" t="s">
        <v>431</v>
      </c>
      <c r="D185" s="4" t="s">
        <v>432</v>
      </c>
      <c r="E185" s="4" t="str">
        <f t="shared" si="7"/>
        <v>54</v>
      </c>
      <c r="F185" s="4" t="s">
        <v>597</v>
      </c>
      <c r="G185" s="4" t="s">
        <v>598</v>
      </c>
      <c r="H185" s="9">
        <v>6</v>
      </c>
      <c r="I185" s="9">
        <v>4</v>
      </c>
      <c r="J185" s="9">
        <v>0</v>
      </c>
      <c r="K185" s="9">
        <v>0</v>
      </c>
      <c r="L185" s="9">
        <f t="shared" si="9"/>
        <v>6</v>
      </c>
    </row>
    <row r="186" spans="1:12">
      <c r="A186" s="2" t="str">
        <f t="shared" si="8"/>
        <v>1300185421</v>
      </c>
      <c r="B186" s="4" t="s">
        <v>4</v>
      </c>
      <c r="C186" s="4" t="s">
        <v>431</v>
      </c>
      <c r="D186" s="4" t="s">
        <v>432</v>
      </c>
      <c r="E186" s="4" t="str">
        <f t="shared" si="7"/>
        <v>54</v>
      </c>
      <c r="F186" s="4" t="s">
        <v>599</v>
      </c>
      <c r="G186" s="4" t="s">
        <v>600</v>
      </c>
      <c r="H186" s="9">
        <v>1</v>
      </c>
      <c r="I186" s="9">
        <v>0</v>
      </c>
      <c r="J186" s="9">
        <v>0</v>
      </c>
      <c r="K186" s="9">
        <v>0</v>
      </c>
      <c r="L186" s="9">
        <f t="shared" si="9"/>
        <v>1</v>
      </c>
    </row>
    <row r="187" spans="1:12">
      <c r="A187" s="2" t="str">
        <f t="shared" si="8"/>
        <v>1300185422</v>
      </c>
      <c r="B187" s="4" t="s">
        <v>4</v>
      </c>
      <c r="C187" s="4" t="s">
        <v>431</v>
      </c>
      <c r="D187" s="4" t="s">
        <v>432</v>
      </c>
      <c r="E187" s="4" t="str">
        <f t="shared" si="7"/>
        <v>54</v>
      </c>
      <c r="F187" s="4" t="s">
        <v>1747</v>
      </c>
      <c r="G187" s="4" t="s">
        <v>1748</v>
      </c>
      <c r="H187" s="9">
        <v>1</v>
      </c>
      <c r="I187" s="9">
        <v>0</v>
      </c>
      <c r="J187" s="9">
        <v>0</v>
      </c>
      <c r="K187" s="9">
        <v>0</v>
      </c>
      <c r="L187" s="9">
        <f t="shared" si="9"/>
        <v>1</v>
      </c>
    </row>
    <row r="188" spans="1:12">
      <c r="A188" s="2" t="str">
        <f t="shared" si="8"/>
        <v>1300185423</v>
      </c>
      <c r="B188" s="4" t="s">
        <v>4</v>
      </c>
      <c r="C188" s="4" t="s">
        <v>431</v>
      </c>
      <c r="D188" s="4" t="s">
        <v>432</v>
      </c>
      <c r="E188" s="4" t="str">
        <f t="shared" si="7"/>
        <v>54</v>
      </c>
      <c r="F188" s="4" t="s">
        <v>601</v>
      </c>
      <c r="G188" s="4" t="s">
        <v>602</v>
      </c>
      <c r="H188" s="9">
        <v>4</v>
      </c>
      <c r="I188" s="9">
        <v>0</v>
      </c>
      <c r="J188" s="9">
        <v>0</v>
      </c>
      <c r="K188" s="9">
        <v>0</v>
      </c>
      <c r="L188" s="9">
        <f t="shared" si="9"/>
        <v>4</v>
      </c>
    </row>
    <row r="189" spans="1:12" ht="24">
      <c r="A189" s="2" t="str">
        <f t="shared" si="8"/>
        <v>1300185424</v>
      </c>
      <c r="B189" s="4" t="s">
        <v>4</v>
      </c>
      <c r="C189" s="4" t="s">
        <v>431</v>
      </c>
      <c r="D189" s="4" t="s">
        <v>432</v>
      </c>
      <c r="E189" s="4" t="str">
        <f t="shared" si="7"/>
        <v>54</v>
      </c>
      <c r="F189" s="4" t="s">
        <v>603</v>
      </c>
      <c r="G189" s="4" t="s">
        <v>604</v>
      </c>
      <c r="H189" s="9">
        <v>1</v>
      </c>
      <c r="I189" s="9">
        <v>0</v>
      </c>
      <c r="J189" s="9">
        <v>0</v>
      </c>
      <c r="K189" s="9">
        <v>0</v>
      </c>
      <c r="L189" s="9">
        <f t="shared" si="9"/>
        <v>1</v>
      </c>
    </row>
    <row r="190" spans="1:12">
      <c r="A190" s="2" t="str">
        <f t="shared" si="8"/>
        <v>1300185425</v>
      </c>
      <c r="B190" s="4" t="s">
        <v>4</v>
      </c>
      <c r="C190" s="4" t="s">
        <v>431</v>
      </c>
      <c r="D190" s="4" t="s">
        <v>432</v>
      </c>
      <c r="E190" s="4" t="str">
        <f t="shared" si="7"/>
        <v>54</v>
      </c>
      <c r="F190" s="4" t="s">
        <v>1749</v>
      </c>
      <c r="G190" s="4" t="s">
        <v>1750</v>
      </c>
      <c r="H190" s="9">
        <v>1</v>
      </c>
      <c r="I190" s="9">
        <v>1</v>
      </c>
      <c r="J190" s="9">
        <v>0</v>
      </c>
      <c r="K190" s="9">
        <v>0</v>
      </c>
      <c r="L190" s="9">
        <f t="shared" si="9"/>
        <v>1</v>
      </c>
    </row>
    <row r="191" spans="1:12">
      <c r="A191" s="2" t="str">
        <f t="shared" si="8"/>
        <v>130018544</v>
      </c>
      <c r="B191" s="4" t="s">
        <v>4</v>
      </c>
      <c r="C191" s="4" t="s">
        <v>431</v>
      </c>
      <c r="D191" s="4" t="s">
        <v>432</v>
      </c>
      <c r="E191" s="4" t="str">
        <f t="shared" si="7"/>
        <v>54</v>
      </c>
      <c r="F191" s="4" t="s">
        <v>605</v>
      </c>
      <c r="G191" s="4" t="s">
        <v>606</v>
      </c>
      <c r="H191" s="9">
        <v>1</v>
      </c>
      <c r="I191" s="9">
        <v>0</v>
      </c>
      <c r="J191" s="9">
        <v>0</v>
      </c>
      <c r="K191" s="9">
        <v>0</v>
      </c>
      <c r="L191" s="9">
        <f t="shared" si="9"/>
        <v>1</v>
      </c>
    </row>
    <row r="192" spans="1:12">
      <c r="A192" s="2" t="str">
        <f t="shared" si="8"/>
        <v>1300185459</v>
      </c>
      <c r="B192" s="4" t="s">
        <v>4</v>
      </c>
      <c r="C192" s="4" t="s">
        <v>431</v>
      </c>
      <c r="D192" s="4" t="s">
        <v>432</v>
      </c>
      <c r="E192" s="4" t="str">
        <f t="shared" si="7"/>
        <v>54</v>
      </c>
      <c r="F192" s="4" t="s">
        <v>607</v>
      </c>
      <c r="G192" s="4" t="s">
        <v>608</v>
      </c>
      <c r="H192" s="9">
        <v>7</v>
      </c>
      <c r="I192" s="9">
        <v>6</v>
      </c>
      <c r="J192" s="9">
        <v>0</v>
      </c>
      <c r="K192" s="9">
        <v>0</v>
      </c>
      <c r="L192" s="9">
        <f t="shared" si="9"/>
        <v>7</v>
      </c>
    </row>
    <row r="193" spans="1:12">
      <c r="A193" s="2" t="str">
        <f t="shared" si="8"/>
        <v>1300185491</v>
      </c>
      <c r="B193" s="4" t="s">
        <v>4</v>
      </c>
      <c r="C193" s="4" t="s">
        <v>431</v>
      </c>
      <c r="D193" s="4" t="s">
        <v>432</v>
      </c>
      <c r="E193" s="4" t="str">
        <f t="shared" ref="E193:E256" si="10">LEFT(F193,2)</f>
        <v>54</v>
      </c>
      <c r="F193" s="4" t="s">
        <v>611</v>
      </c>
      <c r="G193" s="4" t="s">
        <v>612</v>
      </c>
      <c r="H193" s="9">
        <v>6</v>
      </c>
      <c r="I193" s="9">
        <v>6</v>
      </c>
      <c r="J193" s="9">
        <v>0</v>
      </c>
      <c r="K193" s="9">
        <v>0</v>
      </c>
      <c r="L193" s="9">
        <f t="shared" si="9"/>
        <v>6</v>
      </c>
    </row>
    <row r="194" spans="1:12">
      <c r="A194" s="2" t="str">
        <f t="shared" si="8"/>
        <v>1300185502</v>
      </c>
      <c r="B194" s="4" t="s">
        <v>4</v>
      </c>
      <c r="C194" s="4" t="s">
        <v>431</v>
      </c>
      <c r="D194" s="4" t="s">
        <v>432</v>
      </c>
      <c r="E194" s="4" t="str">
        <f t="shared" si="10"/>
        <v>55</v>
      </c>
      <c r="F194" s="4" t="s">
        <v>837</v>
      </c>
      <c r="G194" s="4" t="s">
        <v>838</v>
      </c>
      <c r="H194" s="9">
        <v>1</v>
      </c>
      <c r="I194" s="9">
        <v>0</v>
      </c>
      <c r="J194" s="9">
        <v>0</v>
      </c>
      <c r="K194" s="9">
        <v>0</v>
      </c>
      <c r="L194" s="9">
        <f t="shared" si="9"/>
        <v>1</v>
      </c>
    </row>
    <row r="195" spans="1:12">
      <c r="A195" s="2" t="str">
        <f t="shared" si="8"/>
        <v>1300185699</v>
      </c>
      <c r="B195" s="4" t="s">
        <v>4</v>
      </c>
      <c r="C195" s="4" t="s">
        <v>431</v>
      </c>
      <c r="D195" s="4" t="s">
        <v>432</v>
      </c>
      <c r="E195" s="4" t="str">
        <f t="shared" si="10"/>
        <v>56</v>
      </c>
      <c r="F195" s="4" t="s">
        <v>1751</v>
      </c>
      <c r="G195" s="4" t="s">
        <v>1752</v>
      </c>
      <c r="H195" s="9">
        <v>1</v>
      </c>
      <c r="I195" s="9">
        <v>1</v>
      </c>
      <c r="J195" s="9">
        <v>0</v>
      </c>
      <c r="K195" s="9">
        <v>0</v>
      </c>
      <c r="L195" s="9">
        <f t="shared" si="9"/>
        <v>1</v>
      </c>
    </row>
    <row r="196" spans="1:12">
      <c r="A196" s="2" t="str">
        <f t="shared" ref="A196:A259" si="11">B196&amp;F196</f>
        <v>1300185759</v>
      </c>
      <c r="B196" s="4" t="s">
        <v>4</v>
      </c>
      <c r="C196" s="4" t="s">
        <v>431</v>
      </c>
      <c r="D196" s="4" t="s">
        <v>432</v>
      </c>
      <c r="E196" s="4" t="str">
        <f t="shared" si="10"/>
        <v>57</v>
      </c>
      <c r="F196" s="4" t="s">
        <v>749</v>
      </c>
      <c r="G196" s="4" t="s">
        <v>750</v>
      </c>
      <c r="H196" s="9">
        <v>1</v>
      </c>
      <c r="I196" s="9">
        <v>1</v>
      </c>
      <c r="J196" s="9">
        <v>0</v>
      </c>
      <c r="K196" s="9">
        <v>0</v>
      </c>
      <c r="L196" s="9">
        <f t="shared" ref="L196:L259" si="12">H196+J196+K196</f>
        <v>1</v>
      </c>
    </row>
    <row r="197" spans="1:12">
      <c r="A197" s="2" t="str">
        <f t="shared" si="11"/>
        <v>130018640</v>
      </c>
      <c r="B197" s="4" t="s">
        <v>4</v>
      </c>
      <c r="C197" s="4" t="s">
        <v>431</v>
      </c>
      <c r="D197" s="4" t="s">
        <v>432</v>
      </c>
      <c r="E197" s="4" t="str">
        <f t="shared" si="10"/>
        <v>64</v>
      </c>
      <c r="F197" s="4" t="s">
        <v>795</v>
      </c>
      <c r="G197" s="4" t="s">
        <v>796</v>
      </c>
      <c r="H197" s="9">
        <v>0</v>
      </c>
      <c r="I197" s="9">
        <v>0</v>
      </c>
      <c r="J197" s="9">
        <v>1</v>
      </c>
      <c r="K197" s="9">
        <v>0</v>
      </c>
      <c r="L197" s="9">
        <f t="shared" si="12"/>
        <v>1</v>
      </c>
    </row>
    <row r="198" spans="1:12">
      <c r="A198" s="2" t="str">
        <f t="shared" si="11"/>
        <v>1300186599</v>
      </c>
      <c r="B198" s="4" t="s">
        <v>4</v>
      </c>
      <c r="C198" s="4" t="s">
        <v>431</v>
      </c>
      <c r="D198" s="4" t="s">
        <v>432</v>
      </c>
      <c r="E198" s="4" t="str">
        <f t="shared" si="10"/>
        <v>65</v>
      </c>
      <c r="F198" s="4" t="s">
        <v>1124</v>
      </c>
      <c r="G198" s="4" t="s">
        <v>1125</v>
      </c>
      <c r="H198" s="9">
        <v>1</v>
      </c>
      <c r="I198" s="9">
        <v>1</v>
      </c>
      <c r="J198" s="9">
        <v>0</v>
      </c>
      <c r="K198" s="9">
        <v>0</v>
      </c>
      <c r="L198" s="9">
        <f t="shared" si="12"/>
        <v>1</v>
      </c>
    </row>
    <row r="199" spans="1:12">
      <c r="A199" s="2" t="str">
        <f t="shared" si="11"/>
        <v>1300186861</v>
      </c>
      <c r="B199" s="4" t="s">
        <v>4</v>
      </c>
      <c r="C199" s="4" t="s">
        <v>431</v>
      </c>
      <c r="D199" s="4" t="s">
        <v>432</v>
      </c>
      <c r="E199" s="4" t="str">
        <f t="shared" si="10"/>
        <v>68</v>
      </c>
      <c r="F199" s="4" t="s">
        <v>1160</v>
      </c>
      <c r="G199" s="4" t="s">
        <v>1161</v>
      </c>
      <c r="H199" s="9">
        <v>1</v>
      </c>
      <c r="I199" s="9">
        <v>0</v>
      </c>
      <c r="J199" s="9">
        <v>0</v>
      </c>
      <c r="K199" s="9">
        <v>0</v>
      </c>
      <c r="L199" s="9">
        <f t="shared" si="12"/>
        <v>1</v>
      </c>
    </row>
    <row r="200" spans="1:12">
      <c r="A200" s="2" t="str">
        <f t="shared" si="11"/>
        <v>1300187052</v>
      </c>
      <c r="B200" s="4" t="s">
        <v>4</v>
      </c>
      <c r="C200" s="4" t="s">
        <v>431</v>
      </c>
      <c r="D200" s="4" t="s">
        <v>432</v>
      </c>
      <c r="E200" s="4" t="str">
        <f t="shared" si="10"/>
        <v>70</v>
      </c>
      <c r="F200" s="4" t="s">
        <v>1753</v>
      </c>
      <c r="G200" s="4" t="s">
        <v>1754</v>
      </c>
      <c r="H200" s="9">
        <v>1</v>
      </c>
      <c r="I200" s="9">
        <v>0</v>
      </c>
      <c r="J200" s="9">
        <v>0</v>
      </c>
      <c r="K200" s="9">
        <v>0</v>
      </c>
      <c r="L200" s="9">
        <f t="shared" si="12"/>
        <v>1</v>
      </c>
    </row>
    <row r="201" spans="1:12">
      <c r="A201" s="2" t="str">
        <f t="shared" si="11"/>
        <v>1300187849</v>
      </c>
      <c r="B201" s="4" t="s">
        <v>4</v>
      </c>
      <c r="C201" s="4" t="s">
        <v>431</v>
      </c>
      <c r="D201" s="4" t="s">
        <v>432</v>
      </c>
      <c r="E201" s="4" t="str">
        <f t="shared" si="10"/>
        <v>78</v>
      </c>
      <c r="F201" s="4" t="s">
        <v>619</v>
      </c>
      <c r="G201" s="4" t="s">
        <v>620</v>
      </c>
      <c r="H201" s="9">
        <v>1</v>
      </c>
      <c r="I201" s="9">
        <v>0</v>
      </c>
      <c r="J201" s="9">
        <v>72</v>
      </c>
      <c r="K201" s="9">
        <v>0</v>
      </c>
      <c r="L201" s="9">
        <f t="shared" si="12"/>
        <v>73</v>
      </c>
    </row>
    <row r="202" spans="1:12">
      <c r="A202" s="2" t="str">
        <f t="shared" si="11"/>
        <v>1300187949</v>
      </c>
      <c r="B202" s="4" t="s">
        <v>4</v>
      </c>
      <c r="C202" s="4" t="s">
        <v>431</v>
      </c>
      <c r="D202" s="4" t="s">
        <v>432</v>
      </c>
      <c r="E202" s="4" t="str">
        <f t="shared" si="10"/>
        <v>79</v>
      </c>
      <c r="F202" s="4" t="s">
        <v>1755</v>
      </c>
      <c r="G202" s="4" t="s">
        <v>1756</v>
      </c>
      <c r="H202" s="9">
        <v>0</v>
      </c>
      <c r="I202" s="9">
        <v>0</v>
      </c>
      <c r="J202" s="9">
        <v>1</v>
      </c>
      <c r="K202" s="9">
        <v>0</v>
      </c>
      <c r="L202" s="9">
        <f t="shared" si="12"/>
        <v>1</v>
      </c>
    </row>
    <row r="203" spans="1:12">
      <c r="A203" s="2" t="str">
        <f t="shared" si="11"/>
        <v>1300188052</v>
      </c>
      <c r="B203" s="4" t="s">
        <v>4</v>
      </c>
      <c r="C203" s="4" t="s">
        <v>431</v>
      </c>
      <c r="D203" s="4" t="s">
        <v>432</v>
      </c>
      <c r="E203" s="4" t="str">
        <f t="shared" si="10"/>
        <v>80</v>
      </c>
      <c r="F203" s="4" t="s">
        <v>621</v>
      </c>
      <c r="G203" s="4" t="s">
        <v>622</v>
      </c>
      <c r="H203" s="9">
        <v>0</v>
      </c>
      <c r="I203" s="9">
        <v>0</v>
      </c>
      <c r="J203" s="9">
        <v>11</v>
      </c>
      <c r="K203" s="9">
        <v>0</v>
      </c>
      <c r="L203" s="9">
        <f t="shared" si="12"/>
        <v>11</v>
      </c>
    </row>
    <row r="204" spans="1:12" ht="24">
      <c r="A204" s="2" t="str">
        <f t="shared" si="11"/>
        <v>1300188464</v>
      </c>
      <c r="B204" s="4" t="s">
        <v>4</v>
      </c>
      <c r="C204" s="4" t="s">
        <v>431</v>
      </c>
      <c r="D204" s="4" t="s">
        <v>432</v>
      </c>
      <c r="E204" s="4" t="str">
        <f t="shared" si="10"/>
        <v>84</v>
      </c>
      <c r="F204" s="4" t="s">
        <v>623</v>
      </c>
      <c r="G204" s="4" t="s">
        <v>624</v>
      </c>
      <c r="H204" s="9">
        <v>0</v>
      </c>
      <c r="I204" s="9">
        <v>0</v>
      </c>
      <c r="J204" s="9">
        <v>2</v>
      </c>
      <c r="K204" s="9">
        <v>0</v>
      </c>
      <c r="L204" s="9">
        <f t="shared" si="12"/>
        <v>2</v>
      </c>
    </row>
    <row r="205" spans="1:12">
      <c r="A205" s="2" t="str">
        <f t="shared" si="11"/>
        <v>1300188542</v>
      </c>
      <c r="B205" s="4" t="s">
        <v>4</v>
      </c>
      <c r="C205" s="4" t="s">
        <v>431</v>
      </c>
      <c r="D205" s="4" t="s">
        <v>432</v>
      </c>
      <c r="E205" s="4" t="str">
        <f t="shared" si="10"/>
        <v>85</v>
      </c>
      <c r="F205" s="4" t="s">
        <v>697</v>
      </c>
      <c r="G205" s="4" t="s">
        <v>698</v>
      </c>
      <c r="H205" s="9">
        <v>0</v>
      </c>
      <c r="I205" s="9">
        <v>0</v>
      </c>
      <c r="J205" s="9">
        <v>1</v>
      </c>
      <c r="K205" s="9">
        <v>0</v>
      </c>
      <c r="L205" s="9">
        <f t="shared" si="12"/>
        <v>1</v>
      </c>
    </row>
    <row r="206" spans="1:12" ht="24">
      <c r="A206" s="2" t="str">
        <f t="shared" si="11"/>
        <v>1300188605</v>
      </c>
      <c r="B206" s="4" t="s">
        <v>4</v>
      </c>
      <c r="C206" s="4" t="s">
        <v>431</v>
      </c>
      <c r="D206" s="4" t="s">
        <v>432</v>
      </c>
      <c r="E206" s="4" t="str">
        <f t="shared" si="10"/>
        <v>86</v>
      </c>
      <c r="F206" s="4" t="s">
        <v>167</v>
      </c>
      <c r="G206" s="4" t="s">
        <v>168</v>
      </c>
      <c r="H206" s="9">
        <v>0</v>
      </c>
      <c r="I206" s="9">
        <v>0</v>
      </c>
      <c r="J206" s="9">
        <v>7</v>
      </c>
      <c r="K206" s="9">
        <v>0</v>
      </c>
      <c r="L206" s="9">
        <f t="shared" si="12"/>
        <v>7</v>
      </c>
    </row>
    <row r="207" spans="1:12" ht="24">
      <c r="A207" s="2" t="str">
        <f t="shared" si="11"/>
        <v>1300188607</v>
      </c>
      <c r="B207" s="4" t="s">
        <v>4</v>
      </c>
      <c r="C207" s="4" t="s">
        <v>431</v>
      </c>
      <c r="D207" s="4" t="s">
        <v>432</v>
      </c>
      <c r="E207" s="4" t="str">
        <f t="shared" si="10"/>
        <v>86</v>
      </c>
      <c r="F207" s="4" t="s">
        <v>647</v>
      </c>
      <c r="G207" s="4" t="s">
        <v>648</v>
      </c>
      <c r="H207" s="9">
        <v>0</v>
      </c>
      <c r="I207" s="9">
        <v>0</v>
      </c>
      <c r="J207" s="9">
        <v>4</v>
      </c>
      <c r="K207" s="9">
        <v>0</v>
      </c>
      <c r="L207" s="9">
        <f t="shared" si="12"/>
        <v>4</v>
      </c>
    </row>
    <row r="208" spans="1:12">
      <c r="A208" s="2" t="str">
        <f t="shared" si="11"/>
        <v>1300188609</v>
      </c>
      <c r="B208" s="4" t="s">
        <v>4</v>
      </c>
      <c r="C208" s="4" t="s">
        <v>431</v>
      </c>
      <c r="D208" s="4" t="s">
        <v>432</v>
      </c>
      <c r="E208" s="4" t="str">
        <f t="shared" si="10"/>
        <v>86</v>
      </c>
      <c r="F208" s="4" t="s">
        <v>649</v>
      </c>
      <c r="G208" s="4" t="s">
        <v>650</v>
      </c>
      <c r="H208" s="9">
        <v>1</v>
      </c>
      <c r="I208" s="9">
        <v>1</v>
      </c>
      <c r="J208" s="9">
        <v>0</v>
      </c>
      <c r="K208" s="9">
        <v>0</v>
      </c>
      <c r="L208" s="9">
        <f t="shared" si="12"/>
        <v>1</v>
      </c>
    </row>
    <row r="209" spans="1:12">
      <c r="A209" s="2" t="str">
        <f t="shared" si="11"/>
        <v>1300188621</v>
      </c>
      <c r="B209" s="4" t="s">
        <v>4</v>
      </c>
      <c r="C209" s="4" t="s">
        <v>431</v>
      </c>
      <c r="D209" s="4" t="s">
        <v>432</v>
      </c>
      <c r="E209" s="4" t="str">
        <f t="shared" si="10"/>
        <v>86</v>
      </c>
      <c r="F209" s="4" t="s">
        <v>627</v>
      </c>
      <c r="G209" s="4" t="s">
        <v>628</v>
      </c>
      <c r="H209" s="9">
        <v>0</v>
      </c>
      <c r="I209" s="9">
        <v>0</v>
      </c>
      <c r="J209" s="9">
        <v>10</v>
      </c>
      <c r="K209" s="9">
        <v>0</v>
      </c>
      <c r="L209" s="9">
        <f t="shared" si="12"/>
        <v>10</v>
      </c>
    </row>
    <row r="210" spans="1:12" ht="24">
      <c r="A210" s="2" t="str">
        <f t="shared" si="11"/>
        <v>130018863</v>
      </c>
      <c r="B210" s="4" t="s">
        <v>4</v>
      </c>
      <c r="C210" s="4" t="s">
        <v>431</v>
      </c>
      <c r="D210" s="4" t="s">
        <v>432</v>
      </c>
      <c r="E210" s="4" t="str">
        <f t="shared" si="10"/>
        <v>86</v>
      </c>
      <c r="F210" s="4" t="s">
        <v>405</v>
      </c>
      <c r="G210" s="4" t="s">
        <v>406</v>
      </c>
      <c r="H210" s="9">
        <v>0</v>
      </c>
      <c r="I210" s="9">
        <v>0</v>
      </c>
      <c r="J210" s="9">
        <v>3</v>
      </c>
      <c r="K210" s="9">
        <v>0</v>
      </c>
      <c r="L210" s="9">
        <f t="shared" si="12"/>
        <v>3</v>
      </c>
    </row>
    <row r="211" spans="1:12">
      <c r="A211" s="2" t="str">
        <f t="shared" si="11"/>
        <v>130018864</v>
      </c>
      <c r="B211" s="4" t="s">
        <v>4</v>
      </c>
      <c r="C211" s="4" t="s">
        <v>431</v>
      </c>
      <c r="D211" s="4" t="s">
        <v>432</v>
      </c>
      <c r="E211" s="4" t="str">
        <f t="shared" si="10"/>
        <v>86</v>
      </c>
      <c r="F211" s="4" t="s">
        <v>407</v>
      </c>
      <c r="G211" s="4" t="s">
        <v>408</v>
      </c>
      <c r="H211" s="9">
        <v>0</v>
      </c>
      <c r="I211" s="9">
        <v>0</v>
      </c>
      <c r="J211" s="9">
        <v>17</v>
      </c>
      <c r="K211" s="9">
        <v>0</v>
      </c>
      <c r="L211" s="9">
        <f t="shared" si="12"/>
        <v>17</v>
      </c>
    </row>
    <row r="212" spans="1:12">
      <c r="A212" s="2" t="str">
        <f t="shared" si="11"/>
        <v>1300188659</v>
      </c>
      <c r="B212" s="4" t="s">
        <v>4</v>
      </c>
      <c r="C212" s="4" t="s">
        <v>431</v>
      </c>
      <c r="D212" s="4" t="s">
        <v>432</v>
      </c>
      <c r="E212" s="4" t="str">
        <f t="shared" si="10"/>
        <v>86</v>
      </c>
      <c r="F212" s="4" t="s">
        <v>139</v>
      </c>
      <c r="G212" s="4" t="s">
        <v>140</v>
      </c>
      <c r="H212" s="9">
        <v>1</v>
      </c>
      <c r="I212" s="9">
        <v>1</v>
      </c>
      <c r="J212" s="9">
        <v>0</v>
      </c>
      <c r="K212" s="9">
        <v>0</v>
      </c>
      <c r="L212" s="9">
        <f t="shared" si="12"/>
        <v>1</v>
      </c>
    </row>
    <row r="213" spans="1:12" ht="24">
      <c r="A213" s="2" t="str">
        <f t="shared" si="11"/>
        <v>1300188689</v>
      </c>
      <c r="B213" s="4" t="s">
        <v>4</v>
      </c>
      <c r="C213" s="4" t="s">
        <v>431</v>
      </c>
      <c r="D213" s="4" t="s">
        <v>432</v>
      </c>
      <c r="E213" s="4" t="str">
        <f t="shared" si="10"/>
        <v>86</v>
      </c>
      <c r="F213" s="4" t="s">
        <v>629</v>
      </c>
      <c r="G213" s="4" t="s">
        <v>630</v>
      </c>
      <c r="H213" s="9">
        <v>1</v>
      </c>
      <c r="I213" s="9">
        <v>0</v>
      </c>
      <c r="J213" s="9">
        <v>0</v>
      </c>
      <c r="K213" s="9">
        <v>0</v>
      </c>
      <c r="L213" s="9">
        <f t="shared" si="12"/>
        <v>1</v>
      </c>
    </row>
    <row r="214" spans="1:12">
      <c r="A214" s="2" t="str">
        <f t="shared" si="11"/>
        <v>1300180039</v>
      </c>
      <c r="B214" s="4" t="s">
        <v>4</v>
      </c>
      <c r="C214" s="4" t="s">
        <v>651</v>
      </c>
      <c r="D214" s="4" t="s">
        <v>652</v>
      </c>
      <c r="E214" s="4" t="str">
        <f t="shared" si="10"/>
        <v>00</v>
      </c>
      <c r="F214" s="4" t="s">
        <v>1757</v>
      </c>
      <c r="G214" s="4" t="s">
        <v>1758</v>
      </c>
      <c r="H214" s="9">
        <v>1</v>
      </c>
      <c r="I214" s="9">
        <v>0</v>
      </c>
      <c r="J214" s="9">
        <v>0</v>
      </c>
      <c r="K214" s="9">
        <v>0</v>
      </c>
      <c r="L214" s="9">
        <f t="shared" si="12"/>
        <v>1</v>
      </c>
    </row>
    <row r="215" spans="1:12">
      <c r="A215" s="2" t="str">
        <f t="shared" si="11"/>
        <v>1300180489</v>
      </c>
      <c r="B215" s="4" t="s">
        <v>4</v>
      </c>
      <c r="C215" s="4" t="s">
        <v>651</v>
      </c>
      <c r="D215" s="4" t="s">
        <v>652</v>
      </c>
      <c r="E215" s="4" t="str">
        <f t="shared" si="10"/>
        <v>04</v>
      </c>
      <c r="F215" s="4" t="s">
        <v>1548</v>
      </c>
      <c r="G215" s="4" t="s">
        <v>1549</v>
      </c>
      <c r="H215" s="9">
        <v>1</v>
      </c>
      <c r="I215" s="9">
        <v>1</v>
      </c>
      <c r="J215" s="9">
        <v>0</v>
      </c>
      <c r="K215" s="9">
        <v>0</v>
      </c>
      <c r="L215" s="9">
        <f t="shared" si="12"/>
        <v>1</v>
      </c>
    </row>
    <row r="216" spans="1:12">
      <c r="A216" s="2" t="str">
        <f t="shared" si="11"/>
        <v>1300180611</v>
      </c>
      <c r="B216" s="4" t="s">
        <v>4</v>
      </c>
      <c r="C216" s="4" t="s">
        <v>651</v>
      </c>
      <c r="D216" s="4" t="s">
        <v>652</v>
      </c>
      <c r="E216" s="4" t="str">
        <f t="shared" si="10"/>
        <v>06</v>
      </c>
      <c r="F216" s="4" t="s">
        <v>1759</v>
      </c>
      <c r="G216" s="4" t="s">
        <v>1760</v>
      </c>
      <c r="H216" s="9">
        <v>0</v>
      </c>
      <c r="I216" s="9">
        <v>0</v>
      </c>
      <c r="J216" s="9">
        <v>1</v>
      </c>
      <c r="K216" s="9">
        <v>0</v>
      </c>
      <c r="L216" s="9">
        <f t="shared" si="12"/>
        <v>1</v>
      </c>
    </row>
    <row r="217" spans="1:12">
      <c r="A217" s="2" t="str">
        <f t="shared" si="11"/>
        <v>130018062</v>
      </c>
      <c r="B217" s="4" t="s">
        <v>4</v>
      </c>
      <c r="C217" s="4" t="s">
        <v>651</v>
      </c>
      <c r="D217" s="4" t="s">
        <v>652</v>
      </c>
      <c r="E217" s="4" t="str">
        <f t="shared" si="10"/>
        <v>06</v>
      </c>
      <c r="F217" s="4" t="s">
        <v>653</v>
      </c>
      <c r="G217" s="4" t="s">
        <v>654</v>
      </c>
      <c r="H217" s="9">
        <v>4</v>
      </c>
      <c r="I217" s="9">
        <v>0</v>
      </c>
      <c r="J217" s="9">
        <v>0</v>
      </c>
      <c r="K217" s="9">
        <v>0</v>
      </c>
      <c r="L217" s="9">
        <f t="shared" si="12"/>
        <v>4</v>
      </c>
    </row>
    <row r="218" spans="1:12">
      <c r="A218" s="2" t="str">
        <f t="shared" si="11"/>
        <v>1300180639</v>
      </c>
      <c r="B218" s="4" t="s">
        <v>4</v>
      </c>
      <c r="C218" s="4" t="s">
        <v>651</v>
      </c>
      <c r="D218" s="4" t="s">
        <v>652</v>
      </c>
      <c r="E218" s="4" t="str">
        <f t="shared" si="10"/>
        <v>06</v>
      </c>
      <c r="F218" s="4" t="s">
        <v>1761</v>
      </c>
      <c r="G218" s="4" t="s">
        <v>1762</v>
      </c>
      <c r="H218" s="9">
        <v>1</v>
      </c>
      <c r="I218" s="9">
        <v>0</v>
      </c>
      <c r="J218" s="9">
        <v>0</v>
      </c>
      <c r="K218" s="9">
        <v>0</v>
      </c>
      <c r="L218" s="9">
        <f t="shared" si="12"/>
        <v>1</v>
      </c>
    </row>
    <row r="219" spans="1:12">
      <c r="A219" s="2" t="str">
        <f t="shared" si="11"/>
        <v>130018064</v>
      </c>
      <c r="B219" s="4" t="s">
        <v>4</v>
      </c>
      <c r="C219" s="4" t="s">
        <v>651</v>
      </c>
      <c r="D219" s="4" t="s">
        <v>652</v>
      </c>
      <c r="E219" s="4" t="str">
        <f t="shared" si="10"/>
        <v>06</v>
      </c>
      <c r="F219" s="4" t="s">
        <v>435</v>
      </c>
      <c r="G219" s="4" t="s">
        <v>436</v>
      </c>
      <c r="H219" s="9">
        <v>11</v>
      </c>
      <c r="I219" s="9">
        <v>0</v>
      </c>
      <c r="J219" s="9">
        <v>0</v>
      </c>
      <c r="K219" s="9">
        <v>0</v>
      </c>
      <c r="L219" s="9">
        <f t="shared" si="12"/>
        <v>11</v>
      </c>
    </row>
    <row r="220" spans="1:12" ht="24">
      <c r="A220" s="2" t="str">
        <f t="shared" si="11"/>
        <v>1300180711</v>
      </c>
      <c r="B220" s="4" t="s">
        <v>4</v>
      </c>
      <c r="C220" s="4" t="s">
        <v>651</v>
      </c>
      <c r="D220" s="4" t="s">
        <v>652</v>
      </c>
      <c r="E220" s="4" t="str">
        <f t="shared" si="10"/>
        <v>07</v>
      </c>
      <c r="F220" s="4" t="s">
        <v>1264</v>
      </c>
      <c r="G220" s="4" t="s">
        <v>1265</v>
      </c>
      <c r="H220" s="9">
        <v>1</v>
      </c>
      <c r="I220" s="9">
        <v>0</v>
      </c>
      <c r="J220" s="9">
        <v>0</v>
      </c>
      <c r="K220" s="9">
        <v>0</v>
      </c>
      <c r="L220" s="9">
        <f t="shared" si="12"/>
        <v>1</v>
      </c>
    </row>
    <row r="221" spans="1:12">
      <c r="A221" s="2" t="str">
        <f t="shared" si="11"/>
        <v>1300180722</v>
      </c>
      <c r="B221" s="4" t="s">
        <v>4</v>
      </c>
      <c r="C221" s="4" t="s">
        <v>651</v>
      </c>
      <c r="D221" s="4" t="s">
        <v>652</v>
      </c>
      <c r="E221" s="4" t="str">
        <f t="shared" si="10"/>
        <v>07</v>
      </c>
      <c r="F221" s="4" t="s">
        <v>657</v>
      </c>
      <c r="G221" s="4" t="s">
        <v>658</v>
      </c>
      <c r="H221" s="9">
        <v>1</v>
      </c>
      <c r="I221" s="9">
        <v>0</v>
      </c>
      <c r="J221" s="9">
        <v>0</v>
      </c>
      <c r="K221" s="9">
        <v>0</v>
      </c>
      <c r="L221" s="9">
        <f t="shared" si="12"/>
        <v>1</v>
      </c>
    </row>
    <row r="222" spans="1:12">
      <c r="A222" s="2" t="str">
        <f t="shared" si="11"/>
        <v>1300182109</v>
      </c>
      <c r="B222" s="4" t="s">
        <v>4</v>
      </c>
      <c r="C222" s="4" t="s">
        <v>651</v>
      </c>
      <c r="D222" s="4" t="s">
        <v>652</v>
      </c>
      <c r="E222" s="4" t="str">
        <f t="shared" si="10"/>
        <v>21</v>
      </c>
      <c r="F222" s="4" t="s">
        <v>1763</v>
      </c>
      <c r="G222" s="4" t="s">
        <v>1764</v>
      </c>
      <c r="H222" s="9">
        <v>1</v>
      </c>
      <c r="I222" s="9">
        <v>1</v>
      </c>
      <c r="J222" s="9">
        <v>0</v>
      </c>
      <c r="K222" s="9">
        <v>0</v>
      </c>
      <c r="L222" s="9">
        <f t="shared" si="12"/>
        <v>1</v>
      </c>
    </row>
    <row r="223" spans="1:12">
      <c r="A223" s="2" t="str">
        <f t="shared" si="11"/>
        <v>1300183409</v>
      </c>
      <c r="B223" s="4" t="s">
        <v>4</v>
      </c>
      <c r="C223" s="4" t="s">
        <v>651</v>
      </c>
      <c r="D223" s="4" t="s">
        <v>652</v>
      </c>
      <c r="E223" s="4" t="str">
        <f t="shared" si="10"/>
        <v>34</v>
      </c>
      <c r="F223" s="4" t="s">
        <v>1574</v>
      </c>
      <c r="G223" s="4" t="s">
        <v>1575</v>
      </c>
      <c r="H223" s="9">
        <v>1</v>
      </c>
      <c r="I223" s="9">
        <v>1</v>
      </c>
      <c r="J223" s="9">
        <v>0</v>
      </c>
      <c r="K223" s="9">
        <v>0</v>
      </c>
      <c r="L223" s="9">
        <f t="shared" si="12"/>
        <v>1</v>
      </c>
    </row>
    <row r="224" spans="1:12">
      <c r="A224" s="2" t="str">
        <f t="shared" si="11"/>
        <v>1300183893</v>
      </c>
      <c r="B224" s="4" t="s">
        <v>4</v>
      </c>
      <c r="C224" s="4" t="s">
        <v>651</v>
      </c>
      <c r="D224" s="4" t="s">
        <v>652</v>
      </c>
      <c r="E224" s="4" t="str">
        <f t="shared" si="10"/>
        <v>38</v>
      </c>
      <c r="F224" s="4" t="s">
        <v>171</v>
      </c>
      <c r="G224" s="4" t="s">
        <v>172</v>
      </c>
      <c r="H224" s="9">
        <v>1</v>
      </c>
      <c r="I224" s="9">
        <v>1</v>
      </c>
      <c r="J224" s="9">
        <v>0</v>
      </c>
      <c r="K224" s="9">
        <v>0</v>
      </c>
      <c r="L224" s="9">
        <f t="shared" si="12"/>
        <v>1</v>
      </c>
    </row>
    <row r="225" spans="1:12">
      <c r="A225" s="2" t="str">
        <f t="shared" si="11"/>
        <v>1300184011</v>
      </c>
      <c r="B225" s="4" t="s">
        <v>4</v>
      </c>
      <c r="C225" s="4" t="s">
        <v>651</v>
      </c>
      <c r="D225" s="4" t="s">
        <v>652</v>
      </c>
      <c r="E225" s="4" t="str">
        <f t="shared" si="10"/>
        <v>40</v>
      </c>
      <c r="F225" s="4" t="s">
        <v>443</v>
      </c>
      <c r="G225" s="4" t="s">
        <v>444</v>
      </c>
      <c r="H225" s="9">
        <v>1</v>
      </c>
      <c r="I225" s="9">
        <v>0</v>
      </c>
      <c r="J225" s="9">
        <v>1</v>
      </c>
      <c r="K225" s="9">
        <v>0</v>
      </c>
      <c r="L225" s="9">
        <f t="shared" si="12"/>
        <v>2</v>
      </c>
    </row>
    <row r="226" spans="1:12">
      <c r="A226" s="2" t="str">
        <f t="shared" si="11"/>
        <v>1300184023</v>
      </c>
      <c r="B226" s="4" t="s">
        <v>4</v>
      </c>
      <c r="C226" s="4" t="s">
        <v>651</v>
      </c>
      <c r="D226" s="4" t="s">
        <v>652</v>
      </c>
      <c r="E226" s="4" t="str">
        <f t="shared" si="10"/>
        <v>40</v>
      </c>
      <c r="F226" s="4" t="s">
        <v>447</v>
      </c>
      <c r="G226" s="4" t="s">
        <v>448</v>
      </c>
      <c r="H226" s="9">
        <v>0</v>
      </c>
      <c r="I226" s="9">
        <v>0</v>
      </c>
      <c r="J226" s="9">
        <v>1</v>
      </c>
      <c r="K226" s="9">
        <v>0</v>
      </c>
      <c r="L226" s="9">
        <f t="shared" si="12"/>
        <v>1</v>
      </c>
    </row>
    <row r="227" spans="1:12">
      <c r="A227" s="2" t="str">
        <f t="shared" si="11"/>
        <v>1300184029</v>
      </c>
      <c r="B227" s="4" t="s">
        <v>4</v>
      </c>
      <c r="C227" s="4" t="s">
        <v>651</v>
      </c>
      <c r="D227" s="4" t="s">
        <v>652</v>
      </c>
      <c r="E227" s="4" t="str">
        <f t="shared" si="10"/>
        <v>40</v>
      </c>
      <c r="F227" s="4" t="s">
        <v>451</v>
      </c>
      <c r="G227" s="4" t="s">
        <v>452</v>
      </c>
      <c r="H227" s="9">
        <v>2</v>
      </c>
      <c r="I227" s="9">
        <v>0</v>
      </c>
      <c r="J227" s="9">
        <v>0</v>
      </c>
      <c r="K227" s="9">
        <v>0</v>
      </c>
      <c r="L227" s="9">
        <f t="shared" si="12"/>
        <v>2</v>
      </c>
    </row>
    <row r="228" spans="1:12">
      <c r="A228" s="2" t="str">
        <f t="shared" si="11"/>
        <v>1300184051</v>
      </c>
      <c r="B228" s="4" t="s">
        <v>4</v>
      </c>
      <c r="C228" s="4" t="s">
        <v>651</v>
      </c>
      <c r="D228" s="4" t="s">
        <v>652</v>
      </c>
      <c r="E228" s="4" t="str">
        <f t="shared" si="10"/>
        <v>40</v>
      </c>
      <c r="F228" s="4" t="s">
        <v>455</v>
      </c>
      <c r="G228" s="4" t="s">
        <v>456</v>
      </c>
      <c r="H228" s="9">
        <v>2</v>
      </c>
      <c r="I228" s="9">
        <v>1</v>
      </c>
      <c r="J228" s="9">
        <v>0</v>
      </c>
      <c r="K228" s="9">
        <v>0</v>
      </c>
      <c r="L228" s="9">
        <f t="shared" si="12"/>
        <v>2</v>
      </c>
    </row>
    <row r="229" spans="1:12">
      <c r="A229" s="2" t="str">
        <f t="shared" si="11"/>
        <v>130018415</v>
      </c>
      <c r="B229" s="4" t="s">
        <v>4</v>
      </c>
      <c r="C229" s="4" t="s">
        <v>651</v>
      </c>
      <c r="D229" s="4" t="s">
        <v>652</v>
      </c>
      <c r="E229" s="4" t="str">
        <f t="shared" si="10"/>
        <v>41</v>
      </c>
      <c r="F229" s="4" t="s">
        <v>463</v>
      </c>
      <c r="G229" s="4" t="s">
        <v>464</v>
      </c>
      <c r="H229" s="9">
        <v>3</v>
      </c>
      <c r="I229" s="9">
        <v>2</v>
      </c>
      <c r="J229" s="9">
        <v>0</v>
      </c>
      <c r="K229" s="9">
        <v>0</v>
      </c>
      <c r="L229" s="9">
        <f t="shared" si="12"/>
        <v>3</v>
      </c>
    </row>
    <row r="230" spans="1:12" ht="24">
      <c r="A230" s="2" t="str">
        <f t="shared" si="11"/>
        <v>1300184341</v>
      </c>
      <c r="B230" s="4" t="s">
        <v>4</v>
      </c>
      <c r="C230" s="4" t="s">
        <v>651</v>
      </c>
      <c r="D230" s="4" t="s">
        <v>652</v>
      </c>
      <c r="E230" s="4" t="str">
        <f t="shared" si="10"/>
        <v>43</v>
      </c>
      <c r="F230" s="4" t="s">
        <v>1604</v>
      </c>
      <c r="G230" s="4" t="s">
        <v>1605</v>
      </c>
      <c r="H230" s="9">
        <v>1</v>
      </c>
      <c r="I230" s="9">
        <v>0</v>
      </c>
      <c r="J230" s="9">
        <v>1</v>
      </c>
      <c r="K230" s="9">
        <v>0</v>
      </c>
      <c r="L230" s="9">
        <f t="shared" si="12"/>
        <v>2</v>
      </c>
    </row>
    <row r="231" spans="1:12" ht="24">
      <c r="A231" s="2" t="str">
        <f t="shared" si="11"/>
        <v>1300184342</v>
      </c>
      <c r="B231" s="4" t="s">
        <v>4</v>
      </c>
      <c r="C231" s="4" t="s">
        <v>651</v>
      </c>
      <c r="D231" s="4" t="s">
        <v>652</v>
      </c>
      <c r="E231" s="4" t="str">
        <f t="shared" si="10"/>
        <v>43</v>
      </c>
      <c r="F231" s="4" t="s">
        <v>1765</v>
      </c>
      <c r="G231" s="4" t="s">
        <v>1766</v>
      </c>
      <c r="H231" s="9">
        <v>1</v>
      </c>
      <c r="I231" s="9">
        <v>0</v>
      </c>
      <c r="J231" s="9">
        <v>0</v>
      </c>
      <c r="K231" s="9">
        <v>0</v>
      </c>
      <c r="L231" s="9">
        <f t="shared" si="12"/>
        <v>1</v>
      </c>
    </row>
    <row r="232" spans="1:12">
      <c r="A232" s="2" t="str">
        <f t="shared" si="11"/>
        <v>130018437</v>
      </c>
      <c r="B232" s="4" t="s">
        <v>4</v>
      </c>
      <c r="C232" s="4" t="s">
        <v>651</v>
      </c>
      <c r="D232" s="4" t="s">
        <v>652</v>
      </c>
      <c r="E232" s="4" t="str">
        <f t="shared" si="10"/>
        <v>43</v>
      </c>
      <c r="F232" s="4" t="s">
        <v>469</v>
      </c>
      <c r="G232" s="4" t="s">
        <v>470</v>
      </c>
      <c r="H232" s="9">
        <v>7</v>
      </c>
      <c r="I232" s="9">
        <v>3</v>
      </c>
      <c r="J232" s="9">
        <v>0</v>
      </c>
      <c r="K232" s="9">
        <v>0</v>
      </c>
      <c r="L232" s="9">
        <f t="shared" si="12"/>
        <v>7</v>
      </c>
    </row>
    <row r="233" spans="1:12">
      <c r="A233" s="2" t="str">
        <f t="shared" si="11"/>
        <v>1300184381</v>
      </c>
      <c r="B233" s="4" t="s">
        <v>4</v>
      </c>
      <c r="C233" s="4" t="s">
        <v>651</v>
      </c>
      <c r="D233" s="4" t="s">
        <v>652</v>
      </c>
      <c r="E233" s="4" t="str">
        <f t="shared" si="10"/>
        <v>43</v>
      </c>
      <c r="F233" s="4" t="s">
        <v>661</v>
      </c>
      <c r="G233" s="4" t="s">
        <v>662</v>
      </c>
      <c r="H233" s="9">
        <v>3</v>
      </c>
      <c r="I233" s="9">
        <v>2</v>
      </c>
      <c r="J233" s="9">
        <v>0</v>
      </c>
      <c r="K233" s="9">
        <v>0</v>
      </c>
      <c r="L233" s="9">
        <f t="shared" si="12"/>
        <v>3</v>
      </c>
    </row>
    <row r="234" spans="1:12">
      <c r="A234" s="2" t="str">
        <f t="shared" si="11"/>
        <v>1300184413</v>
      </c>
      <c r="B234" s="4" t="s">
        <v>4</v>
      </c>
      <c r="C234" s="4" t="s">
        <v>651</v>
      </c>
      <c r="D234" s="4" t="s">
        <v>652</v>
      </c>
      <c r="E234" s="4" t="str">
        <f t="shared" si="10"/>
        <v>44</v>
      </c>
      <c r="F234" s="4" t="s">
        <v>635</v>
      </c>
      <c r="G234" s="4" t="s">
        <v>636</v>
      </c>
      <c r="H234" s="9">
        <v>51</v>
      </c>
      <c r="I234" s="9">
        <v>48</v>
      </c>
      <c r="J234" s="9">
        <v>1</v>
      </c>
      <c r="K234" s="9">
        <v>0</v>
      </c>
      <c r="L234" s="9">
        <f t="shared" si="12"/>
        <v>52</v>
      </c>
    </row>
    <row r="235" spans="1:12">
      <c r="A235" s="2" t="str">
        <f t="shared" si="11"/>
        <v>1300184414</v>
      </c>
      <c r="B235" s="4" t="s">
        <v>4</v>
      </c>
      <c r="C235" s="4" t="s">
        <v>651</v>
      </c>
      <c r="D235" s="4" t="s">
        <v>652</v>
      </c>
      <c r="E235" s="4" t="str">
        <f t="shared" si="10"/>
        <v>44</v>
      </c>
      <c r="F235" s="4" t="s">
        <v>1073</v>
      </c>
      <c r="G235" s="4" t="s">
        <v>1074</v>
      </c>
      <c r="H235" s="9">
        <v>3</v>
      </c>
      <c r="I235" s="9">
        <v>3</v>
      </c>
      <c r="J235" s="9">
        <v>0</v>
      </c>
      <c r="K235" s="9">
        <v>0</v>
      </c>
      <c r="L235" s="9">
        <f t="shared" si="12"/>
        <v>3</v>
      </c>
    </row>
    <row r="236" spans="1:12">
      <c r="A236" s="2" t="str">
        <f t="shared" si="11"/>
        <v>1300184415</v>
      </c>
      <c r="B236" s="4" t="s">
        <v>4</v>
      </c>
      <c r="C236" s="4" t="s">
        <v>651</v>
      </c>
      <c r="D236" s="4" t="s">
        <v>652</v>
      </c>
      <c r="E236" s="4" t="str">
        <f t="shared" si="10"/>
        <v>44</v>
      </c>
      <c r="F236" s="4" t="s">
        <v>1767</v>
      </c>
      <c r="G236" s="4" t="s">
        <v>1768</v>
      </c>
      <c r="H236" s="9">
        <v>1</v>
      </c>
      <c r="I236" s="9">
        <v>1</v>
      </c>
      <c r="J236" s="9">
        <v>0</v>
      </c>
      <c r="K236" s="9">
        <v>0</v>
      </c>
      <c r="L236" s="9">
        <f t="shared" si="12"/>
        <v>1</v>
      </c>
    </row>
    <row r="237" spans="1:12">
      <c r="A237" s="2" t="str">
        <f t="shared" si="11"/>
        <v>1300184439</v>
      </c>
      <c r="B237" s="4" t="s">
        <v>4</v>
      </c>
      <c r="C237" s="4" t="s">
        <v>651</v>
      </c>
      <c r="D237" s="4" t="s">
        <v>652</v>
      </c>
      <c r="E237" s="4" t="str">
        <f t="shared" si="10"/>
        <v>44</v>
      </c>
      <c r="F237" s="4" t="s">
        <v>475</v>
      </c>
      <c r="G237" s="4" t="s">
        <v>476</v>
      </c>
      <c r="H237" s="9">
        <v>2</v>
      </c>
      <c r="I237" s="9">
        <v>1</v>
      </c>
      <c r="J237" s="9">
        <v>0</v>
      </c>
      <c r="K237" s="9">
        <v>0</v>
      </c>
      <c r="L237" s="9">
        <f t="shared" si="12"/>
        <v>2</v>
      </c>
    </row>
    <row r="238" spans="1:12">
      <c r="A238" s="2" t="str">
        <f t="shared" si="11"/>
        <v>1300184441</v>
      </c>
      <c r="B238" s="4" t="s">
        <v>4</v>
      </c>
      <c r="C238" s="4" t="s">
        <v>651</v>
      </c>
      <c r="D238" s="4" t="s">
        <v>652</v>
      </c>
      <c r="E238" s="4" t="str">
        <f t="shared" si="10"/>
        <v>44</v>
      </c>
      <c r="F238" s="4" t="s">
        <v>663</v>
      </c>
      <c r="G238" s="4" t="s">
        <v>664</v>
      </c>
      <c r="H238" s="9">
        <v>3</v>
      </c>
      <c r="I238" s="9">
        <v>3</v>
      </c>
      <c r="J238" s="9">
        <v>0</v>
      </c>
      <c r="K238" s="9">
        <v>0</v>
      </c>
      <c r="L238" s="9">
        <f t="shared" si="12"/>
        <v>3</v>
      </c>
    </row>
    <row r="239" spans="1:12">
      <c r="A239" s="2" t="str">
        <f t="shared" si="11"/>
        <v>1300184442</v>
      </c>
      <c r="B239" s="4" t="s">
        <v>4</v>
      </c>
      <c r="C239" s="4" t="s">
        <v>651</v>
      </c>
      <c r="D239" s="4" t="s">
        <v>652</v>
      </c>
      <c r="E239" s="4" t="str">
        <f t="shared" si="10"/>
        <v>44</v>
      </c>
      <c r="F239" s="4" t="s">
        <v>477</v>
      </c>
      <c r="G239" s="4" t="s">
        <v>478</v>
      </c>
      <c r="H239" s="9">
        <v>4</v>
      </c>
      <c r="I239" s="9">
        <v>4</v>
      </c>
      <c r="J239" s="9">
        <v>0</v>
      </c>
      <c r="K239" s="9">
        <v>0</v>
      </c>
      <c r="L239" s="9">
        <f t="shared" si="12"/>
        <v>4</v>
      </c>
    </row>
    <row r="240" spans="1:12">
      <c r="A240" s="2" t="str">
        <f t="shared" si="11"/>
        <v>1300184511</v>
      </c>
      <c r="B240" s="4" t="s">
        <v>4</v>
      </c>
      <c r="C240" s="4" t="s">
        <v>651</v>
      </c>
      <c r="D240" s="4" t="s">
        <v>652</v>
      </c>
      <c r="E240" s="4" t="str">
        <f t="shared" si="10"/>
        <v>45</v>
      </c>
      <c r="F240" s="4" t="s">
        <v>1041</v>
      </c>
      <c r="G240" s="4" t="s">
        <v>1042</v>
      </c>
      <c r="H240" s="9">
        <v>0</v>
      </c>
      <c r="I240" s="9">
        <v>0</v>
      </c>
      <c r="J240" s="9">
        <v>1</v>
      </c>
      <c r="K240" s="9">
        <v>0</v>
      </c>
      <c r="L240" s="9">
        <f t="shared" si="12"/>
        <v>1</v>
      </c>
    </row>
    <row r="241" spans="1:12">
      <c r="A241" s="2" t="str">
        <f t="shared" si="11"/>
        <v>1300184516</v>
      </c>
      <c r="B241" s="4" t="s">
        <v>4</v>
      </c>
      <c r="C241" s="4" t="s">
        <v>651</v>
      </c>
      <c r="D241" s="4" t="s">
        <v>652</v>
      </c>
      <c r="E241" s="4" t="str">
        <f t="shared" si="10"/>
        <v>45</v>
      </c>
      <c r="F241" s="4" t="s">
        <v>69</v>
      </c>
      <c r="G241" s="4" t="s">
        <v>70</v>
      </c>
      <c r="H241" s="9">
        <v>23</v>
      </c>
      <c r="I241" s="9">
        <v>20</v>
      </c>
      <c r="J241" s="9">
        <v>0</v>
      </c>
      <c r="K241" s="9">
        <v>0</v>
      </c>
      <c r="L241" s="9">
        <f t="shared" si="12"/>
        <v>23</v>
      </c>
    </row>
    <row r="242" spans="1:12">
      <c r="A242" s="2" t="str">
        <f t="shared" si="11"/>
        <v>1300184523</v>
      </c>
      <c r="B242" s="4" t="s">
        <v>4</v>
      </c>
      <c r="C242" s="4" t="s">
        <v>651</v>
      </c>
      <c r="D242" s="4" t="s">
        <v>652</v>
      </c>
      <c r="E242" s="4" t="str">
        <f t="shared" si="10"/>
        <v>45</v>
      </c>
      <c r="F242" s="4" t="s">
        <v>15</v>
      </c>
      <c r="G242" s="4" t="s">
        <v>16</v>
      </c>
      <c r="H242" s="9">
        <v>48</v>
      </c>
      <c r="I242" s="9">
        <v>43</v>
      </c>
      <c r="J242" s="9">
        <v>0</v>
      </c>
      <c r="K242" s="9">
        <v>0</v>
      </c>
      <c r="L242" s="9">
        <f t="shared" si="12"/>
        <v>48</v>
      </c>
    </row>
    <row r="243" spans="1:12">
      <c r="A243" s="2" t="str">
        <f t="shared" si="11"/>
        <v>1300184525</v>
      </c>
      <c r="B243" s="4" t="s">
        <v>4</v>
      </c>
      <c r="C243" s="4" t="s">
        <v>651</v>
      </c>
      <c r="D243" s="4" t="s">
        <v>652</v>
      </c>
      <c r="E243" s="4" t="str">
        <f t="shared" si="10"/>
        <v>45</v>
      </c>
      <c r="F243" s="4" t="s">
        <v>639</v>
      </c>
      <c r="G243" s="4" t="s">
        <v>640</v>
      </c>
      <c r="H243" s="9">
        <v>5</v>
      </c>
      <c r="I243" s="9">
        <v>4</v>
      </c>
      <c r="J243" s="9">
        <v>2</v>
      </c>
      <c r="K243" s="9">
        <v>0</v>
      </c>
      <c r="L243" s="9">
        <f t="shared" si="12"/>
        <v>7</v>
      </c>
    </row>
    <row r="244" spans="1:12" ht="24">
      <c r="A244" s="2" t="str">
        <f t="shared" si="11"/>
        <v>1300184529</v>
      </c>
      <c r="B244" s="4" t="s">
        <v>4</v>
      </c>
      <c r="C244" s="4" t="s">
        <v>651</v>
      </c>
      <c r="D244" s="4" t="s">
        <v>652</v>
      </c>
      <c r="E244" s="4" t="str">
        <f t="shared" si="10"/>
        <v>45</v>
      </c>
      <c r="F244" s="4" t="s">
        <v>1479</v>
      </c>
      <c r="G244" s="4" t="s">
        <v>1480</v>
      </c>
      <c r="H244" s="9">
        <v>0</v>
      </c>
      <c r="I244" s="9">
        <v>0</v>
      </c>
      <c r="J244" s="9">
        <v>1</v>
      </c>
      <c r="K244" s="9">
        <v>0</v>
      </c>
      <c r="L244" s="9">
        <f t="shared" si="12"/>
        <v>1</v>
      </c>
    </row>
    <row r="245" spans="1:12">
      <c r="A245" s="2" t="str">
        <f t="shared" si="11"/>
        <v>1300184542</v>
      </c>
      <c r="B245" s="4" t="s">
        <v>4</v>
      </c>
      <c r="C245" s="4" t="s">
        <v>651</v>
      </c>
      <c r="D245" s="4" t="s">
        <v>652</v>
      </c>
      <c r="E245" s="4" t="str">
        <f t="shared" si="10"/>
        <v>45</v>
      </c>
      <c r="F245" s="4" t="s">
        <v>641</v>
      </c>
      <c r="G245" s="4" t="s">
        <v>642</v>
      </c>
      <c r="H245" s="9">
        <v>5</v>
      </c>
      <c r="I245" s="9">
        <v>2</v>
      </c>
      <c r="J245" s="9">
        <v>0</v>
      </c>
      <c r="K245" s="9">
        <v>0</v>
      </c>
      <c r="L245" s="9">
        <f t="shared" si="12"/>
        <v>5</v>
      </c>
    </row>
    <row r="246" spans="1:12">
      <c r="A246" s="2" t="str">
        <f t="shared" si="11"/>
        <v>1300184562</v>
      </c>
      <c r="B246" s="4" t="s">
        <v>4</v>
      </c>
      <c r="C246" s="4" t="s">
        <v>651</v>
      </c>
      <c r="D246" s="4" t="s">
        <v>652</v>
      </c>
      <c r="E246" s="4" t="str">
        <f t="shared" si="10"/>
        <v>45</v>
      </c>
      <c r="F246" s="4" t="s">
        <v>159</v>
      </c>
      <c r="G246" s="4" t="s">
        <v>160</v>
      </c>
      <c r="H246" s="9">
        <v>5</v>
      </c>
      <c r="I246" s="9">
        <v>5</v>
      </c>
      <c r="J246" s="9">
        <v>0</v>
      </c>
      <c r="K246" s="9">
        <v>0</v>
      </c>
      <c r="L246" s="9">
        <f t="shared" si="12"/>
        <v>5</v>
      </c>
    </row>
    <row r="247" spans="1:12">
      <c r="A247" s="2" t="str">
        <f t="shared" si="11"/>
        <v>1300184572</v>
      </c>
      <c r="B247" s="4" t="s">
        <v>4</v>
      </c>
      <c r="C247" s="4" t="s">
        <v>651</v>
      </c>
      <c r="D247" s="4" t="s">
        <v>652</v>
      </c>
      <c r="E247" s="4" t="str">
        <f t="shared" si="10"/>
        <v>45</v>
      </c>
      <c r="F247" s="4" t="s">
        <v>669</v>
      </c>
      <c r="G247" s="4" t="s">
        <v>670</v>
      </c>
      <c r="H247" s="9">
        <v>4</v>
      </c>
      <c r="I247" s="9">
        <v>1</v>
      </c>
      <c r="J247" s="9">
        <v>0</v>
      </c>
      <c r="K247" s="9">
        <v>0</v>
      </c>
      <c r="L247" s="9">
        <f t="shared" si="12"/>
        <v>4</v>
      </c>
    </row>
    <row r="248" spans="1:12">
      <c r="A248" s="2" t="str">
        <f t="shared" si="11"/>
        <v>1300184573</v>
      </c>
      <c r="B248" s="4" t="s">
        <v>4</v>
      </c>
      <c r="C248" s="4" t="s">
        <v>651</v>
      </c>
      <c r="D248" s="4" t="s">
        <v>652</v>
      </c>
      <c r="E248" s="4" t="str">
        <f t="shared" si="10"/>
        <v>45</v>
      </c>
      <c r="F248" s="4" t="s">
        <v>483</v>
      </c>
      <c r="G248" s="4" t="s">
        <v>484</v>
      </c>
      <c r="H248" s="9">
        <v>40</v>
      </c>
      <c r="I248" s="9">
        <v>9</v>
      </c>
      <c r="J248" s="9">
        <v>0</v>
      </c>
      <c r="K248" s="9">
        <v>0</v>
      </c>
      <c r="L248" s="9">
        <f t="shared" si="12"/>
        <v>40</v>
      </c>
    </row>
    <row r="249" spans="1:12">
      <c r="A249" s="2" t="str">
        <f t="shared" si="11"/>
        <v>1300184574</v>
      </c>
      <c r="B249" s="4" t="s">
        <v>4</v>
      </c>
      <c r="C249" s="4" t="s">
        <v>651</v>
      </c>
      <c r="D249" s="4" t="s">
        <v>652</v>
      </c>
      <c r="E249" s="4" t="str">
        <f t="shared" si="10"/>
        <v>45</v>
      </c>
      <c r="F249" s="4" t="s">
        <v>671</v>
      </c>
      <c r="G249" s="4" t="s">
        <v>672</v>
      </c>
      <c r="H249" s="9">
        <v>2</v>
      </c>
      <c r="I249" s="9">
        <v>0</v>
      </c>
      <c r="J249" s="9">
        <v>0</v>
      </c>
      <c r="K249" s="9">
        <v>0</v>
      </c>
      <c r="L249" s="9">
        <f t="shared" si="12"/>
        <v>2</v>
      </c>
    </row>
    <row r="250" spans="1:12">
      <c r="A250" s="2" t="str">
        <f t="shared" si="11"/>
        <v>1300184575</v>
      </c>
      <c r="B250" s="4" t="s">
        <v>4</v>
      </c>
      <c r="C250" s="4" t="s">
        <v>651</v>
      </c>
      <c r="D250" s="4" t="s">
        <v>652</v>
      </c>
      <c r="E250" s="4" t="str">
        <f t="shared" si="10"/>
        <v>45</v>
      </c>
      <c r="F250" s="4" t="s">
        <v>485</v>
      </c>
      <c r="G250" s="4" t="s">
        <v>486</v>
      </c>
      <c r="H250" s="9">
        <v>28</v>
      </c>
      <c r="I250" s="9">
        <v>6</v>
      </c>
      <c r="J250" s="9">
        <v>0</v>
      </c>
      <c r="K250" s="9">
        <v>0</v>
      </c>
      <c r="L250" s="9">
        <f t="shared" si="12"/>
        <v>28</v>
      </c>
    </row>
    <row r="251" spans="1:12">
      <c r="A251" s="2" t="str">
        <f t="shared" si="11"/>
        <v>1300184576</v>
      </c>
      <c r="B251" s="4" t="s">
        <v>4</v>
      </c>
      <c r="C251" s="4" t="s">
        <v>651</v>
      </c>
      <c r="D251" s="4" t="s">
        <v>652</v>
      </c>
      <c r="E251" s="4" t="str">
        <f t="shared" si="10"/>
        <v>45</v>
      </c>
      <c r="F251" s="4" t="s">
        <v>487</v>
      </c>
      <c r="G251" s="4" t="s">
        <v>488</v>
      </c>
      <c r="H251" s="9">
        <v>1</v>
      </c>
      <c r="I251" s="9">
        <v>1</v>
      </c>
      <c r="J251" s="9">
        <v>0</v>
      </c>
      <c r="K251" s="9">
        <v>0</v>
      </c>
      <c r="L251" s="9">
        <f t="shared" si="12"/>
        <v>1</v>
      </c>
    </row>
    <row r="252" spans="1:12">
      <c r="A252" s="2" t="str">
        <f t="shared" si="11"/>
        <v>1300184579</v>
      </c>
      <c r="B252" s="4" t="s">
        <v>4</v>
      </c>
      <c r="C252" s="4" t="s">
        <v>651</v>
      </c>
      <c r="D252" s="4" t="s">
        <v>652</v>
      </c>
      <c r="E252" s="4" t="str">
        <f t="shared" si="10"/>
        <v>45</v>
      </c>
      <c r="F252" s="4" t="s">
        <v>673</v>
      </c>
      <c r="G252" s="4" t="s">
        <v>674</v>
      </c>
      <c r="H252" s="9">
        <v>3</v>
      </c>
      <c r="I252" s="9">
        <v>1</v>
      </c>
      <c r="J252" s="9">
        <v>0</v>
      </c>
      <c r="K252" s="9">
        <v>0</v>
      </c>
      <c r="L252" s="9">
        <f t="shared" si="12"/>
        <v>3</v>
      </c>
    </row>
    <row r="253" spans="1:12">
      <c r="A253" s="2" t="str">
        <f t="shared" si="11"/>
        <v>130018458</v>
      </c>
      <c r="B253" s="4" t="s">
        <v>4</v>
      </c>
      <c r="C253" s="4" t="s">
        <v>651</v>
      </c>
      <c r="D253" s="4" t="s">
        <v>652</v>
      </c>
      <c r="E253" s="4" t="str">
        <f t="shared" si="10"/>
        <v>45</v>
      </c>
      <c r="F253" s="4" t="s">
        <v>489</v>
      </c>
      <c r="G253" s="4" t="s">
        <v>490</v>
      </c>
      <c r="H253" s="9">
        <v>3</v>
      </c>
      <c r="I253" s="9">
        <v>1</v>
      </c>
      <c r="J253" s="9">
        <v>0</v>
      </c>
      <c r="K253" s="9">
        <v>0</v>
      </c>
      <c r="L253" s="9">
        <f t="shared" si="12"/>
        <v>3</v>
      </c>
    </row>
    <row r="254" spans="1:12">
      <c r="A254" s="2" t="str">
        <f t="shared" si="11"/>
        <v>1300184591</v>
      </c>
      <c r="B254" s="4" t="s">
        <v>4</v>
      </c>
      <c r="C254" s="4" t="s">
        <v>651</v>
      </c>
      <c r="D254" s="4" t="s">
        <v>652</v>
      </c>
      <c r="E254" s="4" t="str">
        <f t="shared" si="10"/>
        <v>45</v>
      </c>
      <c r="F254" s="4" t="s">
        <v>491</v>
      </c>
      <c r="G254" s="4" t="s">
        <v>492</v>
      </c>
      <c r="H254" s="9">
        <v>2</v>
      </c>
      <c r="I254" s="9">
        <v>1</v>
      </c>
      <c r="J254" s="9">
        <v>0</v>
      </c>
      <c r="K254" s="9">
        <v>0</v>
      </c>
      <c r="L254" s="9">
        <f t="shared" si="12"/>
        <v>2</v>
      </c>
    </row>
    <row r="255" spans="1:12">
      <c r="A255" s="2" t="str">
        <f t="shared" si="11"/>
        <v>1300184602</v>
      </c>
      <c r="B255" s="4" t="s">
        <v>4</v>
      </c>
      <c r="C255" s="4" t="s">
        <v>651</v>
      </c>
      <c r="D255" s="4" t="s">
        <v>652</v>
      </c>
      <c r="E255" s="4" t="str">
        <f t="shared" si="10"/>
        <v>46</v>
      </c>
      <c r="F255" s="4" t="s">
        <v>1769</v>
      </c>
      <c r="G255" s="4" t="s">
        <v>1770</v>
      </c>
      <c r="H255" s="9">
        <v>1</v>
      </c>
      <c r="I255" s="9">
        <v>1</v>
      </c>
      <c r="J255" s="9">
        <v>0</v>
      </c>
      <c r="K255" s="9">
        <v>0</v>
      </c>
      <c r="L255" s="9">
        <f t="shared" si="12"/>
        <v>1</v>
      </c>
    </row>
    <row r="256" spans="1:12">
      <c r="A256" s="2" t="str">
        <f t="shared" si="11"/>
        <v>1300184604</v>
      </c>
      <c r="B256" s="4" t="s">
        <v>4</v>
      </c>
      <c r="C256" s="4" t="s">
        <v>651</v>
      </c>
      <c r="D256" s="4" t="s">
        <v>652</v>
      </c>
      <c r="E256" s="4" t="str">
        <f t="shared" si="10"/>
        <v>46</v>
      </c>
      <c r="F256" s="4" t="s">
        <v>497</v>
      </c>
      <c r="G256" s="4" t="s">
        <v>498</v>
      </c>
      <c r="H256" s="9">
        <v>1</v>
      </c>
      <c r="I256" s="9">
        <v>1</v>
      </c>
      <c r="J256" s="9">
        <v>0</v>
      </c>
      <c r="K256" s="9">
        <v>0</v>
      </c>
      <c r="L256" s="9">
        <f t="shared" si="12"/>
        <v>1</v>
      </c>
    </row>
    <row r="257" spans="1:12">
      <c r="A257" s="2" t="str">
        <f t="shared" si="11"/>
        <v>1300184611</v>
      </c>
      <c r="B257" s="4" t="s">
        <v>4</v>
      </c>
      <c r="C257" s="4" t="s">
        <v>651</v>
      </c>
      <c r="D257" s="4" t="s">
        <v>652</v>
      </c>
      <c r="E257" s="4" t="str">
        <f t="shared" ref="E257:E320" si="13">LEFT(F257,2)</f>
        <v>46</v>
      </c>
      <c r="F257" s="4" t="s">
        <v>501</v>
      </c>
      <c r="G257" s="4" t="s">
        <v>502</v>
      </c>
      <c r="H257" s="9">
        <v>8</v>
      </c>
      <c r="I257" s="9">
        <v>7</v>
      </c>
      <c r="J257" s="9">
        <v>0</v>
      </c>
      <c r="K257" s="9">
        <v>0</v>
      </c>
      <c r="L257" s="9">
        <f t="shared" si="12"/>
        <v>8</v>
      </c>
    </row>
    <row r="258" spans="1:12">
      <c r="A258" s="2" t="str">
        <f t="shared" si="11"/>
        <v>1300184613</v>
      </c>
      <c r="B258" s="4" t="s">
        <v>4</v>
      </c>
      <c r="C258" s="4" t="s">
        <v>651</v>
      </c>
      <c r="D258" s="4" t="s">
        <v>652</v>
      </c>
      <c r="E258" s="4" t="str">
        <f t="shared" si="13"/>
        <v>46</v>
      </c>
      <c r="F258" s="4" t="s">
        <v>503</v>
      </c>
      <c r="G258" s="4" t="s">
        <v>504</v>
      </c>
      <c r="H258" s="9">
        <v>2</v>
      </c>
      <c r="I258" s="9">
        <v>2</v>
      </c>
      <c r="J258" s="9">
        <v>0</v>
      </c>
      <c r="K258" s="9">
        <v>0</v>
      </c>
      <c r="L258" s="9">
        <f t="shared" si="12"/>
        <v>2</v>
      </c>
    </row>
    <row r="259" spans="1:12">
      <c r="A259" s="2" t="str">
        <f t="shared" si="11"/>
        <v>1300184620</v>
      </c>
      <c r="B259" s="4" t="s">
        <v>4</v>
      </c>
      <c r="C259" s="4" t="s">
        <v>651</v>
      </c>
      <c r="D259" s="4" t="s">
        <v>652</v>
      </c>
      <c r="E259" s="4" t="str">
        <f t="shared" si="13"/>
        <v>46</v>
      </c>
      <c r="F259" s="4" t="s">
        <v>433</v>
      </c>
      <c r="G259" s="4" t="s">
        <v>434</v>
      </c>
      <c r="H259" s="9">
        <v>2</v>
      </c>
      <c r="I259" s="9">
        <v>2</v>
      </c>
      <c r="J259" s="9">
        <v>0</v>
      </c>
      <c r="K259" s="9">
        <v>0</v>
      </c>
      <c r="L259" s="9">
        <f t="shared" si="12"/>
        <v>2</v>
      </c>
    </row>
    <row r="260" spans="1:12">
      <c r="A260" s="2" t="str">
        <f t="shared" ref="A260:A323" si="14">B260&amp;F260</f>
        <v>1300184621</v>
      </c>
      <c r="B260" s="4" t="s">
        <v>4</v>
      </c>
      <c r="C260" s="4" t="s">
        <v>651</v>
      </c>
      <c r="D260" s="4" t="s">
        <v>652</v>
      </c>
      <c r="E260" s="4" t="str">
        <f t="shared" si="13"/>
        <v>46</v>
      </c>
      <c r="F260" s="4" t="s">
        <v>505</v>
      </c>
      <c r="G260" s="4" t="s">
        <v>506</v>
      </c>
      <c r="H260" s="9">
        <v>2</v>
      </c>
      <c r="I260" s="9">
        <v>0</v>
      </c>
      <c r="J260" s="9">
        <v>0</v>
      </c>
      <c r="K260" s="9">
        <v>0</v>
      </c>
      <c r="L260" s="9">
        <f t="shared" ref="L260:L323" si="15">H260+J260+K260</f>
        <v>2</v>
      </c>
    </row>
    <row r="261" spans="1:12">
      <c r="A261" s="2" t="str">
        <f t="shared" si="14"/>
        <v>1300184650</v>
      </c>
      <c r="B261" s="4" t="s">
        <v>4</v>
      </c>
      <c r="C261" s="4" t="s">
        <v>651</v>
      </c>
      <c r="D261" s="4" t="s">
        <v>652</v>
      </c>
      <c r="E261" s="4" t="str">
        <f t="shared" si="13"/>
        <v>46</v>
      </c>
      <c r="F261" s="4" t="s">
        <v>1731</v>
      </c>
      <c r="G261" s="4" t="s">
        <v>1732</v>
      </c>
      <c r="H261" s="9">
        <v>1</v>
      </c>
      <c r="I261" s="9">
        <v>0</v>
      </c>
      <c r="J261" s="9">
        <v>0</v>
      </c>
      <c r="K261" s="9">
        <v>0</v>
      </c>
      <c r="L261" s="9">
        <f t="shared" si="15"/>
        <v>1</v>
      </c>
    </row>
    <row r="262" spans="1:12">
      <c r="A262" s="2" t="str">
        <f t="shared" si="14"/>
        <v>1300184651</v>
      </c>
      <c r="B262" s="4" t="s">
        <v>4</v>
      </c>
      <c r="C262" s="4" t="s">
        <v>651</v>
      </c>
      <c r="D262" s="4" t="s">
        <v>652</v>
      </c>
      <c r="E262" s="4" t="str">
        <f t="shared" si="13"/>
        <v>46</v>
      </c>
      <c r="F262" s="4" t="s">
        <v>509</v>
      </c>
      <c r="G262" s="4" t="s">
        <v>510</v>
      </c>
      <c r="H262" s="9">
        <v>8</v>
      </c>
      <c r="I262" s="9">
        <v>1</v>
      </c>
      <c r="J262" s="9">
        <v>0</v>
      </c>
      <c r="K262" s="9">
        <v>0</v>
      </c>
      <c r="L262" s="9">
        <f t="shared" si="15"/>
        <v>8</v>
      </c>
    </row>
    <row r="263" spans="1:12">
      <c r="A263" s="2" t="str">
        <f t="shared" si="14"/>
        <v>1300184652</v>
      </c>
      <c r="B263" s="4" t="s">
        <v>4</v>
      </c>
      <c r="C263" s="4" t="s">
        <v>651</v>
      </c>
      <c r="D263" s="4" t="s">
        <v>652</v>
      </c>
      <c r="E263" s="4" t="str">
        <f t="shared" si="13"/>
        <v>46</v>
      </c>
      <c r="F263" s="4" t="s">
        <v>511</v>
      </c>
      <c r="G263" s="4" t="s">
        <v>512</v>
      </c>
      <c r="H263" s="9">
        <v>3</v>
      </c>
      <c r="I263" s="9">
        <v>0</v>
      </c>
      <c r="J263" s="9">
        <v>0</v>
      </c>
      <c r="K263" s="9">
        <v>0</v>
      </c>
      <c r="L263" s="9">
        <f t="shared" si="15"/>
        <v>3</v>
      </c>
    </row>
    <row r="264" spans="1:12">
      <c r="A264" s="2" t="str">
        <f t="shared" si="14"/>
        <v>1300184671</v>
      </c>
      <c r="B264" s="4" t="s">
        <v>4</v>
      </c>
      <c r="C264" s="4" t="s">
        <v>651</v>
      </c>
      <c r="D264" s="4" t="s">
        <v>652</v>
      </c>
      <c r="E264" s="4" t="str">
        <f t="shared" si="13"/>
        <v>46</v>
      </c>
      <c r="F264" s="4" t="s">
        <v>1771</v>
      </c>
      <c r="G264" s="4" t="s">
        <v>1772</v>
      </c>
      <c r="H264" s="9">
        <v>1</v>
      </c>
      <c r="I264" s="9">
        <v>1</v>
      </c>
      <c r="J264" s="9">
        <v>0</v>
      </c>
      <c r="K264" s="9">
        <v>0</v>
      </c>
      <c r="L264" s="9">
        <f t="shared" si="15"/>
        <v>1</v>
      </c>
    </row>
    <row r="265" spans="1:12">
      <c r="A265" s="2" t="str">
        <f t="shared" si="14"/>
        <v>1300184701</v>
      </c>
      <c r="B265" s="4" t="s">
        <v>4</v>
      </c>
      <c r="C265" s="4" t="s">
        <v>651</v>
      </c>
      <c r="D265" s="4" t="s">
        <v>652</v>
      </c>
      <c r="E265" s="4" t="str">
        <f t="shared" si="13"/>
        <v>47</v>
      </c>
      <c r="F265" s="4" t="s">
        <v>515</v>
      </c>
      <c r="G265" s="4" t="s">
        <v>516</v>
      </c>
      <c r="H265" s="9">
        <v>1</v>
      </c>
      <c r="I265" s="9">
        <v>1</v>
      </c>
      <c r="J265" s="9">
        <v>0</v>
      </c>
      <c r="K265" s="9">
        <v>0</v>
      </c>
      <c r="L265" s="9">
        <f t="shared" si="15"/>
        <v>1</v>
      </c>
    </row>
    <row r="266" spans="1:12">
      <c r="A266" s="2" t="str">
        <f t="shared" si="14"/>
        <v>1300184709</v>
      </c>
      <c r="B266" s="4" t="s">
        <v>4</v>
      </c>
      <c r="C266" s="4" t="s">
        <v>651</v>
      </c>
      <c r="D266" s="4" t="s">
        <v>652</v>
      </c>
      <c r="E266" s="4" t="str">
        <f t="shared" si="13"/>
        <v>47</v>
      </c>
      <c r="F266" s="4" t="s">
        <v>517</v>
      </c>
      <c r="G266" s="4" t="s">
        <v>518</v>
      </c>
      <c r="H266" s="9">
        <v>20</v>
      </c>
      <c r="I266" s="9">
        <v>20</v>
      </c>
      <c r="J266" s="9">
        <v>0</v>
      </c>
      <c r="K266" s="9">
        <v>0</v>
      </c>
      <c r="L266" s="9">
        <f t="shared" si="15"/>
        <v>20</v>
      </c>
    </row>
    <row r="267" spans="1:12">
      <c r="A267" s="2" t="str">
        <f t="shared" si="14"/>
        <v>130018472</v>
      </c>
      <c r="B267" s="4" t="s">
        <v>4</v>
      </c>
      <c r="C267" s="4" t="s">
        <v>651</v>
      </c>
      <c r="D267" s="4" t="s">
        <v>652</v>
      </c>
      <c r="E267" s="4" t="str">
        <f t="shared" si="13"/>
        <v>47</v>
      </c>
      <c r="F267" s="4" t="s">
        <v>1773</v>
      </c>
      <c r="G267" s="4" t="s">
        <v>1774</v>
      </c>
      <c r="H267" s="9">
        <v>1</v>
      </c>
      <c r="I267" s="9">
        <v>1</v>
      </c>
      <c r="J267" s="9">
        <v>0</v>
      </c>
      <c r="K267" s="9">
        <v>0</v>
      </c>
      <c r="L267" s="9">
        <f t="shared" si="15"/>
        <v>1</v>
      </c>
    </row>
    <row r="268" spans="1:12">
      <c r="A268" s="2" t="str">
        <f t="shared" si="14"/>
        <v>1300184791</v>
      </c>
      <c r="B268" s="4" t="s">
        <v>4</v>
      </c>
      <c r="C268" s="4" t="s">
        <v>651</v>
      </c>
      <c r="D268" s="4" t="s">
        <v>652</v>
      </c>
      <c r="E268" s="4" t="str">
        <f t="shared" si="13"/>
        <v>47</v>
      </c>
      <c r="F268" s="4" t="s">
        <v>1775</v>
      </c>
      <c r="G268" s="4" t="s">
        <v>1776</v>
      </c>
      <c r="H268" s="9">
        <v>1</v>
      </c>
      <c r="I268" s="9">
        <v>1</v>
      </c>
      <c r="J268" s="9">
        <v>0</v>
      </c>
      <c r="K268" s="9">
        <v>0</v>
      </c>
      <c r="L268" s="9">
        <f t="shared" si="15"/>
        <v>1</v>
      </c>
    </row>
    <row r="269" spans="1:12">
      <c r="A269" s="2" t="str">
        <f t="shared" si="14"/>
        <v>1300184823</v>
      </c>
      <c r="B269" s="4" t="s">
        <v>4</v>
      </c>
      <c r="C269" s="4" t="s">
        <v>651</v>
      </c>
      <c r="D269" s="4" t="s">
        <v>652</v>
      </c>
      <c r="E269" s="4" t="str">
        <f t="shared" si="13"/>
        <v>48</v>
      </c>
      <c r="F269" s="4" t="s">
        <v>1045</v>
      </c>
      <c r="G269" s="4" t="s">
        <v>1046</v>
      </c>
      <c r="H269" s="9">
        <v>1</v>
      </c>
      <c r="I269" s="9">
        <v>1</v>
      </c>
      <c r="J269" s="9">
        <v>0</v>
      </c>
      <c r="K269" s="9">
        <v>0</v>
      </c>
      <c r="L269" s="9">
        <f t="shared" si="15"/>
        <v>1</v>
      </c>
    </row>
    <row r="270" spans="1:12" ht="24">
      <c r="A270" s="2" t="str">
        <f t="shared" si="14"/>
        <v>1300184829</v>
      </c>
      <c r="B270" s="4" t="s">
        <v>4</v>
      </c>
      <c r="C270" s="4" t="s">
        <v>651</v>
      </c>
      <c r="D270" s="4" t="s">
        <v>652</v>
      </c>
      <c r="E270" s="4" t="str">
        <f t="shared" si="13"/>
        <v>48</v>
      </c>
      <c r="F270" s="4" t="s">
        <v>1465</v>
      </c>
      <c r="G270" s="4" t="s">
        <v>1466</v>
      </c>
      <c r="H270" s="9">
        <v>1</v>
      </c>
      <c r="I270" s="9">
        <v>1</v>
      </c>
      <c r="J270" s="9">
        <v>0</v>
      </c>
      <c r="K270" s="9">
        <v>0</v>
      </c>
      <c r="L270" s="9">
        <f t="shared" si="15"/>
        <v>1</v>
      </c>
    </row>
    <row r="271" spans="1:12">
      <c r="A271" s="2" t="str">
        <f t="shared" si="14"/>
        <v>1300184832</v>
      </c>
      <c r="B271" s="4" t="s">
        <v>4</v>
      </c>
      <c r="C271" s="4" t="s">
        <v>651</v>
      </c>
      <c r="D271" s="4" t="s">
        <v>652</v>
      </c>
      <c r="E271" s="4" t="str">
        <f t="shared" si="13"/>
        <v>48</v>
      </c>
      <c r="F271" s="4" t="s">
        <v>715</v>
      </c>
      <c r="G271" s="4" t="s">
        <v>716</v>
      </c>
      <c r="H271" s="9">
        <v>2</v>
      </c>
      <c r="I271" s="9">
        <v>1</v>
      </c>
      <c r="J271" s="9">
        <v>0</v>
      </c>
      <c r="K271" s="9">
        <v>0</v>
      </c>
      <c r="L271" s="9">
        <f t="shared" si="15"/>
        <v>2</v>
      </c>
    </row>
    <row r="272" spans="1:12">
      <c r="A272" s="2" t="str">
        <f t="shared" si="14"/>
        <v>1300184836</v>
      </c>
      <c r="B272" s="4" t="s">
        <v>4</v>
      </c>
      <c r="C272" s="4" t="s">
        <v>651</v>
      </c>
      <c r="D272" s="4" t="s">
        <v>652</v>
      </c>
      <c r="E272" s="4" t="str">
        <f t="shared" si="13"/>
        <v>48</v>
      </c>
      <c r="F272" s="4" t="s">
        <v>717</v>
      </c>
      <c r="G272" s="4" t="s">
        <v>718</v>
      </c>
      <c r="H272" s="9">
        <v>1</v>
      </c>
      <c r="I272" s="9">
        <v>0</v>
      </c>
      <c r="J272" s="9">
        <v>2</v>
      </c>
      <c r="K272" s="9">
        <v>0</v>
      </c>
      <c r="L272" s="9">
        <f t="shared" si="15"/>
        <v>3</v>
      </c>
    </row>
    <row r="273" spans="1:12">
      <c r="A273" s="2" t="str">
        <f t="shared" si="14"/>
        <v>130018485</v>
      </c>
      <c r="B273" s="4" t="s">
        <v>4</v>
      </c>
      <c r="C273" s="4" t="s">
        <v>651</v>
      </c>
      <c r="D273" s="4" t="s">
        <v>652</v>
      </c>
      <c r="E273" s="4" t="str">
        <f t="shared" si="13"/>
        <v>48</v>
      </c>
      <c r="F273" s="4" t="s">
        <v>521</v>
      </c>
      <c r="G273" s="4" t="s">
        <v>522</v>
      </c>
      <c r="H273" s="9">
        <v>2</v>
      </c>
      <c r="I273" s="9">
        <v>0</v>
      </c>
      <c r="J273" s="9">
        <v>0</v>
      </c>
      <c r="K273" s="9">
        <v>0</v>
      </c>
      <c r="L273" s="9">
        <f t="shared" si="15"/>
        <v>2</v>
      </c>
    </row>
    <row r="274" spans="1:12" ht="24">
      <c r="A274" s="2" t="str">
        <f t="shared" si="14"/>
        <v>1300184862</v>
      </c>
      <c r="B274" s="4" t="s">
        <v>4</v>
      </c>
      <c r="C274" s="4" t="s">
        <v>651</v>
      </c>
      <c r="D274" s="4" t="s">
        <v>652</v>
      </c>
      <c r="E274" s="4" t="str">
        <f t="shared" si="13"/>
        <v>48</v>
      </c>
      <c r="F274" s="4" t="s">
        <v>523</v>
      </c>
      <c r="G274" s="4" t="s">
        <v>524</v>
      </c>
      <c r="H274" s="9">
        <v>12</v>
      </c>
      <c r="I274" s="9">
        <v>0</v>
      </c>
      <c r="J274" s="9">
        <v>0</v>
      </c>
      <c r="K274" s="9">
        <v>0</v>
      </c>
      <c r="L274" s="9">
        <f t="shared" si="15"/>
        <v>12</v>
      </c>
    </row>
    <row r="275" spans="1:12">
      <c r="A275" s="2" t="str">
        <f t="shared" si="14"/>
        <v>1300184863</v>
      </c>
      <c r="B275" s="4" t="s">
        <v>4</v>
      </c>
      <c r="C275" s="4" t="s">
        <v>651</v>
      </c>
      <c r="D275" s="4" t="s">
        <v>652</v>
      </c>
      <c r="E275" s="4" t="str">
        <f t="shared" si="13"/>
        <v>48</v>
      </c>
      <c r="F275" s="4" t="s">
        <v>525</v>
      </c>
      <c r="G275" s="4" t="s">
        <v>526</v>
      </c>
      <c r="H275" s="9">
        <v>3</v>
      </c>
      <c r="I275" s="9">
        <v>0</v>
      </c>
      <c r="J275" s="9">
        <v>0</v>
      </c>
      <c r="K275" s="9">
        <v>0</v>
      </c>
      <c r="L275" s="9">
        <f t="shared" si="15"/>
        <v>3</v>
      </c>
    </row>
    <row r="276" spans="1:12">
      <c r="A276" s="2" t="str">
        <f t="shared" si="14"/>
        <v>1300184869</v>
      </c>
      <c r="B276" s="4" t="s">
        <v>4</v>
      </c>
      <c r="C276" s="4" t="s">
        <v>651</v>
      </c>
      <c r="D276" s="4" t="s">
        <v>652</v>
      </c>
      <c r="E276" s="4" t="str">
        <f t="shared" si="13"/>
        <v>48</v>
      </c>
      <c r="F276" s="4" t="s">
        <v>527</v>
      </c>
      <c r="G276" s="4" t="s">
        <v>528</v>
      </c>
      <c r="H276" s="9">
        <v>10</v>
      </c>
      <c r="I276" s="9">
        <v>1</v>
      </c>
      <c r="J276" s="9">
        <v>0</v>
      </c>
      <c r="K276" s="9">
        <v>0</v>
      </c>
      <c r="L276" s="9">
        <f t="shared" si="15"/>
        <v>10</v>
      </c>
    </row>
    <row r="277" spans="1:12">
      <c r="A277" s="2" t="str">
        <f t="shared" si="14"/>
        <v>1300184901</v>
      </c>
      <c r="B277" s="4" t="s">
        <v>4</v>
      </c>
      <c r="C277" s="4" t="s">
        <v>651</v>
      </c>
      <c r="D277" s="4" t="s">
        <v>652</v>
      </c>
      <c r="E277" s="4" t="str">
        <f t="shared" si="13"/>
        <v>49</v>
      </c>
      <c r="F277" s="4" t="s">
        <v>529</v>
      </c>
      <c r="G277" s="4" t="s">
        <v>530</v>
      </c>
      <c r="H277" s="9">
        <v>32</v>
      </c>
      <c r="I277" s="9">
        <v>31</v>
      </c>
      <c r="J277" s="9">
        <v>2</v>
      </c>
      <c r="K277" s="9">
        <v>0</v>
      </c>
      <c r="L277" s="9">
        <f t="shared" si="15"/>
        <v>34</v>
      </c>
    </row>
    <row r="278" spans="1:12">
      <c r="A278" s="2" t="str">
        <f t="shared" si="14"/>
        <v>1300184902</v>
      </c>
      <c r="B278" s="4" t="s">
        <v>4</v>
      </c>
      <c r="C278" s="4" t="s">
        <v>651</v>
      </c>
      <c r="D278" s="4" t="s">
        <v>652</v>
      </c>
      <c r="E278" s="4" t="str">
        <f t="shared" si="13"/>
        <v>49</v>
      </c>
      <c r="F278" s="4" t="s">
        <v>531</v>
      </c>
      <c r="G278" s="4" t="s">
        <v>532</v>
      </c>
      <c r="H278" s="9">
        <v>1</v>
      </c>
      <c r="I278" s="9">
        <v>1</v>
      </c>
      <c r="J278" s="9">
        <v>0</v>
      </c>
      <c r="K278" s="9">
        <v>0</v>
      </c>
      <c r="L278" s="9">
        <f t="shared" si="15"/>
        <v>1</v>
      </c>
    </row>
    <row r="279" spans="1:12">
      <c r="A279" s="2" t="str">
        <f t="shared" si="14"/>
        <v>1300184903</v>
      </c>
      <c r="B279" s="4" t="s">
        <v>4</v>
      </c>
      <c r="C279" s="4" t="s">
        <v>651</v>
      </c>
      <c r="D279" s="4" t="s">
        <v>652</v>
      </c>
      <c r="E279" s="4" t="str">
        <f t="shared" si="13"/>
        <v>49</v>
      </c>
      <c r="F279" s="4" t="s">
        <v>643</v>
      </c>
      <c r="G279" s="4" t="s">
        <v>644</v>
      </c>
      <c r="H279" s="9">
        <v>0</v>
      </c>
      <c r="I279" s="9">
        <v>0</v>
      </c>
      <c r="J279" s="9">
        <v>1</v>
      </c>
      <c r="K279" s="9">
        <v>0</v>
      </c>
      <c r="L279" s="9">
        <f t="shared" si="15"/>
        <v>1</v>
      </c>
    </row>
    <row r="280" spans="1:12">
      <c r="A280" s="2" t="str">
        <f t="shared" si="14"/>
        <v>1300184911</v>
      </c>
      <c r="B280" s="4" t="s">
        <v>4</v>
      </c>
      <c r="C280" s="4" t="s">
        <v>651</v>
      </c>
      <c r="D280" s="4" t="s">
        <v>652</v>
      </c>
      <c r="E280" s="4" t="str">
        <f t="shared" si="13"/>
        <v>49</v>
      </c>
      <c r="F280" s="4" t="s">
        <v>533</v>
      </c>
      <c r="G280" s="4" t="s">
        <v>534</v>
      </c>
      <c r="H280" s="9">
        <v>0</v>
      </c>
      <c r="I280" s="9">
        <v>0</v>
      </c>
      <c r="J280" s="9">
        <v>6</v>
      </c>
      <c r="K280" s="9">
        <v>0</v>
      </c>
      <c r="L280" s="9">
        <f t="shared" si="15"/>
        <v>6</v>
      </c>
    </row>
    <row r="281" spans="1:12">
      <c r="A281" s="2" t="str">
        <f t="shared" si="14"/>
        <v>1300184912</v>
      </c>
      <c r="B281" s="4" t="s">
        <v>4</v>
      </c>
      <c r="C281" s="4" t="s">
        <v>651</v>
      </c>
      <c r="D281" s="4" t="s">
        <v>652</v>
      </c>
      <c r="E281" s="4" t="str">
        <f t="shared" si="13"/>
        <v>49</v>
      </c>
      <c r="F281" s="4" t="s">
        <v>535</v>
      </c>
      <c r="G281" s="4" t="s">
        <v>536</v>
      </c>
      <c r="H281" s="9">
        <v>4</v>
      </c>
      <c r="I281" s="9">
        <v>2</v>
      </c>
      <c r="J281" s="9">
        <v>12</v>
      </c>
      <c r="K281" s="9">
        <v>0</v>
      </c>
      <c r="L281" s="9">
        <f t="shared" si="15"/>
        <v>16</v>
      </c>
    </row>
    <row r="282" spans="1:12" ht="24">
      <c r="A282" s="2" t="str">
        <f t="shared" si="14"/>
        <v>1300184931</v>
      </c>
      <c r="B282" s="4" t="s">
        <v>4</v>
      </c>
      <c r="C282" s="4" t="s">
        <v>651</v>
      </c>
      <c r="D282" s="4" t="s">
        <v>652</v>
      </c>
      <c r="E282" s="4" t="str">
        <f t="shared" si="13"/>
        <v>49</v>
      </c>
      <c r="F282" s="4" t="s">
        <v>721</v>
      </c>
      <c r="G282" s="4" t="s">
        <v>722</v>
      </c>
      <c r="H282" s="9">
        <v>1</v>
      </c>
      <c r="I282" s="9">
        <v>0</v>
      </c>
      <c r="J282" s="9">
        <v>2</v>
      </c>
      <c r="K282" s="9">
        <v>0</v>
      </c>
      <c r="L282" s="9">
        <f t="shared" si="15"/>
        <v>3</v>
      </c>
    </row>
    <row r="283" spans="1:12" ht="24">
      <c r="A283" s="2" t="str">
        <f t="shared" si="14"/>
        <v>1300184939</v>
      </c>
      <c r="B283" s="4" t="s">
        <v>4</v>
      </c>
      <c r="C283" s="4" t="s">
        <v>651</v>
      </c>
      <c r="D283" s="4" t="s">
        <v>652</v>
      </c>
      <c r="E283" s="4" t="str">
        <f t="shared" si="13"/>
        <v>49</v>
      </c>
      <c r="F283" s="4" t="s">
        <v>537</v>
      </c>
      <c r="G283" s="4" t="s">
        <v>538</v>
      </c>
      <c r="H283" s="9">
        <v>0</v>
      </c>
      <c r="I283" s="9">
        <v>0</v>
      </c>
      <c r="J283" s="9">
        <v>1</v>
      </c>
      <c r="K283" s="9">
        <v>0</v>
      </c>
      <c r="L283" s="9">
        <f t="shared" si="15"/>
        <v>1</v>
      </c>
    </row>
    <row r="284" spans="1:12">
      <c r="A284" s="2" t="str">
        <f t="shared" si="14"/>
        <v>1300184946</v>
      </c>
      <c r="B284" s="4" t="s">
        <v>4</v>
      </c>
      <c r="C284" s="4" t="s">
        <v>651</v>
      </c>
      <c r="D284" s="4" t="s">
        <v>652</v>
      </c>
      <c r="E284" s="4" t="str">
        <f t="shared" si="13"/>
        <v>49</v>
      </c>
      <c r="F284" s="4" t="s">
        <v>541</v>
      </c>
      <c r="G284" s="4" t="s">
        <v>542</v>
      </c>
      <c r="H284" s="9">
        <v>10</v>
      </c>
      <c r="I284" s="9">
        <v>1</v>
      </c>
      <c r="J284" s="9">
        <v>0</v>
      </c>
      <c r="K284" s="9">
        <v>0</v>
      </c>
      <c r="L284" s="9">
        <f t="shared" si="15"/>
        <v>10</v>
      </c>
    </row>
    <row r="285" spans="1:12">
      <c r="A285" s="2" t="str">
        <f t="shared" si="14"/>
        <v>1300184947</v>
      </c>
      <c r="B285" s="4" t="s">
        <v>4</v>
      </c>
      <c r="C285" s="4" t="s">
        <v>651</v>
      </c>
      <c r="D285" s="4" t="s">
        <v>652</v>
      </c>
      <c r="E285" s="4" t="str">
        <f t="shared" si="13"/>
        <v>49</v>
      </c>
      <c r="F285" s="4" t="s">
        <v>1571</v>
      </c>
      <c r="G285" s="4" t="s">
        <v>1572</v>
      </c>
      <c r="H285" s="9">
        <v>0</v>
      </c>
      <c r="I285" s="9">
        <v>0</v>
      </c>
      <c r="J285" s="9">
        <v>1</v>
      </c>
      <c r="K285" s="9">
        <v>0</v>
      </c>
      <c r="L285" s="9">
        <f t="shared" si="15"/>
        <v>1</v>
      </c>
    </row>
    <row r="286" spans="1:12">
      <c r="A286" s="2" t="str">
        <f t="shared" si="14"/>
        <v>1300184949</v>
      </c>
      <c r="B286" s="4" t="s">
        <v>4</v>
      </c>
      <c r="C286" s="4" t="s">
        <v>651</v>
      </c>
      <c r="D286" s="4" t="s">
        <v>652</v>
      </c>
      <c r="E286" s="4" t="str">
        <f t="shared" si="13"/>
        <v>49</v>
      </c>
      <c r="F286" s="4" t="s">
        <v>543</v>
      </c>
      <c r="G286" s="4" t="s">
        <v>544</v>
      </c>
      <c r="H286" s="9">
        <v>2</v>
      </c>
      <c r="I286" s="9">
        <v>0</v>
      </c>
      <c r="J286" s="9">
        <v>1</v>
      </c>
      <c r="K286" s="9">
        <v>0</v>
      </c>
      <c r="L286" s="9">
        <f t="shared" si="15"/>
        <v>3</v>
      </c>
    </row>
    <row r="287" spans="1:12">
      <c r="A287" s="2" t="str">
        <f t="shared" si="14"/>
        <v>1300184951</v>
      </c>
      <c r="B287" s="4" t="s">
        <v>4</v>
      </c>
      <c r="C287" s="4" t="s">
        <v>651</v>
      </c>
      <c r="D287" s="4" t="s">
        <v>652</v>
      </c>
      <c r="E287" s="4" t="str">
        <f t="shared" si="13"/>
        <v>49</v>
      </c>
      <c r="F287" s="4" t="s">
        <v>545</v>
      </c>
      <c r="G287" s="4" t="s">
        <v>546</v>
      </c>
      <c r="H287" s="9">
        <v>2</v>
      </c>
      <c r="I287" s="9">
        <v>0</v>
      </c>
      <c r="J287" s="9">
        <v>4</v>
      </c>
      <c r="K287" s="9">
        <v>0</v>
      </c>
      <c r="L287" s="9">
        <f t="shared" si="15"/>
        <v>6</v>
      </c>
    </row>
    <row r="288" spans="1:12">
      <c r="A288" s="2" t="str">
        <f t="shared" si="14"/>
        <v>1300184952</v>
      </c>
      <c r="B288" s="4" t="s">
        <v>4</v>
      </c>
      <c r="C288" s="4" t="s">
        <v>651</v>
      </c>
      <c r="D288" s="4" t="s">
        <v>652</v>
      </c>
      <c r="E288" s="4" t="str">
        <f t="shared" si="13"/>
        <v>49</v>
      </c>
      <c r="F288" s="4" t="s">
        <v>547</v>
      </c>
      <c r="G288" s="4" t="s">
        <v>548</v>
      </c>
      <c r="H288" s="9">
        <v>0</v>
      </c>
      <c r="I288" s="9">
        <v>0</v>
      </c>
      <c r="J288" s="9">
        <v>1</v>
      </c>
      <c r="K288" s="9">
        <v>0</v>
      </c>
      <c r="L288" s="9">
        <f t="shared" si="15"/>
        <v>1</v>
      </c>
    </row>
    <row r="289" spans="1:12">
      <c r="A289" s="2" t="str">
        <f t="shared" si="14"/>
        <v>1300184959</v>
      </c>
      <c r="B289" s="4" t="s">
        <v>4</v>
      </c>
      <c r="C289" s="4" t="s">
        <v>651</v>
      </c>
      <c r="D289" s="4" t="s">
        <v>652</v>
      </c>
      <c r="E289" s="4" t="str">
        <f t="shared" si="13"/>
        <v>49</v>
      </c>
      <c r="F289" s="4" t="s">
        <v>1777</v>
      </c>
      <c r="G289" s="4" t="s">
        <v>1778</v>
      </c>
      <c r="H289" s="9">
        <v>1</v>
      </c>
      <c r="I289" s="9">
        <v>1</v>
      </c>
      <c r="J289" s="9">
        <v>0</v>
      </c>
      <c r="K289" s="9">
        <v>0</v>
      </c>
      <c r="L289" s="9">
        <f t="shared" si="15"/>
        <v>1</v>
      </c>
    </row>
    <row r="290" spans="1:12">
      <c r="A290" s="2" t="str">
        <f t="shared" si="14"/>
        <v>1300184971</v>
      </c>
      <c r="B290" s="4" t="s">
        <v>4</v>
      </c>
      <c r="C290" s="4" t="s">
        <v>651</v>
      </c>
      <c r="D290" s="4" t="s">
        <v>652</v>
      </c>
      <c r="E290" s="4" t="str">
        <f t="shared" si="13"/>
        <v>49</v>
      </c>
      <c r="F290" s="4" t="s">
        <v>1423</v>
      </c>
      <c r="G290" s="4" t="s">
        <v>1424</v>
      </c>
      <c r="H290" s="9">
        <v>1</v>
      </c>
      <c r="I290" s="9">
        <v>1</v>
      </c>
      <c r="J290" s="9">
        <v>0</v>
      </c>
      <c r="K290" s="9">
        <v>0</v>
      </c>
      <c r="L290" s="9">
        <f t="shared" si="15"/>
        <v>1</v>
      </c>
    </row>
    <row r="291" spans="1:12">
      <c r="A291" s="2" t="str">
        <f t="shared" si="14"/>
        <v>1300185011</v>
      </c>
      <c r="B291" s="4" t="s">
        <v>4</v>
      </c>
      <c r="C291" s="4" t="s">
        <v>651</v>
      </c>
      <c r="D291" s="4" t="s">
        <v>652</v>
      </c>
      <c r="E291" s="4" t="str">
        <f t="shared" si="13"/>
        <v>50</v>
      </c>
      <c r="F291" s="4" t="s">
        <v>723</v>
      </c>
      <c r="G291" s="4" t="s">
        <v>724</v>
      </c>
      <c r="H291" s="9">
        <v>1</v>
      </c>
      <c r="I291" s="9">
        <v>1</v>
      </c>
      <c r="J291" s="9">
        <v>0</v>
      </c>
      <c r="K291" s="9">
        <v>0</v>
      </c>
      <c r="L291" s="9">
        <f t="shared" si="15"/>
        <v>1</v>
      </c>
    </row>
    <row r="292" spans="1:12">
      <c r="A292" s="2" t="str">
        <f t="shared" si="14"/>
        <v>1300185012</v>
      </c>
      <c r="B292" s="4" t="s">
        <v>4</v>
      </c>
      <c r="C292" s="4" t="s">
        <v>651</v>
      </c>
      <c r="D292" s="4" t="s">
        <v>652</v>
      </c>
      <c r="E292" s="4" t="str">
        <f t="shared" si="13"/>
        <v>50</v>
      </c>
      <c r="F292" s="4" t="s">
        <v>1779</v>
      </c>
      <c r="G292" s="4" t="s">
        <v>1780</v>
      </c>
      <c r="H292" s="9">
        <v>1</v>
      </c>
      <c r="I292" s="9">
        <v>0</v>
      </c>
      <c r="J292" s="9">
        <v>0</v>
      </c>
      <c r="K292" s="9">
        <v>0</v>
      </c>
      <c r="L292" s="9">
        <f t="shared" si="15"/>
        <v>1</v>
      </c>
    </row>
    <row r="293" spans="1:12">
      <c r="A293" s="2" t="str">
        <f t="shared" si="14"/>
        <v>1300185022</v>
      </c>
      <c r="B293" s="4" t="s">
        <v>4</v>
      </c>
      <c r="C293" s="4" t="s">
        <v>651</v>
      </c>
      <c r="D293" s="4" t="s">
        <v>652</v>
      </c>
      <c r="E293" s="4" t="str">
        <f t="shared" si="13"/>
        <v>50</v>
      </c>
      <c r="F293" s="4" t="s">
        <v>551</v>
      </c>
      <c r="G293" s="4" t="s">
        <v>552</v>
      </c>
      <c r="H293" s="9">
        <v>2</v>
      </c>
      <c r="I293" s="9">
        <v>0</v>
      </c>
      <c r="J293" s="9">
        <v>0</v>
      </c>
      <c r="K293" s="9">
        <v>0</v>
      </c>
      <c r="L293" s="9">
        <f t="shared" si="15"/>
        <v>2</v>
      </c>
    </row>
    <row r="294" spans="1:12">
      <c r="A294" s="2" t="str">
        <f t="shared" si="14"/>
        <v>1300185029</v>
      </c>
      <c r="B294" s="4" t="s">
        <v>4</v>
      </c>
      <c r="C294" s="4" t="s">
        <v>651</v>
      </c>
      <c r="D294" s="4" t="s">
        <v>652</v>
      </c>
      <c r="E294" s="4" t="str">
        <f t="shared" si="13"/>
        <v>50</v>
      </c>
      <c r="F294" s="4" t="s">
        <v>1578</v>
      </c>
      <c r="G294" s="4" t="s">
        <v>1579</v>
      </c>
      <c r="H294" s="9">
        <v>1</v>
      </c>
      <c r="I294" s="9">
        <v>0</v>
      </c>
      <c r="J294" s="9">
        <v>0</v>
      </c>
      <c r="K294" s="9">
        <v>0</v>
      </c>
      <c r="L294" s="9">
        <f t="shared" si="15"/>
        <v>1</v>
      </c>
    </row>
    <row r="295" spans="1:12">
      <c r="A295" s="2" t="str">
        <f t="shared" si="14"/>
        <v>1300185122</v>
      </c>
      <c r="B295" s="4" t="s">
        <v>4</v>
      </c>
      <c r="C295" s="4" t="s">
        <v>651</v>
      </c>
      <c r="D295" s="4" t="s">
        <v>652</v>
      </c>
      <c r="E295" s="4" t="str">
        <f t="shared" si="13"/>
        <v>51</v>
      </c>
      <c r="F295" s="4" t="s">
        <v>553</v>
      </c>
      <c r="G295" s="4" t="s">
        <v>554</v>
      </c>
      <c r="H295" s="9">
        <v>4</v>
      </c>
      <c r="I295" s="9">
        <v>0</v>
      </c>
      <c r="J295" s="9">
        <v>0</v>
      </c>
      <c r="K295" s="9">
        <v>0</v>
      </c>
      <c r="L295" s="9">
        <f t="shared" si="15"/>
        <v>4</v>
      </c>
    </row>
    <row r="296" spans="1:12">
      <c r="A296" s="2" t="str">
        <f t="shared" si="14"/>
        <v>1300185123</v>
      </c>
      <c r="B296" s="4" t="s">
        <v>4</v>
      </c>
      <c r="C296" s="4" t="s">
        <v>651</v>
      </c>
      <c r="D296" s="4" t="s">
        <v>652</v>
      </c>
      <c r="E296" s="4" t="str">
        <f t="shared" si="13"/>
        <v>51</v>
      </c>
      <c r="F296" s="4" t="s">
        <v>163</v>
      </c>
      <c r="G296" s="4" t="s">
        <v>164</v>
      </c>
      <c r="H296" s="9">
        <v>28</v>
      </c>
      <c r="I296" s="9">
        <v>4</v>
      </c>
      <c r="J296" s="9">
        <v>0</v>
      </c>
      <c r="K296" s="9">
        <v>0</v>
      </c>
      <c r="L296" s="9">
        <f t="shared" si="15"/>
        <v>28</v>
      </c>
    </row>
    <row r="297" spans="1:12">
      <c r="A297" s="2" t="str">
        <f t="shared" si="14"/>
        <v>1300185259</v>
      </c>
      <c r="B297" s="4" t="s">
        <v>4</v>
      </c>
      <c r="C297" s="4" t="s">
        <v>651</v>
      </c>
      <c r="D297" s="4" t="s">
        <v>652</v>
      </c>
      <c r="E297" s="4" t="str">
        <f t="shared" si="13"/>
        <v>52</v>
      </c>
      <c r="F297" s="4" t="s">
        <v>1781</v>
      </c>
      <c r="G297" s="4" t="s">
        <v>1782</v>
      </c>
      <c r="H297" s="9">
        <v>1</v>
      </c>
      <c r="I297" s="9">
        <v>1</v>
      </c>
      <c r="J297" s="9">
        <v>0</v>
      </c>
      <c r="K297" s="9">
        <v>0</v>
      </c>
      <c r="L297" s="9">
        <f t="shared" si="15"/>
        <v>1</v>
      </c>
    </row>
    <row r="298" spans="1:12">
      <c r="A298" s="2" t="str">
        <f t="shared" si="14"/>
        <v>130018527</v>
      </c>
      <c r="B298" s="4" t="s">
        <v>4</v>
      </c>
      <c r="C298" s="4" t="s">
        <v>651</v>
      </c>
      <c r="D298" s="4" t="s">
        <v>652</v>
      </c>
      <c r="E298" s="4" t="str">
        <f t="shared" si="13"/>
        <v>52</v>
      </c>
      <c r="F298" s="4" t="s">
        <v>559</v>
      </c>
      <c r="G298" s="4" t="s">
        <v>560</v>
      </c>
      <c r="H298" s="9">
        <v>1</v>
      </c>
      <c r="I298" s="9">
        <v>1</v>
      </c>
      <c r="J298" s="9">
        <v>0</v>
      </c>
      <c r="K298" s="9">
        <v>0</v>
      </c>
      <c r="L298" s="9">
        <f t="shared" si="15"/>
        <v>1</v>
      </c>
    </row>
    <row r="299" spans="1:12">
      <c r="A299" s="2" t="str">
        <f t="shared" si="14"/>
        <v>1300185300</v>
      </c>
      <c r="B299" s="4" t="s">
        <v>4</v>
      </c>
      <c r="C299" s="4" t="s">
        <v>651</v>
      </c>
      <c r="D299" s="4" t="s">
        <v>652</v>
      </c>
      <c r="E299" s="4" t="str">
        <f t="shared" si="13"/>
        <v>53</v>
      </c>
      <c r="F299" s="4" t="s">
        <v>561</v>
      </c>
      <c r="G299" s="4" t="s">
        <v>562</v>
      </c>
      <c r="H299" s="9">
        <v>1</v>
      </c>
      <c r="I299" s="9">
        <v>1</v>
      </c>
      <c r="J299" s="9">
        <v>2</v>
      </c>
      <c r="K299" s="9">
        <v>0</v>
      </c>
      <c r="L299" s="9">
        <f t="shared" si="15"/>
        <v>3</v>
      </c>
    </row>
    <row r="300" spans="1:12" ht="24">
      <c r="A300" s="2" t="str">
        <f t="shared" si="14"/>
        <v>1300185303</v>
      </c>
      <c r="B300" s="4" t="s">
        <v>4</v>
      </c>
      <c r="C300" s="4" t="s">
        <v>651</v>
      </c>
      <c r="D300" s="4" t="s">
        <v>652</v>
      </c>
      <c r="E300" s="4" t="str">
        <f t="shared" si="13"/>
        <v>53</v>
      </c>
      <c r="F300" s="4" t="s">
        <v>567</v>
      </c>
      <c r="G300" s="4" t="s">
        <v>568</v>
      </c>
      <c r="H300" s="9">
        <v>14</v>
      </c>
      <c r="I300" s="9">
        <v>9</v>
      </c>
      <c r="J300" s="9">
        <v>59</v>
      </c>
      <c r="K300" s="9">
        <v>0</v>
      </c>
      <c r="L300" s="9">
        <f t="shared" si="15"/>
        <v>73</v>
      </c>
    </row>
    <row r="301" spans="1:12" ht="24">
      <c r="A301" s="2" t="str">
        <f t="shared" si="14"/>
        <v>1300185304</v>
      </c>
      <c r="B301" s="4" t="s">
        <v>4</v>
      </c>
      <c r="C301" s="4" t="s">
        <v>651</v>
      </c>
      <c r="D301" s="4" t="s">
        <v>652</v>
      </c>
      <c r="E301" s="4" t="str">
        <f t="shared" si="13"/>
        <v>53</v>
      </c>
      <c r="F301" s="4" t="s">
        <v>569</v>
      </c>
      <c r="G301" s="4" t="s">
        <v>570</v>
      </c>
      <c r="H301" s="9">
        <v>2</v>
      </c>
      <c r="I301" s="9">
        <v>1</v>
      </c>
      <c r="J301" s="9">
        <v>18</v>
      </c>
      <c r="K301" s="9">
        <v>0</v>
      </c>
      <c r="L301" s="9">
        <f t="shared" si="15"/>
        <v>20</v>
      </c>
    </row>
    <row r="302" spans="1:12" ht="24">
      <c r="A302" s="2" t="str">
        <f t="shared" si="14"/>
        <v>1300185305</v>
      </c>
      <c r="B302" s="4" t="s">
        <v>4</v>
      </c>
      <c r="C302" s="4" t="s">
        <v>651</v>
      </c>
      <c r="D302" s="4" t="s">
        <v>652</v>
      </c>
      <c r="E302" s="4" t="str">
        <f t="shared" si="13"/>
        <v>53</v>
      </c>
      <c r="F302" s="4" t="s">
        <v>571</v>
      </c>
      <c r="G302" s="4" t="s">
        <v>572</v>
      </c>
      <c r="H302" s="9">
        <v>0</v>
      </c>
      <c r="I302" s="9">
        <v>0</v>
      </c>
      <c r="J302" s="9">
        <v>5</v>
      </c>
      <c r="K302" s="9">
        <v>0</v>
      </c>
      <c r="L302" s="9">
        <f t="shared" si="15"/>
        <v>5</v>
      </c>
    </row>
    <row r="303" spans="1:12">
      <c r="A303" s="2" t="str">
        <f t="shared" si="14"/>
        <v>1300185310</v>
      </c>
      <c r="B303" s="4" t="s">
        <v>4</v>
      </c>
      <c r="C303" s="4" t="s">
        <v>651</v>
      </c>
      <c r="D303" s="4" t="s">
        <v>652</v>
      </c>
      <c r="E303" s="4" t="str">
        <f t="shared" si="13"/>
        <v>53</v>
      </c>
      <c r="F303" s="4" t="s">
        <v>573</v>
      </c>
      <c r="G303" s="4" t="s">
        <v>574</v>
      </c>
      <c r="H303" s="9">
        <v>1</v>
      </c>
      <c r="I303" s="9">
        <v>0</v>
      </c>
      <c r="J303" s="9">
        <v>0</v>
      </c>
      <c r="K303" s="9">
        <v>0</v>
      </c>
      <c r="L303" s="9">
        <f t="shared" si="15"/>
        <v>1</v>
      </c>
    </row>
    <row r="304" spans="1:12" ht="24">
      <c r="A304" s="2" t="str">
        <f t="shared" si="14"/>
        <v>1300185321</v>
      </c>
      <c r="B304" s="4" t="s">
        <v>4</v>
      </c>
      <c r="C304" s="4" t="s">
        <v>651</v>
      </c>
      <c r="D304" s="4" t="s">
        <v>652</v>
      </c>
      <c r="E304" s="4" t="str">
        <f t="shared" si="13"/>
        <v>53</v>
      </c>
      <c r="F304" s="4" t="s">
        <v>581</v>
      </c>
      <c r="G304" s="4" t="s">
        <v>582</v>
      </c>
      <c r="H304" s="9">
        <v>0</v>
      </c>
      <c r="I304" s="9">
        <v>0</v>
      </c>
      <c r="J304" s="9">
        <v>1</v>
      </c>
      <c r="K304" s="9">
        <v>0</v>
      </c>
      <c r="L304" s="9">
        <f t="shared" si="15"/>
        <v>1</v>
      </c>
    </row>
    <row r="305" spans="1:12">
      <c r="A305" s="2" t="str">
        <f t="shared" si="14"/>
        <v>1300185329</v>
      </c>
      <c r="B305" s="4" t="s">
        <v>4</v>
      </c>
      <c r="C305" s="4" t="s">
        <v>651</v>
      </c>
      <c r="D305" s="4" t="s">
        <v>652</v>
      </c>
      <c r="E305" s="4" t="str">
        <f t="shared" si="13"/>
        <v>53</v>
      </c>
      <c r="F305" s="4" t="s">
        <v>1565</v>
      </c>
      <c r="G305" s="4" t="s">
        <v>1566</v>
      </c>
      <c r="H305" s="9">
        <v>5</v>
      </c>
      <c r="I305" s="9">
        <v>5</v>
      </c>
      <c r="J305" s="9">
        <v>0</v>
      </c>
      <c r="K305" s="9">
        <v>0</v>
      </c>
      <c r="L305" s="9">
        <f t="shared" si="15"/>
        <v>5</v>
      </c>
    </row>
    <row r="306" spans="1:12">
      <c r="A306" s="2" t="str">
        <f t="shared" si="14"/>
        <v>1300185341</v>
      </c>
      <c r="B306" s="4" t="s">
        <v>4</v>
      </c>
      <c r="C306" s="4" t="s">
        <v>651</v>
      </c>
      <c r="D306" s="4" t="s">
        <v>652</v>
      </c>
      <c r="E306" s="4" t="str">
        <f t="shared" si="13"/>
        <v>53</v>
      </c>
      <c r="F306" s="4" t="s">
        <v>583</v>
      </c>
      <c r="G306" s="4" t="s">
        <v>584</v>
      </c>
      <c r="H306" s="9">
        <v>3</v>
      </c>
      <c r="I306" s="9">
        <v>3</v>
      </c>
      <c r="J306" s="9">
        <v>0</v>
      </c>
      <c r="K306" s="9">
        <v>0</v>
      </c>
      <c r="L306" s="9">
        <f t="shared" si="15"/>
        <v>3</v>
      </c>
    </row>
    <row r="307" spans="1:12">
      <c r="A307" s="2" t="str">
        <f t="shared" si="14"/>
        <v>1300185349</v>
      </c>
      <c r="B307" s="4" t="s">
        <v>4</v>
      </c>
      <c r="C307" s="4" t="s">
        <v>651</v>
      </c>
      <c r="D307" s="4" t="s">
        <v>652</v>
      </c>
      <c r="E307" s="4" t="str">
        <f t="shared" si="13"/>
        <v>53</v>
      </c>
      <c r="F307" s="4" t="s">
        <v>585</v>
      </c>
      <c r="G307" s="4" t="s">
        <v>586</v>
      </c>
      <c r="H307" s="9">
        <v>2</v>
      </c>
      <c r="I307" s="9">
        <v>1</v>
      </c>
      <c r="J307" s="9">
        <v>1</v>
      </c>
      <c r="K307" s="9">
        <v>0</v>
      </c>
      <c r="L307" s="9">
        <f t="shared" si="15"/>
        <v>3</v>
      </c>
    </row>
    <row r="308" spans="1:12" ht="24">
      <c r="A308" s="2" t="str">
        <f t="shared" si="14"/>
        <v>1300185359</v>
      </c>
      <c r="B308" s="4" t="s">
        <v>4</v>
      </c>
      <c r="C308" s="4" t="s">
        <v>651</v>
      </c>
      <c r="D308" s="4" t="s">
        <v>652</v>
      </c>
      <c r="E308" s="4" t="str">
        <f t="shared" si="13"/>
        <v>53</v>
      </c>
      <c r="F308" s="4" t="s">
        <v>589</v>
      </c>
      <c r="G308" s="4" t="s">
        <v>590</v>
      </c>
      <c r="H308" s="9">
        <v>1</v>
      </c>
      <c r="I308" s="9">
        <v>1</v>
      </c>
      <c r="J308" s="9">
        <v>0</v>
      </c>
      <c r="K308" s="9">
        <v>0</v>
      </c>
      <c r="L308" s="9">
        <f t="shared" si="15"/>
        <v>1</v>
      </c>
    </row>
    <row r="309" spans="1:12">
      <c r="A309" s="2" t="str">
        <f t="shared" si="14"/>
        <v>1300185361</v>
      </c>
      <c r="B309" s="4" t="s">
        <v>4</v>
      </c>
      <c r="C309" s="4" t="s">
        <v>651</v>
      </c>
      <c r="D309" s="4" t="s">
        <v>652</v>
      </c>
      <c r="E309" s="4" t="str">
        <f t="shared" si="13"/>
        <v>53</v>
      </c>
      <c r="F309" s="4" t="s">
        <v>591</v>
      </c>
      <c r="G309" s="4" t="s">
        <v>592</v>
      </c>
      <c r="H309" s="9">
        <v>3</v>
      </c>
      <c r="I309" s="9">
        <v>0</v>
      </c>
      <c r="J309" s="9">
        <v>0</v>
      </c>
      <c r="K309" s="9">
        <v>0</v>
      </c>
      <c r="L309" s="9">
        <f t="shared" si="15"/>
        <v>3</v>
      </c>
    </row>
    <row r="310" spans="1:12" ht="24">
      <c r="A310" s="2" t="str">
        <f t="shared" si="14"/>
        <v>1300185369</v>
      </c>
      <c r="B310" s="4" t="s">
        <v>4</v>
      </c>
      <c r="C310" s="4" t="s">
        <v>651</v>
      </c>
      <c r="D310" s="4" t="s">
        <v>652</v>
      </c>
      <c r="E310" s="4" t="str">
        <f t="shared" si="13"/>
        <v>53</v>
      </c>
      <c r="F310" s="4" t="s">
        <v>593</v>
      </c>
      <c r="G310" s="4" t="s">
        <v>594</v>
      </c>
      <c r="H310" s="9">
        <v>4</v>
      </c>
      <c r="I310" s="9">
        <v>1</v>
      </c>
      <c r="J310" s="9">
        <v>0</v>
      </c>
      <c r="K310" s="9">
        <v>0</v>
      </c>
      <c r="L310" s="9">
        <f t="shared" si="15"/>
        <v>4</v>
      </c>
    </row>
    <row r="311" spans="1:12">
      <c r="A311" s="2" t="str">
        <f t="shared" si="14"/>
        <v>130018537</v>
      </c>
      <c r="B311" s="4" t="s">
        <v>4</v>
      </c>
      <c r="C311" s="4" t="s">
        <v>651</v>
      </c>
      <c r="D311" s="4" t="s">
        <v>652</v>
      </c>
      <c r="E311" s="4" t="str">
        <f t="shared" si="13"/>
        <v>53</v>
      </c>
      <c r="F311" s="4" t="s">
        <v>1431</v>
      </c>
      <c r="G311" s="4" t="s">
        <v>1432</v>
      </c>
      <c r="H311" s="9">
        <v>1</v>
      </c>
      <c r="I311" s="9">
        <v>1</v>
      </c>
      <c r="J311" s="9">
        <v>0</v>
      </c>
      <c r="K311" s="9">
        <v>0</v>
      </c>
      <c r="L311" s="9">
        <f t="shared" si="15"/>
        <v>1</v>
      </c>
    </row>
    <row r="312" spans="1:12">
      <c r="A312" s="2" t="str">
        <f t="shared" si="14"/>
        <v>130018540</v>
      </c>
      <c r="B312" s="4" t="s">
        <v>4</v>
      </c>
      <c r="C312" s="4" t="s">
        <v>651</v>
      </c>
      <c r="D312" s="4" t="s">
        <v>652</v>
      </c>
      <c r="E312" s="4" t="str">
        <f t="shared" si="13"/>
        <v>54</v>
      </c>
      <c r="F312" s="4" t="s">
        <v>595</v>
      </c>
      <c r="G312" s="4" t="s">
        <v>596</v>
      </c>
      <c r="H312" s="9">
        <v>1</v>
      </c>
      <c r="I312" s="9">
        <v>1</v>
      </c>
      <c r="J312" s="9">
        <v>0</v>
      </c>
      <c r="K312" s="9">
        <v>0</v>
      </c>
      <c r="L312" s="9">
        <f t="shared" si="15"/>
        <v>1</v>
      </c>
    </row>
    <row r="313" spans="1:12">
      <c r="A313" s="2" t="str">
        <f t="shared" si="14"/>
        <v>1300185411</v>
      </c>
      <c r="B313" s="4" t="s">
        <v>4</v>
      </c>
      <c r="C313" s="4" t="s">
        <v>651</v>
      </c>
      <c r="D313" s="4" t="s">
        <v>652</v>
      </c>
      <c r="E313" s="4" t="str">
        <f t="shared" si="13"/>
        <v>54</v>
      </c>
      <c r="F313" s="4" t="s">
        <v>597</v>
      </c>
      <c r="G313" s="4" t="s">
        <v>598</v>
      </c>
      <c r="H313" s="9">
        <v>13</v>
      </c>
      <c r="I313" s="9">
        <v>12</v>
      </c>
      <c r="J313" s="9">
        <v>0</v>
      </c>
      <c r="K313" s="9">
        <v>0</v>
      </c>
      <c r="L313" s="9">
        <f t="shared" si="15"/>
        <v>13</v>
      </c>
    </row>
    <row r="314" spans="1:12" ht="24">
      <c r="A314" s="2" t="str">
        <f t="shared" si="14"/>
        <v>130018543</v>
      </c>
      <c r="B314" s="4" t="s">
        <v>4</v>
      </c>
      <c r="C314" s="4" t="s">
        <v>651</v>
      </c>
      <c r="D314" s="4" t="s">
        <v>652</v>
      </c>
      <c r="E314" s="4" t="str">
        <f t="shared" si="13"/>
        <v>54</v>
      </c>
      <c r="F314" s="4" t="s">
        <v>1783</v>
      </c>
      <c r="G314" s="4" t="s">
        <v>1784</v>
      </c>
      <c r="H314" s="9">
        <v>1</v>
      </c>
      <c r="I314" s="9">
        <v>0</v>
      </c>
      <c r="J314" s="9">
        <v>0</v>
      </c>
      <c r="K314" s="9">
        <v>0</v>
      </c>
      <c r="L314" s="9">
        <f t="shared" si="15"/>
        <v>1</v>
      </c>
    </row>
    <row r="315" spans="1:12">
      <c r="A315" s="2" t="str">
        <f t="shared" si="14"/>
        <v>130018544</v>
      </c>
      <c r="B315" s="4" t="s">
        <v>4</v>
      </c>
      <c r="C315" s="4" t="s">
        <v>651</v>
      </c>
      <c r="D315" s="4" t="s">
        <v>652</v>
      </c>
      <c r="E315" s="4" t="str">
        <f t="shared" si="13"/>
        <v>54</v>
      </c>
      <c r="F315" s="4" t="s">
        <v>605</v>
      </c>
      <c r="G315" s="4" t="s">
        <v>606</v>
      </c>
      <c r="H315" s="9">
        <v>1</v>
      </c>
      <c r="I315" s="9">
        <v>0</v>
      </c>
      <c r="J315" s="9">
        <v>0</v>
      </c>
      <c r="K315" s="9">
        <v>0</v>
      </c>
      <c r="L315" s="9">
        <f t="shared" si="15"/>
        <v>1</v>
      </c>
    </row>
    <row r="316" spans="1:12">
      <c r="A316" s="2" t="str">
        <f t="shared" si="14"/>
        <v>1300185451</v>
      </c>
      <c r="B316" s="4" t="s">
        <v>4</v>
      </c>
      <c r="C316" s="4" t="s">
        <v>651</v>
      </c>
      <c r="D316" s="4" t="s">
        <v>652</v>
      </c>
      <c r="E316" s="4" t="str">
        <f t="shared" si="13"/>
        <v>54</v>
      </c>
      <c r="F316" s="4" t="s">
        <v>679</v>
      </c>
      <c r="G316" s="4" t="s">
        <v>680</v>
      </c>
      <c r="H316" s="9">
        <v>1</v>
      </c>
      <c r="I316" s="9">
        <v>0</v>
      </c>
      <c r="J316" s="9">
        <v>0</v>
      </c>
      <c r="K316" s="9">
        <v>0</v>
      </c>
      <c r="L316" s="9">
        <f t="shared" si="15"/>
        <v>1</v>
      </c>
    </row>
    <row r="317" spans="1:12">
      <c r="A317" s="2" t="str">
        <f t="shared" si="14"/>
        <v>1300185459</v>
      </c>
      <c r="B317" s="4" t="s">
        <v>4</v>
      </c>
      <c r="C317" s="4" t="s">
        <v>651</v>
      </c>
      <c r="D317" s="4" t="s">
        <v>652</v>
      </c>
      <c r="E317" s="4" t="str">
        <f t="shared" si="13"/>
        <v>54</v>
      </c>
      <c r="F317" s="4" t="s">
        <v>607</v>
      </c>
      <c r="G317" s="4" t="s">
        <v>608</v>
      </c>
      <c r="H317" s="9">
        <v>3</v>
      </c>
      <c r="I317" s="9">
        <v>3</v>
      </c>
      <c r="J317" s="9">
        <v>0</v>
      </c>
      <c r="K317" s="9">
        <v>0</v>
      </c>
      <c r="L317" s="9">
        <f t="shared" si="15"/>
        <v>3</v>
      </c>
    </row>
    <row r="318" spans="1:12" ht="24">
      <c r="A318" s="2" t="str">
        <f t="shared" si="14"/>
        <v>1300185461</v>
      </c>
      <c r="B318" s="4" t="s">
        <v>4</v>
      </c>
      <c r="C318" s="4" t="s">
        <v>651</v>
      </c>
      <c r="D318" s="4" t="s">
        <v>652</v>
      </c>
      <c r="E318" s="4" t="str">
        <f t="shared" si="13"/>
        <v>54</v>
      </c>
      <c r="F318" s="4" t="s">
        <v>1785</v>
      </c>
      <c r="G318" s="4" t="s">
        <v>1786</v>
      </c>
      <c r="H318" s="9">
        <v>1</v>
      </c>
      <c r="I318" s="9">
        <v>1</v>
      </c>
      <c r="J318" s="9">
        <v>0</v>
      </c>
      <c r="K318" s="9">
        <v>0</v>
      </c>
      <c r="L318" s="9">
        <f t="shared" si="15"/>
        <v>1</v>
      </c>
    </row>
    <row r="319" spans="1:12">
      <c r="A319" s="2" t="str">
        <f t="shared" si="14"/>
        <v>1300185491</v>
      </c>
      <c r="B319" s="4" t="s">
        <v>4</v>
      </c>
      <c r="C319" s="4" t="s">
        <v>651</v>
      </c>
      <c r="D319" s="4" t="s">
        <v>652</v>
      </c>
      <c r="E319" s="4" t="str">
        <f t="shared" si="13"/>
        <v>54</v>
      </c>
      <c r="F319" s="4" t="s">
        <v>611</v>
      </c>
      <c r="G319" s="4" t="s">
        <v>612</v>
      </c>
      <c r="H319" s="9">
        <v>5</v>
      </c>
      <c r="I319" s="9">
        <v>4</v>
      </c>
      <c r="J319" s="9">
        <v>0</v>
      </c>
      <c r="K319" s="9">
        <v>0</v>
      </c>
      <c r="L319" s="9">
        <f t="shared" si="15"/>
        <v>5</v>
      </c>
    </row>
    <row r="320" spans="1:12">
      <c r="A320" s="2" t="str">
        <f t="shared" si="14"/>
        <v>1300186531</v>
      </c>
      <c r="B320" s="4" t="s">
        <v>4</v>
      </c>
      <c r="C320" s="4" t="s">
        <v>651</v>
      </c>
      <c r="D320" s="4" t="s">
        <v>652</v>
      </c>
      <c r="E320" s="4" t="str">
        <f t="shared" si="13"/>
        <v>65</v>
      </c>
      <c r="F320" s="4" t="s">
        <v>1112</v>
      </c>
      <c r="G320" s="4" t="s">
        <v>1113</v>
      </c>
      <c r="H320" s="9">
        <v>1</v>
      </c>
      <c r="I320" s="9">
        <v>0</v>
      </c>
      <c r="J320" s="9">
        <v>0</v>
      </c>
      <c r="K320" s="9">
        <v>0</v>
      </c>
      <c r="L320" s="9">
        <f t="shared" si="15"/>
        <v>1</v>
      </c>
    </row>
    <row r="321" spans="1:12">
      <c r="A321" s="2" t="str">
        <f t="shared" si="14"/>
        <v>1300186549</v>
      </c>
      <c r="B321" s="4" t="s">
        <v>4</v>
      </c>
      <c r="C321" s="4" t="s">
        <v>651</v>
      </c>
      <c r="D321" s="4" t="s">
        <v>652</v>
      </c>
      <c r="E321" s="4" t="str">
        <f t="shared" ref="E321:E384" si="16">LEFT(F321,2)</f>
        <v>65</v>
      </c>
      <c r="F321" s="4" t="s">
        <v>1116</v>
      </c>
      <c r="G321" s="4" t="s">
        <v>1117</v>
      </c>
      <c r="H321" s="9">
        <v>1</v>
      </c>
      <c r="I321" s="9">
        <v>0</v>
      </c>
      <c r="J321" s="9">
        <v>0</v>
      </c>
      <c r="K321" s="9">
        <v>0</v>
      </c>
      <c r="L321" s="9">
        <f t="shared" si="15"/>
        <v>1</v>
      </c>
    </row>
    <row r="322" spans="1:12">
      <c r="A322" s="2" t="str">
        <f t="shared" si="14"/>
        <v>1300186551</v>
      </c>
      <c r="B322" s="4" t="s">
        <v>4</v>
      </c>
      <c r="C322" s="4" t="s">
        <v>651</v>
      </c>
      <c r="D322" s="4" t="s">
        <v>652</v>
      </c>
      <c r="E322" s="4" t="str">
        <f t="shared" si="16"/>
        <v>65</v>
      </c>
      <c r="F322" s="4" t="s">
        <v>1520</v>
      </c>
      <c r="G322" s="4" t="s">
        <v>1521</v>
      </c>
      <c r="H322" s="9">
        <v>1</v>
      </c>
      <c r="I322" s="9">
        <v>0</v>
      </c>
      <c r="J322" s="9">
        <v>0</v>
      </c>
      <c r="K322" s="9">
        <v>0</v>
      </c>
      <c r="L322" s="9">
        <f t="shared" si="15"/>
        <v>1</v>
      </c>
    </row>
    <row r="323" spans="1:12">
      <c r="A323" s="2" t="str">
        <f t="shared" si="14"/>
        <v>1300187024</v>
      </c>
      <c r="B323" s="4" t="s">
        <v>4</v>
      </c>
      <c r="C323" s="4" t="s">
        <v>651</v>
      </c>
      <c r="D323" s="4" t="s">
        <v>652</v>
      </c>
      <c r="E323" s="4" t="str">
        <f t="shared" si="16"/>
        <v>70</v>
      </c>
      <c r="F323" s="4" t="s">
        <v>1178</v>
      </c>
      <c r="G323" s="4" t="s">
        <v>1179</v>
      </c>
      <c r="H323" s="9">
        <v>1</v>
      </c>
      <c r="I323" s="9">
        <v>0</v>
      </c>
      <c r="J323" s="9">
        <v>0</v>
      </c>
      <c r="K323" s="9">
        <v>0</v>
      </c>
      <c r="L323" s="9">
        <f t="shared" si="15"/>
        <v>1</v>
      </c>
    </row>
    <row r="324" spans="1:12" ht="24">
      <c r="A324" s="2" t="str">
        <f t="shared" ref="A324:A387" si="17">B324&amp;F324</f>
        <v>1300187935</v>
      </c>
      <c r="B324" s="4" t="s">
        <v>4</v>
      </c>
      <c r="C324" s="4" t="s">
        <v>651</v>
      </c>
      <c r="D324" s="4" t="s">
        <v>652</v>
      </c>
      <c r="E324" s="4" t="str">
        <f t="shared" si="16"/>
        <v>79</v>
      </c>
      <c r="F324" s="4" t="s">
        <v>303</v>
      </c>
      <c r="G324" s="4" t="s">
        <v>304</v>
      </c>
      <c r="H324" s="9">
        <v>1</v>
      </c>
      <c r="I324" s="9">
        <v>1</v>
      </c>
      <c r="J324" s="9">
        <v>0</v>
      </c>
      <c r="K324" s="9">
        <v>0</v>
      </c>
      <c r="L324" s="9">
        <f t="shared" ref="L324:L387" si="18">H324+J324+K324</f>
        <v>1</v>
      </c>
    </row>
    <row r="325" spans="1:12">
      <c r="A325" s="2" t="str">
        <f t="shared" si="17"/>
        <v>1300188339</v>
      </c>
      <c r="B325" s="4" t="s">
        <v>4</v>
      </c>
      <c r="C325" s="4" t="s">
        <v>651</v>
      </c>
      <c r="D325" s="4" t="s">
        <v>652</v>
      </c>
      <c r="E325" s="4" t="str">
        <f t="shared" si="16"/>
        <v>83</v>
      </c>
      <c r="F325" s="4" t="s">
        <v>381</v>
      </c>
      <c r="G325" s="4" t="s">
        <v>382</v>
      </c>
      <c r="H325" s="9">
        <v>1</v>
      </c>
      <c r="I325" s="9">
        <v>0</v>
      </c>
      <c r="J325" s="9">
        <v>1</v>
      </c>
      <c r="K325" s="9">
        <v>0</v>
      </c>
      <c r="L325" s="9">
        <f t="shared" si="18"/>
        <v>2</v>
      </c>
    </row>
    <row r="326" spans="1:12">
      <c r="A326" s="2" t="str">
        <f t="shared" si="17"/>
        <v>1300188520</v>
      </c>
      <c r="B326" s="4" t="s">
        <v>4</v>
      </c>
      <c r="C326" s="4" t="s">
        <v>651</v>
      </c>
      <c r="D326" s="4" t="s">
        <v>652</v>
      </c>
      <c r="E326" s="4" t="str">
        <f t="shared" si="16"/>
        <v>85</v>
      </c>
      <c r="F326" s="4" t="s">
        <v>625</v>
      </c>
      <c r="G326" s="4" t="s">
        <v>626</v>
      </c>
      <c r="H326" s="9">
        <v>0</v>
      </c>
      <c r="I326" s="9">
        <v>0</v>
      </c>
      <c r="J326" s="9">
        <v>38</v>
      </c>
      <c r="K326" s="9">
        <v>0</v>
      </c>
      <c r="L326" s="9">
        <f t="shared" si="18"/>
        <v>38</v>
      </c>
    </row>
    <row r="327" spans="1:12">
      <c r="A327" s="2" t="str">
        <f t="shared" si="17"/>
        <v>1300188521</v>
      </c>
      <c r="B327" s="4" t="s">
        <v>4</v>
      </c>
      <c r="C327" s="4" t="s">
        <v>651</v>
      </c>
      <c r="D327" s="4" t="s">
        <v>652</v>
      </c>
      <c r="E327" s="4" t="str">
        <f t="shared" si="16"/>
        <v>85</v>
      </c>
      <c r="F327" s="4" t="s">
        <v>691</v>
      </c>
      <c r="G327" s="4" t="s">
        <v>692</v>
      </c>
      <c r="H327" s="9">
        <v>2</v>
      </c>
      <c r="I327" s="9">
        <v>0</v>
      </c>
      <c r="J327" s="9">
        <v>45</v>
      </c>
      <c r="K327" s="9">
        <v>0</v>
      </c>
      <c r="L327" s="9">
        <f t="shared" si="18"/>
        <v>47</v>
      </c>
    </row>
    <row r="328" spans="1:12">
      <c r="A328" s="2" t="str">
        <f t="shared" si="17"/>
        <v>1300188522</v>
      </c>
      <c r="B328" s="4" t="s">
        <v>4</v>
      </c>
      <c r="C328" s="4" t="s">
        <v>651</v>
      </c>
      <c r="D328" s="4" t="s">
        <v>652</v>
      </c>
      <c r="E328" s="4" t="str">
        <f t="shared" si="16"/>
        <v>85</v>
      </c>
      <c r="F328" s="4" t="s">
        <v>693</v>
      </c>
      <c r="G328" s="4" t="s">
        <v>694</v>
      </c>
      <c r="H328" s="9">
        <v>26</v>
      </c>
      <c r="I328" s="9">
        <v>2</v>
      </c>
      <c r="J328" s="9">
        <v>7</v>
      </c>
      <c r="K328" s="9">
        <v>0</v>
      </c>
      <c r="L328" s="9">
        <f t="shared" si="18"/>
        <v>33</v>
      </c>
    </row>
    <row r="329" spans="1:12" ht="24">
      <c r="A329" s="2" t="str">
        <f t="shared" si="17"/>
        <v>1300188535</v>
      </c>
      <c r="B329" s="4" t="s">
        <v>4</v>
      </c>
      <c r="C329" s="4" t="s">
        <v>651</v>
      </c>
      <c r="D329" s="4" t="s">
        <v>652</v>
      </c>
      <c r="E329" s="4" t="str">
        <f t="shared" si="16"/>
        <v>85</v>
      </c>
      <c r="F329" s="4" t="s">
        <v>1787</v>
      </c>
      <c r="G329" s="4" t="s">
        <v>1788</v>
      </c>
      <c r="H329" s="9">
        <v>1</v>
      </c>
      <c r="I329" s="9">
        <v>0</v>
      </c>
      <c r="J329" s="9">
        <v>0</v>
      </c>
      <c r="K329" s="9">
        <v>0</v>
      </c>
      <c r="L329" s="9">
        <f t="shared" si="18"/>
        <v>1</v>
      </c>
    </row>
    <row r="330" spans="1:12">
      <c r="A330" s="2" t="str">
        <f t="shared" si="17"/>
        <v>1300188541</v>
      </c>
      <c r="B330" s="4" t="s">
        <v>4</v>
      </c>
      <c r="C330" s="4" t="s">
        <v>651</v>
      </c>
      <c r="D330" s="4" t="s">
        <v>652</v>
      </c>
      <c r="E330" s="4" t="str">
        <f t="shared" si="16"/>
        <v>85</v>
      </c>
      <c r="F330" s="4" t="s">
        <v>695</v>
      </c>
      <c r="G330" s="4" t="s">
        <v>696</v>
      </c>
      <c r="H330" s="9">
        <v>19</v>
      </c>
      <c r="I330" s="9">
        <v>1</v>
      </c>
      <c r="J330" s="9">
        <v>0</v>
      </c>
      <c r="K330" s="9">
        <v>0</v>
      </c>
      <c r="L330" s="9">
        <f t="shared" si="18"/>
        <v>19</v>
      </c>
    </row>
    <row r="331" spans="1:12">
      <c r="A331" s="2" t="str">
        <f t="shared" si="17"/>
        <v>1300188543</v>
      </c>
      <c r="B331" s="4" t="s">
        <v>4</v>
      </c>
      <c r="C331" s="4" t="s">
        <v>651</v>
      </c>
      <c r="D331" s="4" t="s">
        <v>652</v>
      </c>
      <c r="E331" s="4" t="str">
        <f t="shared" si="16"/>
        <v>85</v>
      </c>
      <c r="F331" s="4" t="s">
        <v>699</v>
      </c>
      <c r="G331" s="4" t="s">
        <v>700</v>
      </c>
      <c r="H331" s="9">
        <v>1</v>
      </c>
      <c r="I331" s="9">
        <v>0</v>
      </c>
      <c r="J331" s="9">
        <v>0</v>
      </c>
      <c r="K331" s="9">
        <v>0</v>
      </c>
      <c r="L331" s="9">
        <f t="shared" si="18"/>
        <v>1</v>
      </c>
    </row>
    <row r="332" spans="1:12">
      <c r="A332" s="2" t="str">
        <f t="shared" si="17"/>
        <v>1300188545</v>
      </c>
      <c r="B332" s="4" t="s">
        <v>4</v>
      </c>
      <c r="C332" s="4" t="s">
        <v>651</v>
      </c>
      <c r="D332" s="4" t="s">
        <v>652</v>
      </c>
      <c r="E332" s="4" t="str">
        <f t="shared" si="16"/>
        <v>85</v>
      </c>
      <c r="F332" s="4" t="s">
        <v>701</v>
      </c>
      <c r="G332" s="4" t="s">
        <v>702</v>
      </c>
      <c r="H332" s="9">
        <v>1</v>
      </c>
      <c r="I332" s="9">
        <v>0</v>
      </c>
      <c r="J332" s="9">
        <v>0</v>
      </c>
      <c r="K332" s="9">
        <v>0</v>
      </c>
      <c r="L332" s="9">
        <f t="shared" si="18"/>
        <v>1</v>
      </c>
    </row>
    <row r="333" spans="1:12">
      <c r="A333" s="2" t="str">
        <f t="shared" si="17"/>
        <v>1300188553</v>
      </c>
      <c r="B333" s="4" t="s">
        <v>4</v>
      </c>
      <c r="C333" s="4" t="s">
        <v>651</v>
      </c>
      <c r="D333" s="4" t="s">
        <v>652</v>
      </c>
      <c r="E333" s="4" t="str">
        <f t="shared" si="16"/>
        <v>85</v>
      </c>
      <c r="F333" s="4" t="s">
        <v>1789</v>
      </c>
      <c r="G333" s="4" t="s">
        <v>1790</v>
      </c>
      <c r="H333" s="9">
        <v>1</v>
      </c>
      <c r="I333" s="9">
        <v>0</v>
      </c>
      <c r="J333" s="9">
        <v>0</v>
      </c>
      <c r="K333" s="9">
        <v>0</v>
      </c>
      <c r="L333" s="9">
        <f t="shared" si="18"/>
        <v>1</v>
      </c>
    </row>
    <row r="334" spans="1:12">
      <c r="A334" s="2" t="str">
        <f t="shared" si="17"/>
        <v>1300188587</v>
      </c>
      <c r="B334" s="4" t="s">
        <v>4</v>
      </c>
      <c r="C334" s="4" t="s">
        <v>651</v>
      </c>
      <c r="D334" s="4" t="s">
        <v>652</v>
      </c>
      <c r="E334" s="4" t="str">
        <f t="shared" si="16"/>
        <v>85</v>
      </c>
      <c r="F334" s="4" t="s">
        <v>1383</v>
      </c>
      <c r="G334" s="4" t="s">
        <v>1384</v>
      </c>
      <c r="H334" s="9">
        <v>1</v>
      </c>
      <c r="I334" s="9">
        <v>0</v>
      </c>
      <c r="J334" s="9">
        <v>0</v>
      </c>
      <c r="K334" s="9">
        <v>0</v>
      </c>
      <c r="L334" s="9">
        <f t="shared" si="18"/>
        <v>1</v>
      </c>
    </row>
    <row r="335" spans="1:12">
      <c r="A335" s="2" t="str">
        <f t="shared" si="17"/>
        <v>1300188603</v>
      </c>
      <c r="B335" s="4" t="s">
        <v>4</v>
      </c>
      <c r="C335" s="4" t="s">
        <v>651</v>
      </c>
      <c r="D335" s="4" t="s">
        <v>652</v>
      </c>
      <c r="E335" s="4" t="str">
        <f t="shared" si="16"/>
        <v>86</v>
      </c>
      <c r="F335" s="4" t="s">
        <v>1469</v>
      </c>
      <c r="G335" s="4" t="s">
        <v>1470</v>
      </c>
      <c r="H335" s="9">
        <v>0</v>
      </c>
      <c r="I335" s="9">
        <v>0</v>
      </c>
      <c r="J335" s="9">
        <v>1</v>
      </c>
      <c r="K335" s="9">
        <v>0</v>
      </c>
      <c r="L335" s="9">
        <f t="shared" si="18"/>
        <v>1</v>
      </c>
    </row>
    <row r="336" spans="1:12" ht="24">
      <c r="A336" s="2" t="str">
        <f t="shared" si="17"/>
        <v>1300188604</v>
      </c>
      <c r="B336" s="4" t="s">
        <v>4</v>
      </c>
      <c r="C336" s="4" t="s">
        <v>651</v>
      </c>
      <c r="D336" s="4" t="s">
        <v>652</v>
      </c>
      <c r="E336" s="4" t="str">
        <f t="shared" si="16"/>
        <v>86</v>
      </c>
      <c r="F336" s="4" t="s">
        <v>137</v>
      </c>
      <c r="G336" s="4" t="s">
        <v>138</v>
      </c>
      <c r="H336" s="9">
        <v>4</v>
      </c>
      <c r="I336" s="9">
        <v>4</v>
      </c>
      <c r="J336" s="9">
        <v>0</v>
      </c>
      <c r="K336" s="9">
        <v>0</v>
      </c>
      <c r="L336" s="9">
        <f t="shared" si="18"/>
        <v>4</v>
      </c>
    </row>
    <row r="337" spans="1:12">
      <c r="A337" s="2" t="str">
        <f t="shared" si="17"/>
        <v>1300188609</v>
      </c>
      <c r="B337" s="4" t="s">
        <v>4</v>
      </c>
      <c r="C337" s="4" t="s">
        <v>651</v>
      </c>
      <c r="D337" s="4" t="s">
        <v>652</v>
      </c>
      <c r="E337" s="4" t="str">
        <f t="shared" si="16"/>
        <v>86</v>
      </c>
      <c r="F337" s="4" t="s">
        <v>649</v>
      </c>
      <c r="G337" s="4" t="s">
        <v>650</v>
      </c>
      <c r="H337" s="9">
        <v>1</v>
      </c>
      <c r="I337" s="9">
        <v>1</v>
      </c>
      <c r="J337" s="9">
        <v>0</v>
      </c>
      <c r="K337" s="9">
        <v>0</v>
      </c>
      <c r="L337" s="9">
        <f t="shared" si="18"/>
        <v>1</v>
      </c>
    </row>
    <row r="338" spans="1:12" ht="24">
      <c r="A338" s="2" t="str">
        <f t="shared" si="17"/>
        <v>1300188619</v>
      </c>
      <c r="B338" s="4" t="s">
        <v>4</v>
      </c>
      <c r="C338" s="4" t="s">
        <v>651</v>
      </c>
      <c r="D338" s="4" t="s">
        <v>652</v>
      </c>
      <c r="E338" s="4" t="str">
        <f t="shared" si="16"/>
        <v>86</v>
      </c>
      <c r="F338" s="4" t="s">
        <v>1059</v>
      </c>
      <c r="G338" s="4" t="s">
        <v>1060</v>
      </c>
      <c r="H338" s="9">
        <v>1</v>
      </c>
      <c r="I338" s="9">
        <v>0</v>
      </c>
      <c r="J338" s="9">
        <v>0</v>
      </c>
      <c r="K338" s="9">
        <v>0</v>
      </c>
      <c r="L338" s="9">
        <f t="shared" si="18"/>
        <v>1</v>
      </c>
    </row>
    <row r="339" spans="1:12">
      <c r="A339" s="2" t="str">
        <f t="shared" si="17"/>
        <v>1300188621</v>
      </c>
      <c r="B339" s="4" t="s">
        <v>4</v>
      </c>
      <c r="C339" s="4" t="s">
        <v>651</v>
      </c>
      <c r="D339" s="4" t="s">
        <v>652</v>
      </c>
      <c r="E339" s="4" t="str">
        <f t="shared" si="16"/>
        <v>86</v>
      </c>
      <c r="F339" s="4" t="s">
        <v>627</v>
      </c>
      <c r="G339" s="4" t="s">
        <v>628</v>
      </c>
      <c r="H339" s="9">
        <v>1</v>
      </c>
      <c r="I339" s="9">
        <v>0</v>
      </c>
      <c r="J339" s="9">
        <v>13</v>
      </c>
      <c r="K339" s="9">
        <v>0</v>
      </c>
      <c r="L339" s="9">
        <f t="shared" si="18"/>
        <v>14</v>
      </c>
    </row>
    <row r="340" spans="1:12">
      <c r="A340" s="2" t="str">
        <f t="shared" si="17"/>
        <v>1300188623</v>
      </c>
      <c r="B340" s="4" t="s">
        <v>4</v>
      </c>
      <c r="C340" s="4" t="s">
        <v>651</v>
      </c>
      <c r="D340" s="4" t="s">
        <v>652</v>
      </c>
      <c r="E340" s="4" t="str">
        <f t="shared" si="16"/>
        <v>86</v>
      </c>
      <c r="F340" s="4" t="s">
        <v>1395</v>
      </c>
      <c r="G340" s="4" t="s">
        <v>1396</v>
      </c>
      <c r="H340" s="9">
        <v>0</v>
      </c>
      <c r="I340" s="9">
        <v>0</v>
      </c>
      <c r="J340" s="9">
        <v>1</v>
      </c>
      <c r="K340" s="9">
        <v>0</v>
      </c>
      <c r="L340" s="9">
        <f t="shared" si="18"/>
        <v>1</v>
      </c>
    </row>
    <row r="341" spans="1:12" ht="24">
      <c r="A341" s="2" t="str">
        <f t="shared" si="17"/>
        <v>130018863</v>
      </c>
      <c r="B341" s="4" t="s">
        <v>4</v>
      </c>
      <c r="C341" s="4" t="s">
        <v>651</v>
      </c>
      <c r="D341" s="4" t="s">
        <v>652</v>
      </c>
      <c r="E341" s="4" t="str">
        <f t="shared" si="16"/>
        <v>86</v>
      </c>
      <c r="F341" s="4" t="s">
        <v>405</v>
      </c>
      <c r="G341" s="4" t="s">
        <v>406</v>
      </c>
      <c r="H341" s="9">
        <v>0</v>
      </c>
      <c r="I341" s="9">
        <v>0</v>
      </c>
      <c r="J341" s="9">
        <v>9</v>
      </c>
      <c r="K341" s="9">
        <v>0</v>
      </c>
      <c r="L341" s="9">
        <f t="shared" si="18"/>
        <v>9</v>
      </c>
    </row>
    <row r="342" spans="1:12">
      <c r="A342" s="2" t="str">
        <f t="shared" si="17"/>
        <v>130018864</v>
      </c>
      <c r="B342" s="4" t="s">
        <v>4</v>
      </c>
      <c r="C342" s="4" t="s">
        <v>651</v>
      </c>
      <c r="D342" s="4" t="s">
        <v>652</v>
      </c>
      <c r="E342" s="4" t="str">
        <f t="shared" si="16"/>
        <v>86</v>
      </c>
      <c r="F342" s="4" t="s">
        <v>407</v>
      </c>
      <c r="G342" s="4" t="s">
        <v>408</v>
      </c>
      <c r="H342" s="9">
        <v>0</v>
      </c>
      <c r="I342" s="9">
        <v>0</v>
      </c>
      <c r="J342" s="9">
        <v>2</v>
      </c>
      <c r="K342" s="9">
        <v>0</v>
      </c>
      <c r="L342" s="9">
        <f t="shared" si="18"/>
        <v>2</v>
      </c>
    </row>
    <row r="343" spans="1:12" ht="24">
      <c r="A343" s="2" t="str">
        <f t="shared" si="17"/>
        <v>1300180202</v>
      </c>
      <c r="B343" s="4" t="s">
        <v>4</v>
      </c>
      <c r="C343" s="4" t="s">
        <v>1095</v>
      </c>
      <c r="D343" s="4" t="s">
        <v>1096</v>
      </c>
      <c r="E343" s="4" t="str">
        <f t="shared" si="16"/>
        <v>02</v>
      </c>
      <c r="F343" s="4" t="s">
        <v>91</v>
      </c>
      <c r="G343" s="4" t="s">
        <v>92</v>
      </c>
      <c r="H343" s="9">
        <v>6</v>
      </c>
      <c r="I343" s="9">
        <v>6</v>
      </c>
      <c r="J343" s="9">
        <v>0</v>
      </c>
      <c r="K343" s="9">
        <v>0</v>
      </c>
      <c r="L343" s="9">
        <f t="shared" si="18"/>
        <v>6</v>
      </c>
    </row>
    <row r="344" spans="1:12">
      <c r="A344" s="2" t="str">
        <f t="shared" si="17"/>
        <v>1300181698</v>
      </c>
      <c r="B344" s="4" t="s">
        <v>4</v>
      </c>
      <c r="C344" s="4" t="s">
        <v>1095</v>
      </c>
      <c r="D344" s="4" t="s">
        <v>1096</v>
      </c>
      <c r="E344" s="4" t="str">
        <f t="shared" si="16"/>
        <v>16</v>
      </c>
      <c r="F344" s="4" t="s">
        <v>849</v>
      </c>
      <c r="G344" s="4" t="s">
        <v>850</v>
      </c>
      <c r="H344" s="9">
        <v>21</v>
      </c>
      <c r="I344" s="9">
        <v>15</v>
      </c>
      <c r="J344" s="9">
        <v>0</v>
      </c>
      <c r="K344" s="9">
        <v>0</v>
      </c>
      <c r="L344" s="9">
        <f t="shared" si="18"/>
        <v>21</v>
      </c>
    </row>
    <row r="345" spans="1:12">
      <c r="A345" s="2" t="str">
        <f t="shared" si="17"/>
        <v>1300182239</v>
      </c>
      <c r="B345" s="4" t="s">
        <v>4</v>
      </c>
      <c r="C345" s="4" t="s">
        <v>1095</v>
      </c>
      <c r="D345" s="4" t="s">
        <v>1096</v>
      </c>
      <c r="E345" s="4" t="str">
        <f t="shared" si="16"/>
        <v>22</v>
      </c>
      <c r="F345" s="4" t="s">
        <v>1097</v>
      </c>
      <c r="G345" s="4" t="s">
        <v>1098</v>
      </c>
      <c r="H345" s="9">
        <v>2</v>
      </c>
      <c r="I345" s="9">
        <v>1</v>
      </c>
      <c r="J345" s="9">
        <v>0</v>
      </c>
      <c r="K345" s="9">
        <v>0</v>
      </c>
      <c r="L345" s="9">
        <f t="shared" si="18"/>
        <v>2</v>
      </c>
    </row>
    <row r="346" spans="1:12">
      <c r="A346" s="2" t="str">
        <f t="shared" si="17"/>
        <v>1300182632</v>
      </c>
      <c r="B346" s="4" t="s">
        <v>4</v>
      </c>
      <c r="C346" s="4" t="s">
        <v>1095</v>
      </c>
      <c r="D346" s="4" t="s">
        <v>1096</v>
      </c>
      <c r="E346" s="4" t="str">
        <f t="shared" si="16"/>
        <v>26</v>
      </c>
      <c r="F346" s="4" t="s">
        <v>901</v>
      </c>
      <c r="G346" s="4" t="s">
        <v>902</v>
      </c>
      <c r="H346" s="9">
        <v>0</v>
      </c>
      <c r="I346" s="9">
        <v>0</v>
      </c>
      <c r="J346" s="9">
        <v>1</v>
      </c>
      <c r="K346" s="9">
        <v>0</v>
      </c>
      <c r="L346" s="9">
        <f t="shared" si="18"/>
        <v>1</v>
      </c>
    </row>
    <row r="347" spans="1:12" ht="24">
      <c r="A347" s="2" t="str">
        <f t="shared" si="17"/>
        <v>1300182732</v>
      </c>
      <c r="B347" s="4" t="s">
        <v>4</v>
      </c>
      <c r="C347" s="4" t="s">
        <v>1095</v>
      </c>
      <c r="D347" s="4" t="s">
        <v>1096</v>
      </c>
      <c r="E347" s="4" t="str">
        <f t="shared" si="16"/>
        <v>27</v>
      </c>
      <c r="F347" s="4" t="s">
        <v>907</v>
      </c>
      <c r="G347" s="4" t="s">
        <v>908</v>
      </c>
      <c r="H347" s="9">
        <v>1</v>
      </c>
      <c r="I347" s="9">
        <v>0</v>
      </c>
      <c r="J347" s="9">
        <v>0</v>
      </c>
      <c r="K347" s="9">
        <v>0</v>
      </c>
      <c r="L347" s="9">
        <f t="shared" si="18"/>
        <v>1</v>
      </c>
    </row>
    <row r="348" spans="1:12">
      <c r="A348" s="2" t="str">
        <f t="shared" si="17"/>
        <v>1300182743</v>
      </c>
      <c r="B348" s="4" t="s">
        <v>4</v>
      </c>
      <c r="C348" s="4" t="s">
        <v>1095</v>
      </c>
      <c r="D348" s="4" t="s">
        <v>1096</v>
      </c>
      <c r="E348" s="4" t="str">
        <f t="shared" si="16"/>
        <v>27</v>
      </c>
      <c r="F348" s="4" t="s">
        <v>1542</v>
      </c>
      <c r="G348" s="4" t="s">
        <v>1543</v>
      </c>
      <c r="H348" s="9">
        <v>0</v>
      </c>
      <c r="I348" s="9">
        <v>0</v>
      </c>
      <c r="J348" s="9">
        <v>1</v>
      </c>
      <c r="K348" s="9">
        <v>0</v>
      </c>
      <c r="L348" s="9">
        <f t="shared" si="18"/>
        <v>1</v>
      </c>
    </row>
    <row r="349" spans="1:12">
      <c r="A349" s="2" t="str">
        <f t="shared" si="17"/>
        <v>1300182749</v>
      </c>
      <c r="B349" s="4" t="s">
        <v>4</v>
      </c>
      <c r="C349" s="4" t="s">
        <v>1095</v>
      </c>
      <c r="D349" s="4" t="s">
        <v>1096</v>
      </c>
      <c r="E349" s="4" t="str">
        <f t="shared" si="16"/>
        <v>27</v>
      </c>
      <c r="F349" s="4" t="s">
        <v>909</v>
      </c>
      <c r="G349" s="4" t="s">
        <v>910</v>
      </c>
      <c r="H349" s="9">
        <v>3</v>
      </c>
      <c r="I349" s="9">
        <v>0</v>
      </c>
      <c r="J349" s="9">
        <v>1</v>
      </c>
      <c r="K349" s="9">
        <v>0</v>
      </c>
      <c r="L349" s="9">
        <f t="shared" si="18"/>
        <v>4</v>
      </c>
    </row>
    <row r="350" spans="1:12">
      <c r="A350" s="2" t="str">
        <f t="shared" si="17"/>
        <v>1300182952</v>
      </c>
      <c r="B350" s="4" t="s">
        <v>4</v>
      </c>
      <c r="C350" s="4" t="s">
        <v>1095</v>
      </c>
      <c r="D350" s="4" t="s">
        <v>1096</v>
      </c>
      <c r="E350" s="4" t="str">
        <f t="shared" si="16"/>
        <v>29</v>
      </c>
      <c r="F350" s="4" t="s">
        <v>1411</v>
      </c>
      <c r="G350" s="4" t="s">
        <v>1412</v>
      </c>
      <c r="H350" s="9">
        <v>1</v>
      </c>
      <c r="I350" s="9">
        <v>0</v>
      </c>
      <c r="J350" s="9">
        <v>0</v>
      </c>
      <c r="K350" s="9">
        <v>0</v>
      </c>
      <c r="L350" s="9">
        <f t="shared" si="18"/>
        <v>1</v>
      </c>
    </row>
    <row r="351" spans="1:12">
      <c r="A351" s="2" t="str">
        <f t="shared" si="17"/>
        <v>1300184041</v>
      </c>
      <c r="B351" s="4" t="s">
        <v>4</v>
      </c>
      <c r="C351" s="4" t="s">
        <v>1095</v>
      </c>
      <c r="D351" s="4" t="s">
        <v>1096</v>
      </c>
      <c r="E351" s="4" t="str">
        <f t="shared" si="16"/>
        <v>40</v>
      </c>
      <c r="F351" s="4" t="s">
        <v>949</v>
      </c>
      <c r="G351" s="4" t="s">
        <v>950</v>
      </c>
      <c r="H351" s="9">
        <v>1</v>
      </c>
      <c r="I351" s="9">
        <v>0</v>
      </c>
      <c r="J351" s="9">
        <v>0</v>
      </c>
      <c r="K351" s="9">
        <v>0</v>
      </c>
      <c r="L351" s="9">
        <f t="shared" si="18"/>
        <v>1</v>
      </c>
    </row>
    <row r="352" spans="1:12">
      <c r="A352" s="2" t="str">
        <f t="shared" si="17"/>
        <v>1300187601</v>
      </c>
      <c r="B352" s="4" t="s">
        <v>4</v>
      </c>
      <c r="C352" s="4" t="s">
        <v>1095</v>
      </c>
      <c r="D352" s="4" t="s">
        <v>1096</v>
      </c>
      <c r="E352" s="4" t="str">
        <f t="shared" si="16"/>
        <v>76</v>
      </c>
      <c r="F352" s="4" t="s">
        <v>953</v>
      </c>
      <c r="G352" s="4" t="s">
        <v>954</v>
      </c>
      <c r="H352" s="9">
        <v>36</v>
      </c>
      <c r="I352" s="9">
        <v>14</v>
      </c>
      <c r="J352" s="9">
        <v>12</v>
      </c>
      <c r="K352" s="9">
        <v>0</v>
      </c>
      <c r="L352" s="9">
        <f t="shared" si="18"/>
        <v>48</v>
      </c>
    </row>
    <row r="353" spans="1:12">
      <c r="A353" s="2" t="str">
        <f t="shared" si="17"/>
        <v>1300187609</v>
      </c>
      <c r="B353" s="4" t="s">
        <v>4</v>
      </c>
      <c r="C353" s="4" t="s">
        <v>1095</v>
      </c>
      <c r="D353" s="4" t="s">
        <v>1096</v>
      </c>
      <c r="E353" s="4" t="str">
        <f t="shared" si="16"/>
        <v>76</v>
      </c>
      <c r="F353" s="4" t="s">
        <v>955</v>
      </c>
      <c r="G353" s="4" t="s">
        <v>956</v>
      </c>
      <c r="H353" s="9">
        <v>3</v>
      </c>
      <c r="I353" s="9">
        <v>0</v>
      </c>
      <c r="J353" s="9">
        <v>71</v>
      </c>
      <c r="K353" s="9">
        <v>0</v>
      </c>
      <c r="L353" s="9">
        <f t="shared" si="18"/>
        <v>74</v>
      </c>
    </row>
    <row r="354" spans="1:12" ht="24">
      <c r="A354" s="2" t="str">
        <f t="shared" si="17"/>
        <v>130018762</v>
      </c>
      <c r="B354" s="4" t="s">
        <v>4</v>
      </c>
      <c r="C354" s="4" t="s">
        <v>1095</v>
      </c>
      <c r="D354" s="4" t="s">
        <v>1096</v>
      </c>
      <c r="E354" s="4" t="str">
        <f t="shared" si="16"/>
        <v>76</v>
      </c>
      <c r="F354" s="4" t="s">
        <v>957</v>
      </c>
      <c r="G354" s="4" t="s">
        <v>958</v>
      </c>
      <c r="H354" s="9">
        <v>36</v>
      </c>
      <c r="I354" s="9">
        <v>7</v>
      </c>
      <c r="J354" s="9">
        <v>6</v>
      </c>
      <c r="K354" s="9">
        <v>0</v>
      </c>
      <c r="L354" s="9">
        <f t="shared" si="18"/>
        <v>42</v>
      </c>
    </row>
    <row r="355" spans="1:12">
      <c r="A355" s="2" t="str">
        <f t="shared" si="17"/>
        <v>1300187631</v>
      </c>
      <c r="B355" s="4" t="s">
        <v>4</v>
      </c>
      <c r="C355" s="4" t="s">
        <v>1095</v>
      </c>
      <c r="D355" s="4" t="s">
        <v>1096</v>
      </c>
      <c r="E355" s="4" t="str">
        <f t="shared" si="16"/>
        <v>76</v>
      </c>
      <c r="F355" s="4" t="s">
        <v>959</v>
      </c>
      <c r="G355" s="4" t="s">
        <v>960</v>
      </c>
      <c r="H355" s="9">
        <v>4</v>
      </c>
      <c r="I355" s="9">
        <v>2</v>
      </c>
      <c r="J355" s="9">
        <v>0</v>
      </c>
      <c r="K355" s="9">
        <v>0</v>
      </c>
      <c r="L355" s="9">
        <f t="shared" si="18"/>
        <v>4</v>
      </c>
    </row>
    <row r="356" spans="1:12">
      <c r="A356" s="2" t="str">
        <f t="shared" si="17"/>
        <v>130018765</v>
      </c>
      <c r="B356" s="4" t="s">
        <v>4</v>
      </c>
      <c r="C356" s="4" t="s">
        <v>1095</v>
      </c>
      <c r="D356" s="4" t="s">
        <v>1096</v>
      </c>
      <c r="E356" s="4" t="str">
        <f t="shared" si="16"/>
        <v>76</v>
      </c>
      <c r="F356" s="4" t="s">
        <v>1791</v>
      </c>
      <c r="G356" s="4" t="s">
        <v>1792</v>
      </c>
      <c r="H356" s="9">
        <v>1</v>
      </c>
      <c r="I356" s="9">
        <v>0</v>
      </c>
      <c r="J356" s="9">
        <v>0</v>
      </c>
      <c r="K356" s="9">
        <v>0</v>
      </c>
      <c r="L356" s="9">
        <f t="shared" si="18"/>
        <v>1</v>
      </c>
    </row>
    <row r="357" spans="1:12">
      <c r="A357" s="2" t="str">
        <f t="shared" si="17"/>
        <v>1300187672</v>
      </c>
      <c r="B357" s="4" t="s">
        <v>4</v>
      </c>
      <c r="C357" s="4" t="s">
        <v>1095</v>
      </c>
      <c r="D357" s="4" t="s">
        <v>1096</v>
      </c>
      <c r="E357" s="4" t="str">
        <f t="shared" si="16"/>
        <v>76</v>
      </c>
      <c r="F357" s="4" t="s">
        <v>963</v>
      </c>
      <c r="G357" s="4" t="s">
        <v>964</v>
      </c>
      <c r="H357" s="9">
        <v>25</v>
      </c>
      <c r="I357" s="9">
        <v>25</v>
      </c>
      <c r="J357" s="9">
        <v>0</v>
      </c>
      <c r="K357" s="9">
        <v>0</v>
      </c>
      <c r="L357" s="9">
        <f t="shared" si="18"/>
        <v>25</v>
      </c>
    </row>
    <row r="358" spans="1:12">
      <c r="A358" s="2" t="str">
        <f t="shared" si="17"/>
        <v>1300187676</v>
      </c>
      <c r="B358" s="4" t="s">
        <v>4</v>
      </c>
      <c r="C358" s="4" t="s">
        <v>1095</v>
      </c>
      <c r="D358" s="4" t="s">
        <v>1096</v>
      </c>
      <c r="E358" s="4" t="str">
        <f t="shared" si="16"/>
        <v>76</v>
      </c>
      <c r="F358" s="4" t="s">
        <v>965</v>
      </c>
      <c r="G358" s="4" t="s">
        <v>966</v>
      </c>
      <c r="H358" s="9">
        <v>22</v>
      </c>
      <c r="I358" s="9">
        <v>22</v>
      </c>
      <c r="J358" s="9">
        <v>0</v>
      </c>
      <c r="K358" s="9">
        <v>0</v>
      </c>
      <c r="L358" s="9">
        <f t="shared" si="18"/>
        <v>22</v>
      </c>
    </row>
    <row r="359" spans="1:12">
      <c r="A359" s="2" t="str">
        <f t="shared" si="17"/>
        <v>1300187679</v>
      </c>
      <c r="B359" s="4" t="s">
        <v>4</v>
      </c>
      <c r="C359" s="4" t="s">
        <v>1095</v>
      </c>
      <c r="D359" s="4" t="s">
        <v>1096</v>
      </c>
      <c r="E359" s="4" t="str">
        <f t="shared" si="16"/>
        <v>76</v>
      </c>
      <c r="F359" s="4" t="s">
        <v>967</v>
      </c>
      <c r="G359" s="4" t="s">
        <v>968</v>
      </c>
      <c r="H359" s="9">
        <v>1</v>
      </c>
      <c r="I359" s="9">
        <v>1</v>
      </c>
      <c r="J359" s="9">
        <v>0</v>
      </c>
      <c r="K359" s="9">
        <v>0</v>
      </c>
      <c r="L359" s="9">
        <f t="shared" si="18"/>
        <v>1</v>
      </c>
    </row>
    <row r="360" spans="1:12">
      <c r="A360" s="2" t="str">
        <f t="shared" si="17"/>
        <v>1300187691</v>
      </c>
      <c r="B360" s="4" t="s">
        <v>4</v>
      </c>
      <c r="C360" s="4" t="s">
        <v>1095</v>
      </c>
      <c r="D360" s="4" t="s">
        <v>1096</v>
      </c>
      <c r="E360" s="4" t="str">
        <f t="shared" si="16"/>
        <v>76</v>
      </c>
      <c r="F360" s="4" t="s">
        <v>1793</v>
      </c>
      <c r="G360" s="4" t="s">
        <v>1794</v>
      </c>
      <c r="H360" s="9">
        <v>1</v>
      </c>
      <c r="I360" s="9">
        <v>0</v>
      </c>
      <c r="J360" s="9">
        <v>0</v>
      </c>
      <c r="K360" s="9">
        <v>0</v>
      </c>
      <c r="L360" s="9">
        <f t="shared" si="18"/>
        <v>1</v>
      </c>
    </row>
    <row r="361" spans="1:12">
      <c r="A361" s="2" t="str">
        <f t="shared" si="17"/>
        <v>1300187699</v>
      </c>
      <c r="B361" s="4" t="s">
        <v>4</v>
      </c>
      <c r="C361" s="4" t="s">
        <v>1095</v>
      </c>
      <c r="D361" s="4" t="s">
        <v>1096</v>
      </c>
      <c r="E361" s="4" t="str">
        <f t="shared" si="16"/>
        <v>76</v>
      </c>
      <c r="F361" s="4" t="s">
        <v>969</v>
      </c>
      <c r="G361" s="4" t="s">
        <v>970</v>
      </c>
      <c r="H361" s="9">
        <v>30</v>
      </c>
      <c r="I361" s="9">
        <v>30</v>
      </c>
      <c r="J361" s="9">
        <v>2</v>
      </c>
      <c r="K361" s="9">
        <v>0</v>
      </c>
      <c r="L361" s="9">
        <f t="shared" si="18"/>
        <v>32</v>
      </c>
    </row>
    <row r="362" spans="1:12">
      <c r="A362" s="2" t="str">
        <f t="shared" si="17"/>
        <v>130018067</v>
      </c>
      <c r="B362" s="4" t="s">
        <v>4</v>
      </c>
      <c r="C362" s="4" t="s">
        <v>1405</v>
      </c>
      <c r="D362" s="4" t="s">
        <v>1406</v>
      </c>
      <c r="E362" s="4" t="str">
        <f t="shared" si="16"/>
        <v>06</v>
      </c>
      <c r="F362" s="4" t="s">
        <v>1319</v>
      </c>
      <c r="G362" s="4" t="s">
        <v>1320</v>
      </c>
      <c r="H362" s="9">
        <v>11</v>
      </c>
      <c r="I362" s="9">
        <v>0</v>
      </c>
      <c r="J362" s="9">
        <v>0</v>
      </c>
      <c r="K362" s="9">
        <v>0</v>
      </c>
      <c r="L362" s="9">
        <f t="shared" si="18"/>
        <v>11</v>
      </c>
    </row>
    <row r="363" spans="1:12">
      <c r="A363" s="2" t="str">
        <f t="shared" si="17"/>
        <v>1300180721</v>
      </c>
      <c r="B363" s="4" t="s">
        <v>4</v>
      </c>
      <c r="C363" s="4" t="s">
        <v>1405</v>
      </c>
      <c r="D363" s="4" t="s">
        <v>1406</v>
      </c>
      <c r="E363" s="4" t="str">
        <f t="shared" si="16"/>
        <v>07</v>
      </c>
      <c r="F363" s="4" t="s">
        <v>1795</v>
      </c>
      <c r="G363" s="4" t="s">
        <v>1796</v>
      </c>
      <c r="H363" s="9">
        <v>1</v>
      </c>
      <c r="I363" s="9">
        <v>0</v>
      </c>
      <c r="J363" s="9">
        <v>0</v>
      </c>
      <c r="K363" s="9">
        <v>0</v>
      </c>
      <c r="L363" s="9">
        <f t="shared" si="18"/>
        <v>1</v>
      </c>
    </row>
    <row r="364" spans="1:12">
      <c r="A364" s="2" t="str">
        <f t="shared" si="17"/>
        <v>1300180722</v>
      </c>
      <c r="B364" s="4" t="s">
        <v>4</v>
      </c>
      <c r="C364" s="4" t="s">
        <v>1405</v>
      </c>
      <c r="D364" s="4" t="s">
        <v>1406</v>
      </c>
      <c r="E364" s="4" t="str">
        <f t="shared" si="16"/>
        <v>07</v>
      </c>
      <c r="F364" s="4" t="s">
        <v>657</v>
      </c>
      <c r="G364" s="4" t="s">
        <v>658</v>
      </c>
      <c r="H364" s="9">
        <v>1</v>
      </c>
      <c r="I364" s="9">
        <v>1</v>
      </c>
      <c r="J364" s="9">
        <v>0</v>
      </c>
      <c r="K364" s="9">
        <v>0</v>
      </c>
      <c r="L364" s="9">
        <f t="shared" si="18"/>
        <v>1</v>
      </c>
    </row>
    <row r="365" spans="1:12">
      <c r="A365" s="2" t="str">
        <f t="shared" si="17"/>
        <v>1300181821</v>
      </c>
      <c r="B365" s="4" t="s">
        <v>4</v>
      </c>
      <c r="C365" s="4" t="s">
        <v>1405</v>
      </c>
      <c r="D365" s="4" t="s">
        <v>1406</v>
      </c>
      <c r="E365" s="4" t="str">
        <f t="shared" si="16"/>
        <v>18</v>
      </c>
      <c r="F365" s="4" t="s">
        <v>851</v>
      </c>
      <c r="G365" s="4" t="s">
        <v>852</v>
      </c>
      <c r="H365" s="9">
        <v>0</v>
      </c>
      <c r="I365" s="9">
        <v>0</v>
      </c>
      <c r="J365" s="9">
        <v>1</v>
      </c>
      <c r="K365" s="9">
        <v>0</v>
      </c>
      <c r="L365" s="9">
        <f t="shared" si="18"/>
        <v>1</v>
      </c>
    </row>
    <row r="366" spans="1:12" ht="24">
      <c r="A366" s="2" t="str">
        <f t="shared" si="17"/>
        <v>1300181829</v>
      </c>
      <c r="B366" s="4" t="s">
        <v>4</v>
      </c>
      <c r="C366" s="4" t="s">
        <v>1405</v>
      </c>
      <c r="D366" s="4" t="s">
        <v>1406</v>
      </c>
      <c r="E366" s="4" t="str">
        <f t="shared" si="16"/>
        <v>18</v>
      </c>
      <c r="F366" s="4" t="s">
        <v>973</v>
      </c>
      <c r="G366" s="4" t="s">
        <v>974</v>
      </c>
      <c r="H366" s="9">
        <v>0</v>
      </c>
      <c r="I366" s="9">
        <v>0</v>
      </c>
      <c r="J366" s="9">
        <v>3</v>
      </c>
      <c r="K366" s="9">
        <v>3</v>
      </c>
      <c r="L366" s="9">
        <f t="shared" si="18"/>
        <v>6</v>
      </c>
    </row>
    <row r="367" spans="1:12" ht="24">
      <c r="A367" s="2" t="str">
        <f t="shared" si="17"/>
        <v>130018251</v>
      </c>
      <c r="B367" s="4" t="s">
        <v>4</v>
      </c>
      <c r="C367" s="4" t="s">
        <v>1405</v>
      </c>
      <c r="D367" s="4" t="s">
        <v>1406</v>
      </c>
      <c r="E367" s="4" t="str">
        <f t="shared" si="16"/>
        <v>25</v>
      </c>
      <c r="F367" s="4" t="s">
        <v>891</v>
      </c>
      <c r="G367" s="4" t="s">
        <v>892</v>
      </c>
      <c r="H367" s="9">
        <v>0</v>
      </c>
      <c r="I367" s="9">
        <v>0</v>
      </c>
      <c r="J367" s="9">
        <v>1</v>
      </c>
      <c r="K367" s="9">
        <v>0</v>
      </c>
      <c r="L367" s="9">
        <f t="shared" si="18"/>
        <v>1</v>
      </c>
    </row>
    <row r="368" spans="1:12">
      <c r="A368" s="2" t="str">
        <f t="shared" si="17"/>
        <v>1300182591</v>
      </c>
      <c r="B368" s="4" t="s">
        <v>4</v>
      </c>
      <c r="C368" s="4" t="s">
        <v>1405</v>
      </c>
      <c r="D368" s="4" t="s">
        <v>1406</v>
      </c>
      <c r="E368" s="4" t="str">
        <f t="shared" si="16"/>
        <v>25</v>
      </c>
      <c r="F368" s="4" t="s">
        <v>1363</v>
      </c>
      <c r="G368" s="4" t="s">
        <v>1364</v>
      </c>
      <c r="H368" s="9">
        <v>0</v>
      </c>
      <c r="I368" s="9">
        <v>0</v>
      </c>
      <c r="J368" s="9">
        <v>2</v>
      </c>
      <c r="K368" s="9">
        <v>0</v>
      </c>
      <c r="L368" s="9">
        <f t="shared" si="18"/>
        <v>2</v>
      </c>
    </row>
    <row r="369" spans="1:12">
      <c r="A369" s="2" t="str">
        <f t="shared" si="17"/>
        <v>1300182743</v>
      </c>
      <c r="B369" s="4" t="s">
        <v>4</v>
      </c>
      <c r="C369" s="4" t="s">
        <v>1405</v>
      </c>
      <c r="D369" s="4" t="s">
        <v>1406</v>
      </c>
      <c r="E369" s="4" t="str">
        <f t="shared" si="16"/>
        <v>27</v>
      </c>
      <c r="F369" s="4" t="s">
        <v>1542</v>
      </c>
      <c r="G369" s="4" t="s">
        <v>1543</v>
      </c>
      <c r="H369" s="9">
        <v>0</v>
      </c>
      <c r="I369" s="9">
        <v>0</v>
      </c>
      <c r="J369" s="9">
        <v>1</v>
      </c>
      <c r="K369" s="9">
        <v>0</v>
      </c>
      <c r="L369" s="9">
        <f t="shared" si="18"/>
        <v>1</v>
      </c>
    </row>
    <row r="370" spans="1:12">
      <c r="A370" s="2" t="str">
        <f t="shared" si="17"/>
        <v>1300182751</v>
      </c>
      <c r="B370" s="4" t="s">
        <v>4</v>
      </c>
      <c r="C370" s="4" t="s">
        <v>1405</v>
      </c>
      <c r="D370" s="4" t="s">
        <v>1406</v>
      </c>
      <c r="E370" s="4" t="str">
        <f t="shared" si="16"/>
        <v>27</v>
      </c>
      <c r="F370" s="4" t="s">
        <v>1552</v>
      </c>
      <c r="G370" s="4" t="s">
        <v>1553</v>
      </c>
      <c r="H370" s="9">
        <v>2</v>
      </c>
      <c r="I370" s="9">
        <v>2</v>
      </c>
      <c r="J370" s="9">
        <v>0</v>
      </c>
      <c r="K370" s="9">
        <v>0</v>
      </c>
      <c r="L370" s="9">
        <f t="shared" si="18"/>
        <v>2</v>
      </c>
    </row>
    <row r="371" spans="1:12">
      <c r="A371" s="2" t="str">
        <f t="shared" si="17"/>
        <v>1300182762</v>
      </c>
      <c r="B371" s="4" t="s">
        <v>4</v>
      </c>
      <c r="C371" s="4" t="s">
        <v>1405</v>
      </c>
      <c r="D371" s="4" t="s">
        <v>1406</v>
      </c>
      <c r="E371" s="4" t="str">
        <f t="shared" si="16"/>
        <v>27</v>
      </c>
      <c r="F371" s="4" t="s">
        <v>1409</v>
      </c>
      <c r="G371" s="4" t="s">
        <v>1410</v>
      </c>
      <c r="H371" s="9">
        <v>1</v>
      </c>
      <c r="I371" s="9">
        <v>0</v>
      </c>
      <c r="J371" s="9">
        <v>0</v>
      </c>
      <c r="K371" s="9">
        <v>0</v>
      </c>
      <c r="L371" s="9">
        <f t="shared" si="18"/>
        <v>1</v>
      </c>
    </row>
    <row r="372" spans="1:12">
      <c r="A372" s="2" t="str">
        <f t="shared" si="17"/>
        <v>130018292</v>
      </c>
      <c r="B372" s="4" t="s">
        <v>4</v>
      </c>
      <c r="C372" s="4" t="s">
        <v>1405</v>
      </c>
      <c r="D372" s="4" t="s">
        <v>1406</v>
      </c>
      <c r="E372" s="4" t="str">
        <f t="shared" si="16"/>
        <v>29</v>
      </c>
      <c r="F372" s="4" t="s">
        <v>927</v>
      </c>
      <c r="G372" s="4" t="s">
        <v>928</v>
      </c>
      <c r="H372" s="9">
        <v>0</v>
      </c>
      <c r="I372" s="9">
        <v>0</v>
      </c>
      <c r="J372" s="9">
        <v>3</v>
      </c>
      <c r="K372" s="9">
        <v>0</v>
      </c>
      <c r="L372" s="9">
        <f t="shared" si="18"/>
        <v>3</v>
      </c>
    </row>
    <row r="373" spans="1:12">
      <c r="A373" s="2" t="str">
        <f t="shared" si="17"/>
        <v>1300182952</v>
      </c>
      <c r="B373" s="4" t="s">
        <v>4</v>
      </c>
      <c r="C373" s="4" t="s">
        <v>1405</v>
      </c>
      <c r="D373" s="4" t="s">
        <v>1406</v>
      </c>
      <c r="E373" s="4" t="str">
        <f t="shared" si="16"/>
        <v>29</v>
      </c>
      <c r="F373" s="4" t="s">
        <v>1411</v>
      </c>
      <c r="G373" s="4" t="s">
        <v>1412</v>
      </c>
      <c r="H373" s="9">
        <v>0</v>
      </c>
      <c r="I373" s="9">
        <v>0</v>
      </c>
      <c r="J373" s="9">
        <v>3</v>
      </c>
      <c r="K373" s="9">
        <v>0</v>
      </c>
      <c r="L373" s="9">
        <f t="shared" si="18"/>
        <v>3</v>
      </c>
    </row>
    <row r="374" spans="1:12">
      <c r="A374" s="2" t="str">
        <f t="shared" si="17"/>
        <v>1300183173</v>
      </c>
      <c r="B374" s="4" t="s">
        <v>4</v>
      </c>
      <c r="C374" s="4" t="s">
        <v>1405</v>
      </c>
      <c r="D374" s="4" t="s">
        <v>1406</v>
      </c>
      <c r="E374" s="4" t="str">
        <f t="shared" si="16"/>
        <v>31</v>
      </c>
      <c r="F374" s="4" t="s">
        <v>947</v>
      </c>
      <c r="G374" s="4" t="s">
        <v>948</v>
      </c>
      <c r="H374" s="9">
        <v>1</v>
      </c>
      <c r="I374" s="9">
        <v>1</v>
      </c>
      <c r="J374" s="9">
        <v>0</v>
      </c>
      <c r="K374" s="9">
        <v>0</v>
      </c>
      <c r="L374" s="9">
        <f t="shared" si="18"/>
        <v>1</v>
      </c>
    </row>
    <row r="375" spans="1:12">
      <c r="A375" s="2" t="str">
        <f t="shared" si="17"/>
        <v>1300183995</v>
      </c>
      <c r="B375" s="4" t="s">
        <v>4</v>
      </c>
      <c r="C375" s="4" t="s">
        <v>1405</v>
      </c>
      <c r="D375" s="4" t="s">
        <v>1406</v>
      </c>
      <c r="E375" s="4" t="str">
        <f t="shared" si="16"/>
        <v>39</v>
      </c>
      <c r="F375" s="4" t="s">
        <v>61</v>
      </c>
      <c r="G375" s="4" t="s">
        <v>62</v>
      </c>
      <c r="H375" s="9">
        <v>1</v>
      </c>
      <c r="I375" s="9">
        <v>1</v>
      </c>
      <c r="J375" s="9">
        <v>0</v>
      </c>
      <c r="K375" s="9">
        <v>0</v>
      </c>
      <c r="L375" s="9">
        <f t="shared" si="18"/>
        <v>1</v>
      </c>
    </row>
    <row r="376" spans="1:12">
      <c r="A376" s="2" t="str">
        <f t="shared" si="17"/>
        <v>1300184011</v>
      </c>
      <c r="B376" s="4" t="s">
        <v>4</v>
      </c>
      <c r="C376" s="4" t="s">
        <v>1405</v>
      </c>
      <c r="D376" s="4" t="s">
        <v>1406</v>
      </c>
      <c r="E376" s="4" t="str">
        <f t="shared" si="16"/>
        <v>40</v>
      </c>
      <c r="F376" s="4" t="s">
        <v>443</v>
      </c>
      <c r="G376" s="4" t="s">
        <v>444</v>
      </c>
      <c r="H376" s="9">
        <v>1</v>
      </c>
      <c r="I376" s="9">
        <v>1</v>
      </c>
      <c r="J376" s="9">
        <v>0</v>
      </c>
      <c r="K376" s="9">
        <v>0</v>
      </c>
      <c r="L376" s="9">
        <f t="shared" si="18"/>
        <v>1</v>
      </c>
    </row>
    <row r="377" spans="1:12">
      <c r="A377" s="2" t="str">
        <f t="shared" si="17"/>
        <v>1300184029</v>
      </c>
      <c r="B377" s="4" t="s">
        <v>4</v>
      </c>
      <c r="C377" s="4" t="s">
        <v>1405</v>
      </c>
      <c r="D377" s="4" t="s">
        <v>1406</v>
      </c>
      <c r="E377" s="4" t="str">
        <f t="shared" si="16"/>
        <v>40</v>
      </c>
      <c r="F377" s="4" t="s">
        <v>451</v>
      </c>
      <c r="G377" s="4" t="s">
        <v>452</v>
      </c>
      <c r="H377" s="9">
        <v>2</v>
      </c>
      <c r="I377" s="9">
        <v>1</v>
      </c>
      <c r="J377" s="9">
        <v>0</v>
      </c>
      <c r="K377" s="9">
        <v>0</v>
      </c>
      <c r="L377" s="9">
        <f t="shared" si="18"/>
        <v>2</v>
      </c>
    </row>
    <row r="378" spans="1:12">
      <c r="A378" s="2" t="str">
        <f t="shared" si="17"/>
        <v>130018403</v>
      </c>
      <c r="B378" s="4" t="s">
        <v>4</v>
      </c>
      <c r="C378" s="4" t="s">
        <v>1405</v>
      </c>
      <c r="D378" s="4" t="s">
        <v>1406</v>
      </c>
      <c r="E378" s="4" t="str">
        <f t="shared" si="16"/>
        <v>40</v>
      </c>
      <c r="F378" s="4" t="s">
        <v>453</v>
      </c>
      <c r="G378" s="4" t="s">
        <v>454</v>
      </c>
      <c r="H378" s="9">
        <v>1</v>
      </c>
      <c r="I378" s="9">
        <v>0</v>
      </c>
      <c r="J378" s="9">
        <v>0</v>
      </c>
      <c r="K378" s="9">
        <v>0</v>
      </c>
      <c r="L378" s="9">
        <f t="shared" si="18"/>
        <v>1</v>
      </c>
    </row>
    <row r="379" spans="1:12">
      <c r="A379" s="2" t="str">
        <f t="shared" si="17"/>
        <v>130018415</v>
      </c>
      <c r="B379" s="4" t="s">
        <v>4</v>
      </c>
      <c r="C379" s="4" t="s">
        <v>1405</v>
      </c>
      <c r="D379" s="4" t="s">
        <v>1406</v>
      </c>
      <c r="E379" s="4" t="str">
        <f t="shared" si="16"/>
        <v>41</v>
      </c>
      <c r="F379" s="4" t="s">
        <v>463</v>
      </c>
      <c r="G379" s="4" t="s">
        <v>464</v>
      </c>
      <c r="H379" s="9">
        <v>2</v>
      </c>
      <c r="I379" s="9">
        <v>0</v>
      </c>
      <c r="J379" s="9">
        <v>0</v>
      </c>
      <c r="K379" s="9">
        <v>0</v>
      </c>
      <c r="L379" s="9">
        <f t="shared" si="18"/>
        <v>2</v>
      </c>
    </row>
    <row r="380" spans="1:12">
      <c r="A380" s="2" t="str">
        <f t="shared" si="17"/>
        <v>1300184209</v>
      </c>
      <c r="B380" s="4" t="s">
        <v>4</v>
      </c>
      <c r="C380" s="4" t="s">
        <v>1405</v>
      </c>
      <c r="D380" s="4" t="s">
        <v>1406</v>
      </c>
      <c r="E380" s="4" t="str">
        <f t="shared" si="16"/>
        <v>42</v>
      </c>
      <c r="F380" s="4" t="s">
        <v>1797</v>
      </c>
      <c r="G380" s="4" t="s">
        <v>1798</v>
      </c>
      <c r="H380" s="9">
        <v>1</v>
      </c>
      <c r="I380" s="9">
        <v>1</v>
      </c>
      <c r="J380" s="9">
        <v>0</v>
      </c>
      <c r="K380" s="9">
        <v>0</v>
      </c>
      <c r="L380" s="9">
        <f t="shared" si="18"/>
        <v>1</v>
      </c>
    </row>
    <row r="381" spans="1:12">
      <c r="A381" s="2" t="str">
        <f t="shared" si="17"/>
        <v>1300184229</v>
      </c>
      <c r="B381" s="4" t="s">
        <v>4</v>
      </c>
      <c r="C381" s="4" t="s">
        <v>1405</v>
      </c>
      <c r="D381" s="4" t="s">
        <v>1406</v>
      </c>
      <c r="E381" s="4" t="str">
        <f t="shared" si="16"/>
        <v>42</v>
      </c>
      <c r="F381" s="4" t="s">
        <v>1065</v>
      </c>
      <c r="G381" s="4" t="s">
        <v>1066</v>
      </c>
      <c r="H381" s="9">
        <v>1</v>
      </c>
      <c r="I381" s="9">
        <v>0</v>
      </c>
      <c r="J381" s="9">
        <v>0</v>
      </c>
      <c r="K381" s="9">
        <v>0</v>
      </c>
      <c r="L381" s="9">
        <f t="shared" si="18"/>
        <v>1</v>
      </c>
    </row>
    <row r="382" spans="1:12">
      <c r="A382" s="2" t="str">
        <f t="shared" si="17"/>
        <v>1300184251</v>
      </c>
      <c r="B382" s="4" t="s">
        <v>4</v>
      </c>
      <c r="C382" s="4" t="s">
        <v>1405</v>
      </c>
      <c r="D382" s="4" t="s">
        <v>1406</v>
      </c>
      <c r="E382" s="4" t="str">
        <f t="shared" si="16"/>
        <v>42</v>
      </c>
      <c r="F382" s="4" t="s">
        <v>1407</v>
      </c>
      <c r="G382" s="4" t="s">
        <v>1408</v>
      </c>
      <c r="H382" s="9">
        <v>4</v>
      </c>
      <c r="I382" s="9">
        <v>4</v>
      </c>
      <c r="J382" s="9">
        <v>0</v>
      </c>
      <c r="K382" s="9">
        <v>0</v>
      </c>
      <c r="L382" s="9">
        <f t="shared" si="18"/>
        <v>4</v>
      </c>
    </row>
    <row r="383" spans="1:12" ht="24">
      <c r="A383" s="2" t="str">
        <f t="shared" si="17"/>
        <v>1300184253</v>
      </c>
      <c r="B383" s="4" t="s">
        <v>4</v>
      </c>
      <c r="C383" s="4" t="s">
        <v>1405</v>
      </c>
      <c r="D383" s="4" t="s">
        <v>1406</v>
      </c>
      <c r="E383" s="4" t="str">
        <f t="shared" si="16"/>
        <v>42</v>
      </c>
      <c r="F383" s="4" t="s">
        <v>1799</v>
      </c>
      <c r="G383" s="4" t="s">
        <v>1800</v>
      </c>
      <c r="H383" s="9">
        <v>1</v>
      </c>
      <c r="I383" s="9">
        <v>1</v>
      </c>
      <c r="J383" s="9">
        <v>0</v>
      </c>
      <c r="K383" s="9">
        <v>0</v>
      </c>
      <c r="L383" s="9">
        <f t="shared" si="18"/>
        <v>1</v>
      </c>
    </row>
    <row r="384" spans="1:12">
      <c r="A384" s="2" t="str">
        <f t="shared" si="17"/>
        <v>130018427</v>
      </c>
      <c r="B384" s="4" t="s">
        <v>4</v>
      </c>
      <c r="C384" s="4" t="s">
        <v>1405</v>
      </c>
      <c r="D384" s="4" t="s">
        <v>1406</v>
      </c>
      <c r="E384" s="4" t="str">
        <f t="shared" si="16"/>
        <v>42</v>
      </c>
      <c r="F384" s="4" t="s">
        <v>1353</v>
      </c>
      <c r="G384" s="4" t="s">
        <v>1354</v>
      </c>
      <c r="H384" s="9">
        <v>1</v>
      </c>
      <c r="I384" s="9">
        <v>0</v>
      </c>
      <c r="J384" s="9">
        <v>0</v>
      </c>
      <c r="K384" s="9">
        <v>0</v>
      </c>
      <c r="L384" s="9">
        <f t="shared" si="18"/>
        <v>1</v>
      </c>
    </row>
    <row r="385" spans="1:12">
      <c r="A385" s="2" t="str">
        <f t="shared" si="17"/>
        <v>1300184292</v>
      </c>
      <c r="B385" s="4" t="s">
        <v>4</v>
      </c>
      <c r="C385" s="4" t="s">
        <v>1405</v>
      </c>
      <c r="D385" s="4" t="s">
        <v>1406</v>
      </c>
      <c r="E385" s="4" t="str">
        <f t="shared" ref="E385:E448" si="19">LEFT(F385,2)</f>
        <v>42</v>
      </c>
      <c r="F385" s="4" t="s">
        <v>1463</v>
      </c>
      <c r="G385" s="4" t="s">
        <v>1464</v>
      </c>
      <c r="H385" s="9">
        <v>5</v>
      </c>
      <c r="I385" s="9">
        <v>0</v>
      </c>
      <c r="J385" s="9">
        <v>0</v>
      </c>
      <c r="K385" s="9">
        <v>0</v>
      </c>
      <c r="L385" s="9">
        <f t="shared" si="18"/>
        <v>5</v>
      </c>
    </row>
    <row r="386" spans="1:12">
      <c r="A386" s="2" t="str">
        <f t="shared" si="17"/>
        <v>130018433</v>
      </c>
      <c r="B386" s="4" t="s">
        <v>4</v>
      </c>
      <c r="C386" s="4" t="s">
        <v>1405</v>
      </c>
      <c r="D386" s="4" t="s">
        <v>1406</v>
      </c>
      <c r="E386" s="4" t="str">
        <f t="shared" si="19"/>
        <v>43</v>
      </c>
      <c r="F386" s="4" t="s">
        <v>1413</v>
      </c>
      <c r="G386" s="4" t="s">
        <v>1414</v>
      </c>
      <c r="H386" s="9">
        <v>15</v>
      </c>
      <c r="I386" s="9">
        <v>15</v>
      </c>
      <c r="J386" s="9">
        <v>0</v>
      </c>
      <c r="K386" s="9">
        <v>0</v>
      </c>
      <c r="L386" s="9">
        <f t="shared" si="18"/>
        <v>15</v>
      </c>
    </row>
    <row r="387" spans="1:12" ht="24">
      <c r="A387" s="2" t="str">
        <f t="shared" si="17"/>
        <v>1300184342</v>
      </c>
      <c r="B387" s="4" t="s">
        <v>4</v>
      </c>
      <c r="C387" s="4" t="s">
        <v>1405</v>
      </c>
      <c r="D387" s="4" t="s">
        <v>1406</v>
      </c>
      <c r="E387" s="4" t="str">
        <f t="shared" si="19"/>
        <v>43</v>
      </c>
      <c r="F387" s="4" t="s">
        <v>1765</v>
      </c>
      <c r="G387" s="4" t="s">
        <v>1766</v>
      </c>
      <c r="H387" s="9">
        <v>1</v>
      </c>
      <c r="I387" s="9">
        <v>0</v>
      </c>
      <c r="J387" s="9">
        <v>0</v>
      </c>
      <c r="K387" s="9">
        <v>0</v>
      </c>
      <c r="L387" s="9">
        <f t="shared" si="18"/>
        <v>1</v>
      </c>
    </row>
    <row r="388" spans="1:12" ht="24">
      <c r="A388" s="2" t="str">
        <f t="shared" ref="A388:A451" si="20">B388&amp;F388</f>
        <v>1300184466</v>
      </c>
      <c r="B388" s="4" t="s">
        <v>4</v>
      </c>
      <c r="C388" s="4" t="s">
        <v>1405</v>
      </c>
      <c r="D388" s="4" t="s">
        <v>1406</v>
      </c>
      <c r="E388" s="4" t="str">
        <f t="shared" si="19"/>
        <v>44</v>
      </c>
      <c r="F388" s="4" t="s">
        <v>665</v>
      </c>
      <c r="G388" s="4" t="s">
        <v>666</v>
      </c>
      <c r="H388" s="9">
        <v>4</v>
      </c>
      <c r="I388" s="9">
        <v>2</v>
      </c>
      <c r="J388" s="9">
        <v>0</v>
      </c>
      <c r="K388" s="9">
        <v>0</v>
      </c>
      <c r="L388" s="9">
        <f t="shared" ref="L388:L451" si="21">H388+J388+K388</f>
        <v>4</v>
      </c>
    </row>
    <row r="389" spans="1:12">
      <c r="A389" s="2" t="str">
        <f t="shared" si="20"/>
        <v>1300184513</v>
      </c>
      <c r="B389" s="4" t="s">
        <v>4</v>
      </c>
      <c r="C389" s="4" t="s">
        <v>1405</v>
      </c>
      <c r="D389" s="4" t="s">
        <v>1406</v>
      </c>
      <c r="E389" s="4" t="str">
        <f t="shared" si="19"/>
        <v>45</v>
      </c>
      <c r="F389" s="4" t="s">
        <v>13</v>
      </c>
      <c r="G389" s="4" t="s">
        <v>14</v>
      </c>
      <c r="H389" s="9">
        <v>6</v>
      </c>
      <c r="I389" s="9">
        <v>0</v>
      </c>
      <c r="J389" s="9">
        <v>1</v>
      </c>
      <c r="K389" s="9">
        <v>0</v>
      </c>
      <c r="L389" s="9">
        <f t="shared" si="21"/>
        <v>7</v>
      </c>
    </row>
    <row r="390" spans="1:12">
      <c r="A390" s="2" t="str">
        <f t="shared" si="20"/>
        <v>1300184516</v>
      </c>
      <c r="B390" s="4" t="s">
        <v>4</v>
      </c>
      <c r="C390" s="4" t="s">
        <v>1405</v>
      </c>
      <c r="D390" s="4" t="s">
        <v>1406</v>
      </c>
      <c r="E390" s="4" t="str">
        <f t="shared" si="19"/>
        <v>45</v>
      </c>
      <c r="F390" s="4" t="s">
        <v>69</v>
      </c>
      <c r="G390" s="4" t="s">
        <v>70</v>
      </c>
      <c r="H390" s="9">
        <v>2</v>
      </c>
      <c r="I390" s="9">
        <v>1</v>
      </c>
      <c r="J390" s="9">
        <v>0</v>
      </c>
      <c r="K390" s="9">
        <v>0</v>
      </c>
      <c r="L390" s="9">
        <f t="shared" si="21"/>
        <v>2</v>
      </c>
    </row>
    <row r="391" spans="1:12">
      <c r="A391" s="2" t="str">
        <f t="shared" si="20"/>
        <v>1300184523</v>
      </c>
      <c r="B391" s="4" t="s">
        <v>4</v>
      </c>
      <c r="C391" s="4" t="s">
        <v>1405</v>
      </c>
      <c r="D391" s="4" t="s">
        <v>1406</v>
      </c>
      <c r="E391" s="4" t="str">
        <f t="shared" si="19"/>
        <v>45</v>
      </c>
      <c r="F391" s="4" t="s">
        <v>15</v>
      </c>
      <c r="G391" s="4" t="s">
        <v>16</v>
      </c>
      <c r="H391" s="9">
        <v>4</v>
      </c>
      <c r="I391" s="9">
        <v>2</v>
      </c>
      <c r="J391" s="9">
        <v>0</v>
      </c>
      <c r="K391" s="9">
        <v>0</v>
      </c>
      <c r="L391" s="9">
        <f t="shared" si="21"/>
        <v>4</v>
      </c>
    </row>
    <row r="392" spans="1:12" ht="24">
      <c r="A392" s="2" t="str">
        <f t="shared" si="20"/>
        <v>1300184533</v>
      </c>
      <c r="B392" s="4" t="s">
        <v>4</v>
      </c>
      <c r="C392" s="4" t="s">
        <v>1405</v>
      </c>
      <c r="D392" s="4" t="s">
        <v>1406</v>
      </c>
      <c r="E392" s="4" t="str">
        <f t="shared" si="19"/>
        <v>45</v>
      </c>
      <c r="F392" s="4" t="s">
        <v>1088</v>
      </c>
      <c r="G392" s="4" t="s">
        <v>1089</v>
      </c>
      <c r="H392" s="9">
        <v>1</v>
      </c>
      <c r="I392" s="9">
        <v>0</v>
      </c>
      <c r="J392" s="9">
        <v>0</v>
      </c>
      <c r="K392" s="9">
        <v>0</v>
      </c>
      <c r="L392" s="9">
        <f t="shared" si="21"/>
        <v>1</v>
      </c>
    </row>
    <row r="393" spans="1:12">
      <c r="A393" s="2" t="str">
        <f t="shared" si="20"/>
        <v>1300184542</v>
      </c>
      <c r="B393" s="4" t="s">
        <v>4</v>
      </c>
      <c r="C393" s="4" t="s">
        <v>1405</v>
      </c>
      <c r="D393" s="4" t="s">
        <v>1406</v>
      </c>
      <c r="E393" s="4" t="str">
        <f t="shared" si="19"/>
        <v>45</v>
      </c>
      <c r="F393" s="4" t="s">
        <v>641</v>
      </c>
      <c r="G393" s="4" t="s">
        <v>642</v>
      </c>
      <c r="H393" s="9">
        <v>1</v>
      </c>
      <c r="I393" s="9">
        <v>0</v>
      </c>
      <c r="J393" s="9">
        <v>0</v>
      </c>
      <c r="K393" s="9">
        <v>0</v>
      </c>
      <c r="L393" s="9">
        <f t="shared" si="21"/>
        <v>1</v>
      </c>
    </row>
    <row r="394" spans="1:12">
      <c r="A394" s="2" t="str">
        <f t="shared" si="20"/>
        <v>1300184561</v>
      </c>
      <c r="B394" s="4" t="s">
        <v>4</v>
      </c>
      <c r="C394" s="4" t="s">
        <v>1405</v>
      </c>
      <c r="D394" s="4" t="s">
        <v>1406</v>
      </c>
      <c r="E394" s="4" t="str">
        <f t="shared" si="19"/>
        <v>45</v>
      </c>
      <c r="F394" s="4" t="s">
        <v>479</v>
      </c>
      <c r="G394" s="4" t="s">
        <v>480</v>
      </c>
      <c r="H394" s="9">
        <v>1</v>
      </c>
      <c r="I394" s="9">
        <v>1</v>
      </c>
      <c r="J394" s="9">
        <v>0</v>
      </c>
      <c r="K394" s="9">
        <v>0</v>
      </c>
      <c r="L394" s="9">
        <f t="shared" si="21"/>
        <v>1</v>
      </c>
    </row>
    <row r="395" spans="1:12">
      <c r="A395" s="2" t="str">
        <f t="shared" si="20"/>
        <v>1300184562</v>
      </c>
      <c r="B395" s="4" t="s">
        <v>4</v>
      </c>
      <c r="C395" s="4" t="s">
        <v>1405</v>
      </c>
      <c r="D395" s="4" t="s">
        <v>1406</v>
      </c>
      <c r="E395" s="4" t="str">
        <f t="shared" si="19"/>
        <v>45</v>
      </c>
      <c r="F395" s="4" t="s">
        <v>159</v>
      </c>
      <c r="G395" s="4" t="s">
        <v>160</v>
      </c>
      <c r="H395" s="9">
        <v>2</v>
      </c>
      <c r="I395" s="9">
        <v>2</v>
      </c>
      <c r="J395" s="9">
        <v>0</v>
      </c>
      <c r="K395" s="9">
        <v>0</v>
      </c>
      <c r="L395" s="9">
        <f t="shared" si="21"/>
        <v>2</v>
      </c>
    </row>
    <row r="396" spans="1:12">
      <c r="A396" s="2" t="str">
        <f t="shared" si="20"/>
        <v>1300184572</v>
      </c>
      <c r="B396" s="4" t="s">
        <v>4</v>
      </c>
      <c r="C396" s="4" t="s">
        <v>1405</v>
      </c>
      <c r="D396" s="4" t="s">
        <v>1406</v>
      </c>
      <c r="E396" s="4" t="str">
        <f t="shared" si="19"/>
        <v>45</v>
      </c>
      <c r="F396" s="4" t="s">
        <v>669</v>
      </c>
      <c r="G396" s="4" t="s">
        <v>670</v>
      </c>
      <c r="H396" s="9">
        <v>2</v>
      </c>
      <c r="I396" s="9">
        <v>1</v>
      </c>
      <c r="J396" s="9">
        <v>0</v>
      </c>
      <c r="K396" s="9">
        <v>0</v>
      </c>
      <c r="L396" s="9">
        <f t="shared" si="21"/>
        <v>2</v>
      </c>
    </row>
    <row r="397" spans="1:12">
      <c r="A397" s="2" t="str">
        <f t="shared" si="20"/>
        <v>1300184611</v>
      </c>
      <c r="B397" s="4" t="s">
        <v>4</v>
      </c>
      <c r="C397" s="4" t="s">
        <v>1405</v>
      </c>
      <c r="D397" s="4" t="s">
        <v>1406</v>
      </c>
      <c r="E397" s="4" t="str">
        <f t="shared" si="19"/>
        <v>46</v>
      </c>
      <c r="F397" s="4" t="s">
        <v>501</v>
      </c>
      <c r="G397" s="4" t="s">
        <v>502</v>
      </c>
      <c r="H397" s="9">
        <v>1</v>
      </c>
      <c r="I397" s="9">
        <v>1</v>
      </c>
      <c r="J397" s="9">
        <v>0</v>
      </c>
      <c r="K397" s="9">
        <v>0</v>
      </c>
      <c r="L397" s="9">
        <f t="shared" si="21"/>
        <v>1</v>
      </c>
    </row>
    <row r="398" spans="1:12">
      <c r="A398" s="2" t="str">
        <f t="shared" si="20"/>
        <v>1300184651</v>
      </c>
      <c r="B398" s="4" t="s">
        <v>4</v>
      </c>
      <c r="C398" s="4" t="s">
        <v>1405</v>
      </c>
      <c r="D398" s="4" t="s">
        <v>1406</v>
      </c>
      <c r="E398" s="4" t="str">
        <f t="shared" si="19"/>
        <v>46</v>
      </c>
      <c r="F398" s="4" t="s">
        <v>509</v>
      </c>
      <c r="G398" s="4" t="s">
        <v>510</v>
      </c>
      <c r="H398" s="9">
        <v>2</v>
      </c>
      <c r="I398" s="9">
        <v>0</v>
      </c>
      <c r="J398" s="9">
        <v>0</v>
      </c>
      <c r="K398" s="9">
        <v>0</v>
      </c>
      <c r="L398" s="9">
        <f t="shared" si="21"/>
        <v>2</v>
      </c>
    </row>
    <row r="399" spans="1:12">
      <c r="A399" s="2" t="str">
        <f t="shared" si="20"/>
        <v>1300184652</v>
      </c>
      <c r="B399" s="4" t="s">
        <v>4</v>
      </c>
      <c r="C399" s="4" t="s">
        <v>1405</v>
      </c>
      <c r="D399" s="4" t="s">
        <v>1406</v>
      </c>
      <c r="E399" s="4" t="str">
        <f t="shared" si="19"/>
        <v>46</v>
      </c>
      <c r="F399" s="4" t="s">
        <v>511</v>
      </c>
      <c r="G399" s="4" t="s">
        <v>512</v>
      </c>
      <c r="H399" s="9">
        <v>2</v>
      </c>
      <c r="I399" s="9">
        <v>0</v>
      </c>
      <c r="J399" s="9">
        <v>0</v>
      </c>
      <c r="K399" s="9">
        <v>0</v>
      </c>
      <c r="L399" s="9">
        <f t="shared" si="21"/>
        <v>2</v>
      </c>
    </row>
    <row r="400" spans="1:12" ht="24">
      <c r="A400" s="2" t="str">
        <f t="shared" si="20"/>
        <v>1300184673</v>
      </c>
      <c r="B400" s="4" t="s">
        <v>4</v>
      </c>
      <c r="C400" s="4" t="s">
        <v>1405</v>
      </c>
      <c r="D400" s="4" t="s">
        <v>1406</v>
      </c>
      <c r="E400" s="4" t="str">
        <f t="shared" si="19"/>
        <v>46</v>
      </c>
      <c r="F400" s="4" t="s">
        <v>513</v>
      </c>
      <c r="G400" s="4" t="s">
        <v>514</v>
      </c>
      <c r="H400" s="9">
        <v>1</v>
      </c>
      <c r="I400" s="9">
        <v>0</v>
      </c>
      <c r="J400" s="9">
        <v>0</v>
      </c>
      <c r="K400" s="9">
        <v>0</v>
      </c>
      <c r="L400" s="9">
        <f t="shared" si="21"/>
        <v>1</v>
      </c>
    </row>
    <row r="401" spans="1:12">
      <c r="A401" s="2" t="str">
        <f t="shared" si="20"/>
        <v>1300184681</v>
      </c>
      <c r="B401" s="4" t="s">
        <v>4</v>
      </c>
      <c r="C401" s="4" t="s">
        <v>1405</v>
      </c>
      <c r="D401" s="4" t="s">
        <v>1406</v>
      </c>
      <c r="E401" s="4" t="str">
        <f t="shared" si="19"/>
        <v>46</v>
      </c>
      <c r="F401" s="4" t="s">
        <v>1801</v>
      </c>
      <c r="G401" s="4" t="s">
        <v>1802</v>
      </c>
      <c r="H401" s="9">
        <v>1</v>
      </c>
      <c r="I401" s="9">
        <v>1</v>
      </c>
      <c r="J401" s="9">
        <v>0</v>
      </c>
      <c r="K401" s="9">
        <v>0</v>
      </c>
      <c r="L401" s="9">
        <f t="shared" si="21"/>
        <v>1</v>
      </c>
    </row>
    <row r="402" spans="1:12">
      <c r="A402" s="2" t="str">
        <f t="shared" si="20"/>
        <v>1300184701</v>
      </c>
      <c r="B402" s="4" t="s">
        <v>4</v>
      </c>
      <c r="C402" s="4" t="s">
        <v>1405</v>
      </c>
      <c r="D402" s="4" t="s">
        <v>1406</v>
      </c>
      <c r="E402" s="4" t="str">
        <f t="shared" si="19"/>
        <v>47</v>
      </c>
      <c r="F402" s="4" t="s">
        <v>515</v>
      </c>
      <c r="G402" s="4" t="s">
        <v>516</v>
      </c>
      <c r="H402" s="9">
        <v>43</v>
      </c>
      <c r="I402" s="9">
        <v>43</v>
      </c>
      <c r="J402" s="9">
        <v>0</v>
      </c>
      <c r="K402" s="9">
        <v>0</v>
      </c>
      <c r="L402" s="9">
        <f t="shared" si="21"/>
        <v>43</v>
      </c>
    </row>
    <row r="403" spans="1:12">
      <c r="A403" s="2" t="str">
        <f t="shared" si="20"/>
        <v>1300184709</v>
      </c>
      <c r="B403" s="4" t="s">
        <v>4</v>
      </c>
      <c r="C403" s="4" t="s">
        <v>1405</v>
      </c>
      <c r="D403" s="4" t="s">
        <v>1406</v>
      </c>
      <c r="E403" s="4" t="str">
        <f t="shared" si="19"/>
        <v>47</v>
      </c>
      <c r="F403" s="4" t="s">
        <v>517</v>
      </c>
      <c r="G403" s="4" t="s">
        <v>518</v>
      </c>
      <c r="H403" s="9">
        <v>34</v>
      </c>
      <c r="I403" s="9">
        <v>34</v>
      </c>
      <c r="J403" s="9">
        <v>0</v>
      </c>
      <c r="K403" s="9">
        <v>0</v>
      </c>
      <c r="L403" s="9">
        <f t="shared" si="21"/>
        <v>34</v>
      </c>
    </row>
    <row r="404" spans="1:12">
      <c r="A404" s="2" t="str">
        <f t="shared" si="20"/>
        <v>130018480</v>
      </c>
      <c r="B404" s="4" t="s">
        <v>4</v>
      </c>
      <c r="C404" s="4" t="s">
        <v>1405</v>
      </c>
      <c r="D404" s="4" t="s">
        <v>1406</v>
      </c>
      <c r="E404" s="4" t="str">
        <f t="shared" si="19"/>
        <v>48</v>
      </c>
      <c r="F404" s="4" t="s">
        <v>1417</v>
      </c>
      <c r="G404" s="4" t="s">
        <v>1418</v>
      </c>
      <c r="H404" s="9">
        <v>2</v>
      </c>
      <c r="I404" s="9">
        <v>2</v>
      </c>
      <c r="J404" s="9">
        <v>0</v>
      </c>
      <c r="K404" s="9">
        <v>0</v>
      </c>
      <c r="L404" s="9">
        <f t="shared" si="21"/>
        <v>2</v>
      </c>
    </row>
    <row r="405" spans="1:12">
      <c r="A405" s="2" t="str">
        <f t="shared" si="20"/>
        <v>1300184825</v>
      </c>
      <c r="B405" s="4" t="s">
        <v>4</v>
      </c>
      <c r="C405" s="4" t="s">
        <v>1405</v>
      </c>
      <c r="D405" s="4" t="s">
        <v>1406</v>
      </c>
      <c r="E405" s="4" t="str">
        <f t="shared" si="19"/>
        <v>48</v>
      </c>
      <c r="F405" s="4" t="s">
        <v>1733</v>
      </c>
      <c r="G405" s="4" t="s">
        <v>1734</v>
      </c>
      <c r="H405" s="9">
        <v>1</v>
      </c>
      <c r="I405" s="9">
        <v>0</v>
      </c>
      <c r="J405" s="9">
        <v>0</v>
      </c>
      <c r="K405" s="9">
        <v>0</v>
      </c>
      <c r="L405" s="9">
        <f t="shared" si="21"/>
        <v>1</v>
      </c>
    </row>
    <row r="406" spans="1:12" ht="24">
      <c r="A406" s="2" t="str">
        <f t="shared" si="20"/>
        <v>1300184829</v>
      </c>
      <c r="B406" s="4" t="s">
        <v>4</v>
      </c>
      <c r="C406" s="4" t="s">
        <v>1405</v>
      </c>
      <c r="D406" s="4" t="s">
        <v>1406</v>
      </c>
      <c r="E406" s="4" t="str">
        <f t="shared" si="19"/>
        <v>48</v>
      </c>
      <c r="F406" s="4" t="s">
        <v>1465</v>
      </c>
      <c r="G406" s="4" t="s">
        <v>1466</v>
      </c>
      <c r="H406" s="9">
        <v>1</v>
      </c>
      <c r="I406" s="9">
        <v>1</v>
      </c>
      <c r="J406" s="9">
        <v>0</v>
      </c>
      <c r="K406" s="9">
        <v>0</v>
      </c>
      <c r="L406" s="9">
        <f t="shared" si="21"/>
        <v>1</v>
      </c>
    </row>
    <row r="407" spans="1:12">
      <c r="A407" s="2" t="str">
        <f t="shared" si="20"/>
        <v>1300184835</v>
      </c>
      <c r="B407" s="4" t="s">
        <v>4</v>
      </c>
      <c r="C407" s="4" t="s">
        <v>1405</v>
      </c>
      <c r="D407" s="4" t="s">
        <v>1406</v>
      </c>
      <c r="E407" s="4" t="str">
        <f t="shared" si="19"/>
        <v>48</v>
      </c>
      <c r="F407" s="4" t="s">
        <v>519</v>
      </c>
      <c r="G407" s="4" t="s">
        <v>520</v>
      </c>
      <c r="H407" s="9">
        <v>1</v>
      </c>
      <c r="I407" s="9">
        <v>0</v>
      </c>
      <c r="J407" s="9">
        <v>1</v>
      </c>
      <c r="K407" s="9">
        <v>0</v>
      </c>
      <c r="L407" s="9">
        <f t="shared" si="21"/>
        <v>2</v>
      </c>
    </row>
    <row r="408" spans="1:12">
      <c r="A408" s="2" t="str">
        <f t="shared" si="20"/>
        <v>1300184836</v>
      </c>
      <c r="B408" s="4" t="s">
        <v>4</v>
      </c>
      <c r="C408" s="4" t="s">
        <v>1405</v>
      </c>
      <c r="D408" s="4" t="s">
        <v>1406</v>
      </c>
      <c r="E408" s="4" t="str">
        <f t="shared" si="19"/>
        <v>48</v>
      </c>
      <c r="F408" s="4" t="s">
        <v>717</v>
      </c>
      <c r="G408" s="4" t="s">
        <v>718</v>
      </c>
      <c r="H408" s="9">
        <v>1</v>
      </c>
      <c r="I408" s="9">
        <v>0</v>
      </c>
      <c r="J408" s="9">
        <v>0</v>
      </c>
      <c r="K408" s="9">
        <v>0</v>
      </c>
      <c r="L408" s="9">
        <f t="shared" si="21"/>
        <v>1</v>
      </c>
    </row>
    <row r="409" spans="1:12">
      <c r="A409" s="2" t="str">
        <f t="shared" si="20"/>
        <v>1300184841</v>
      </c>
      <c r="B409" s="4" t="s">
        <v>4</v>
      </c>
      <c r="C409" s="4" t="s">
        <v>1405</v>
      </c>
      <c r="D409" s="4" t="s">
        <v>1406</v>
      </c>
      <c r="E409" s="4" t="str">
        <f t="shared" si="19"/>
        <v>48</v>
      </c>
      <c r="F409" s="4" t="s">
        <v>1419</v>
      </c>
      <c r="G409" s="4" t="s">
        <v>1420</v>
      </c>
      <c r="H409" s="9">
        <v>1</v>
      </c>
      <c r="I409" s="9">
        <v>0</v>
      </c>
      <c r="J409" s="9">
        <v>0</v>
      </c>
      <c r="K409" s="9">
        <v>0</v>
      </c>
      <c r="L409" s="9">
        <f t="shared" si="21"/>
        <v>1</v>
      </c>
    </row>
    <row r="410" spans="1:12">
      <c r="A410" s="2" t="str">
        <f t="shared" si="20"/>
        <v>1300184849</v>
      </c>
      <c r="B410" s="4" t="s">
        <v>4</v>
      </c>
      <c r="C410" s="4" t="s">
        <v>1405</v>
      </c>
      <c r="D410" s="4" t="s">
        <v>1406</v>
      </c>
      <c r="E410" s="4" t="str">
        <f t="shared" si="19"/>
        <v>48</v>
      </c>
      <c r="F410" s="4" t="s">
        <v>1421</v>
      </c>
      <c r="G410" s="4" t="s">
        <v>1422</v>
      </c>
      <c r="H410" s="9">
        <v>1</v>
      </c>
      <c r="I410" s="9">
        <v>0</v>
      </c>
      <c r="J410" s="9">
        <v>0</v>
      </c>
      <c r="K410" s="9">
        <v>0</v>
      </c>
      <c r="L410" s="9">
        <f t="shared" si="21"/>
        <v>1</v>
      </c>
    </row>
    <row r="411" spans="1:12">
      <c r="A411" s="2" t="str">
        <f t="shared" si="20"/>
        <v>1300184869</v>
      </c>
      <c r="B411" s="4" t="s">
        <v>4</v>
      </c>
      <c r="C411" s="4" t="s">
        <v>1405</v>
      </c>
      <c r="D411" s="4" t="s">
        <v>1406</v>
      </c>
      <c r="E411" s="4" t="str">
        <f t="shared" si="19"/>
        <v>48</v>
      </c>
      <c r="F411" s="4" t="s">
        <v>527</v>
      </c>
      <c r="G411" s="4" t="s">
        <v>528</v>
      </c>
      <c r="H411" s="9">
        <v>10</v>
      </c>
      <c r="I411" s="9">
        <v>1</v>
      </c>
      <c r="J411" s="9">
        <v>0</v>
      </c>
      <c r="K411" s="9">
        <v>0</v>
      </c>
      <c r="L411" s="9">
        <f t="shared" si="21"/>
        <v>10</v>
      </c>
    </row>
    <row r="412" spans="1:12" ht="24">
      <c r="A412" s="2" t="str">
        <f t="shared" si="20"/>
        <v>1300184931</v>
      </c>
      <c r="B412" s="4" t="s">
        <v>4</v>
      </c>
      <c r="C412" s="4" t="s">
        <v>1405</v>
      </c>
      <c r="D412" s="4" t="s">
        <v>1406</v>
      </c>
      <c r="E412" s="4" t="str">
        <f t="shared" si="19"/>
        <v>49</v>
      </c>
      <c r="F412" s="4" t="s">
        <v>721</v>
      </c>
      <c r="G412" s="4" t="s">
        <v>722</v>
      </c>
      <c r="H412" s="9">
        <v>0</v>
      </c>
      <c r="I412" s="9">
        <v>0</v>
      </c>
      <c r="J412" s="9">
        <v>1</v>
      </c>
      <c r="K412" s="9">
        <v>0</v>
      </c>
      <c r="L412" s="9">
        <f t="shared" si="21"/>
        <v>1</v>
      </c>
    </row>
    <row r="413" spans="1:12">
      <c r="A413" s="2" t="str">
        <f t="shared" si="20"/>
        <v>1300185012</v>
      </c>
      <c r="B413" s="4" t="s">
        <v>4</v>
      </c>
      <c r="C413" s="4" t="s">
        <v>1405</v>
      </c>
      <c r="D413" s="4" t="s">
        <v>1406</v>
      </c>
      <c r="E413" s="4" t="str">
        <f t="shared" si="19"/>
        <v>50</v>
      </c>
      <c r="F413" s="4" t="s">
        <v>1779</v>
      </c>
      <c r="G413" s="4" t="s">
        <v>1780</v>
      </c>
      <c r="H413" s="9">
        <v>1</v>
      </c>
      <c r="I413" s="9">
        <v>1</v>
      </c>
      <c r="J413" s="9">
        <v>0</v>
      </c>
      <c r="K413" s="9">
        <v>0</v>
      </c>
      <c r="L413" s="9">
        <f t="shared" si="21"/>
        <v>1</v>
      </c>
    </row>
    <row r="414" spans="1:12">
      <c r="A414" s="2" t="str">
        <f t="shared" si="20"/>
        <v>1300185021</v>
      </c>
      <c r="B414" s="4" t="s">
        <v>4</v>
      </c>
      <c r="C414" s="4" t="s">
        <v>1405</v>
      </c>
      <c r="D414" s="4" t="s">
        <v>1406</v>
      </c>
      <c r="E414" s="4" t="str">
        <f t="shared" si="19"/>
        <v>50</v>
      </c>
      <c r="F414" s="4" t="s">
        <v>1803</v>
      </c>
      <c r="G414" s="4" t="s">
        <v>1804</v>
      </c>
      <c r="H414" s="9">
        <v>1</v>
      </c>
      <c r="I414" s="9">
        <v>0</v>
      </c>
      <c r="J414" s="9">
        <v>0</v>
      </c>
      <c r="K414" s="9">
        <v>0</v>
      </c>
      <c r="L414" s="9">
        <f t="shared" si="21"/>
        <v>1</v>
      </c>
    </row>
    <row r="415" spans="1:12">
      <c r="A415" s="2" t="str">
        <f t="shared" si="20"/>
        <v>1300185091</v>
      </c>
      <c r="B415" s="4" t="s">
        <v>4</v>
      </c>
      <c r="C415" s="4" t="s">
        <v>1405</v>
      </c>
      <c r="D415" s="4" t="s">
        <v>1406</v>
      </c>
      <c r="E415" s="4" t="str">
        <f t="shared" si="19"/>
        <v>50</v>
      </c>
      <c r="F415" s="4" t="s">
        <v>1092</v>
      </c>
      <c r="G415" s="4" t="s">
        <v>1093</v>
      </c>
      <c r="H415" s="9">
        <v>1</v>
      </c>
      <c r="I415" s="9">
        <v>1</v>
      </c>
      <c r="J415" s="9">
        <v>0</v>
      </c>
      <c r="K415" s="9">
        <v>0</v>
      </c>
      <c r="L415" s="9">
        <f t="shared" si="21"/>
        <v>1</v>
      </c>
    </row>
    <row r="416" spans="1:12">
      <c r="A416" s="2" t="str">
        <f t="shared" si="20"/>
        <v>1300185123</v>
      </c>
      <c r="B416" s="4" t="s">
        <v>4</v>
      </c>
      <c r="C416" s="4" t="s">
        <v>1405</v>
      </c>
      <c r="D416" s="4" t="s">
        <v>1406</v>
      </c>
      <c r="E416" s="4" t="str">
        <f t="shared" si="19"/>
        <v>51</v>
      </c>
      <c r="F416" s="4" t="s">
        <v>163</v>
      </c>
      <c r="G416" s="4" t="s">
        <v>164</v>
      </c>
      <c r="H416" s="9">
        <v>5</v>
      </c>
      <c r="I416" s="9">
        <v>1</v>
      </c>
      <c r="J416" s="9">
        <v>0</v>
      </c>
      <c r="K416" s="9">
        <v>0</v>
      </c>
      <c r="L416" s="9">
        <f t="shared" si="21"/>
        <v>5</v>
      </c>
    </row>
    <row r="417" spans="1:12">
      <c r="A417" s="2" t="str">
        <f t="shared" si="20"/>
        <v>1300185302</v>
      </c>
      <c r="B417" s="4" t="s">
        <v>4</v>
      </c>
      <c r="C417" s="4" t="s">
        <v>1405</v>
      </c>
      <c r="D417" s="4" t="s">
        <v>1406</v>
      </c>
      <c r="E417" s="4" t="str">
        <f t="shared" si="19"/>
        <v>53</v>
      </c>
      <c r="F417" s="4" t="s">
        <v>565</v>
      </c>
      <c r="G417" s="4" t="s">
        <v>566</v>
      </c>
      <c r="H417" s="9">
        <v>35</v>
      </c>
      <c r="I417" s="9">
        <v>11</v>
      </c>
      <c r="J417" s="9">
        <v>68</v>
      </c>
      <c r="K417" s="9">
        <v>0</v>
      </c>
      <c r="L417" s="9">
        <f t="shared" si="21"/>
        <v>103</v>
      </c>
    </row>
    <row r="418" spans="1:12">
      <c r="A418" s="2" t="str">
        <f t="shared" si="20"/>
        <v>1300185312</v>
      </c>
      <c r="B418" s="4" t="s">
        <v>4</v>
      </c>
      <c r="C418" s="4" t="s">
        <v>1405</v>
      </c>
      <c r="D418" s="4" t="s">
        <v>1406</v>
      </c>
      <c r="E418" s="4" t="str">
        <f t="shared" si="19"/>
        <v>53</v>
      </c>
      <c r="F418" s="4" t="s">
        <v>1429</v>
      </c>
      <c r="G418" s="4" t="s">
        <v>1430</v>
      </c>
      <c r="H418" s="9">
        <v>20</v>
      </c>
      <c r="I418" s="9">
        <v>6</v>
      </c>
      <c r="J418" s="9">
        <v>3</v>
      </c>
      <c r="K418" s="9">
        <v>0</v>
      </c>
      <c r="L418" s="9">
        <f t="shared" si="21"/>
        <v>23</v>
      </c>
    </row>
    <row r="419" spans="1:12">
      <c r="A419" s="2" t="str">
        <f t="shared" si="20"/>
        <v>1300185329</v>
      </c>
      <c r="B419" s="4" t="s">
        <v>4</v>
      </c>
      <c r="C419" s="4" t="s">
        <v>1405</v>
      </c>
      <c r="D419" s="4" t="s">
        <v>1406</v>
      </c>
      <c r="E419" s="4" t="str">
        <f t="shared" si="19"/>
        <v>53</v>
      </c>
      <c r="F419" s="4" t="s">
        <v>1565</v>
      </c>
      <c r="G419" s="4" t="s">
        <v>1566</v>
      </c>
      <c r="H419" s="9">
        <v>1</v>
      </c>
      <c r="I419" s="9">
        <v>0</v>
      </c>
      <c r="J419" s="9">
        <v>1</v>
      </c>
      <c r="K419" s="9">
        <v>0</v>
      </c>
      <c r="L419" s="9">
        <f t="shared" si="21"/>
        <v>2</v>
      </c>
    </row>
    <row r="420" spans="1:12">
      <c r="A420" s="2" t="str">
        <f t="shared" si="20"/>
        <v>1300185349</v>
      </c>
      <c r="B420" s="4" t="s">
        <v>4</v>
      </c>
      <c r="C420" s="4" t="s">
        <v>1405</v>
      </c>
      <c r="D420" s="4" t="s">
        <v>1406</v>
      </c>
      <c r="E420" s="4" t="str">
        <f t="shared" si="19"/>
        <v>53</v>
      </c>
      <c r="F420" s="4" t="s">
        <v>585</v>
      </c>
      <c r="G420" s="4" t="s">
        <v>586</v>
      </c>
      <c r="H420" s="9">
        <v>2</v>
      </c>
      <c r="I420" s="9">
        <v>0</v>
      </c>
      <c r="J420" s="9">
        <v>7</v>
      </c>
      <c r="K420" s="9">
        <v>0</v>
      </c>
      <c r="L420" s="9">
        <f t="shared" si="21"/>
        <v>9</v>
      </c>
    </row>
    <row r="421" spans="1:12" ht="24">
      <c r="A421" s="2" t="str">
        <f t="shared" si="20"/>
        <v>1300185359</v>
      </c>
      <c r="B421" s="4" t="s">
        <v>4</v>
      </c>
      <c r="C421" s="4" t="s">
        <v>1405</v>
      </c>
      <c r="D421" s="4" t="s">
        <v>1406</v>
      </c>
      <c r="E421" s="4" t="str">
        <f t="shared" si="19"/>
        <v>53</v>
      </c>
      <c r="F421" s="4" t="s">
        <v>589</v>
      </c>
      <c r="G421" s="4" t="s">
        <v>590</v>
      </c>
      <c r="H421" s="9">
        <v>1</v>
      </c>
      <c r="I421" s="9">
        <v>0</v>
      </c>
      <c r="J421" s="9">
        <v>4</v>
      </c>
      <c r="K421" s="9">
        <v>0</v>
      </c>
      <c r="L421" s="9">
        <f t="shared" si="21"/>
        <v>5</v>
      </c>
    </row>
    <row r="422" spans="1:12">
      <c r="A422" s="2" t="str">
        <f t="shared" si="20"/>
        <v>130018537</v>
      </c>
      <c r="B422" s="4" t="s">
        <v>4</v>
      </c>
      <c r="C422" s="4" t="s">
        <v>1405</v>
      </c>
      <c r="D422" s="4" t="s">
        <v>1406</v>
      </c>
      <c r="E422" s="4" t="str">
        <f t="shared" si="19"/>
        <v>53</v>
      </c>
      <c r="F422" s="4" t="s">
        <v>1431</v>
      </c>
      <c r="G422" s="4" t="s">
        <v>1432</v>
      </c>
      <c r="H422" s="9">
        <v>1</v>
      </c>
      <c r="I422" s="9">
        <v>1</v>
      </c>
      <c r="J422" s="9">
        <v>0</v>
      </c>
      <c r="K422" s="9">
        <v>0</v>
      </c>
      <c r="L422" s="9">
        <f t="shared" si="21"/>
        <v>1</v>
      </c>
    </row>
    <row r="423" spans="1:12">
      <c r="A423" s="2" t="str">
        <f t="shared" si="20"/>
        <v>1300185411</v>
      </c>
      <c r="B423" s="4" t="s">
        <v>4</v>
      </c>
      <c r="C423" s="4" t="s">
        <v>1405</v>
      </c>
      <c r="D423" s="4" t="s">
        <v>1406</v>
      </c>
      <c r="E423" s="4" t="str">
        <f t="shared" si="19"/>
        <v>54</v>
      </c>
      <c r="F423" s="4" t="s">
        <v>597</v>
      </c>
      <c r="G423" s="4" t="s">
        <v>598</v>
      </c>
      <c r="H423" s="9">
        <v>1</v>
      </c>
      <c r="I423" s="9">
        <v>0</v>
      </c>
      <c r="J423" s="9">
        <v>0</v>
      </c>
      <c r="K423" s="9">
        <v>0</v>
      </c>
      <c r="L423" s="9">
        <f t="shared" si="21"/>
        <v>1</v>
      </c>
    </row>
    <row r="424" spans="1:12">
      <c r="A424" s="2" t="str">
        <f t="shared" si="20"/>
        <v>1300185421</v>
      </c>
      <c r="B424" s="4" t="s">
        <v>4</v>
      </c>
      <c r="C424" s="4" t="s">
        <v>1405</v>
      </c>
      <c r="D424" s="4" t="s">
        <v>1406</v>
      </c>
      <c r="E424" s="4" t="str">
        <f t="shared" si="19"/>
        <v>54</v>
      </c>
      <c r="F424" s="4" t="s">
        <v>599</v>
      </c>
      <c r="G424" s="4" t="s">
        <v>600</v>
      </c>
      <c r="H424" s="9">
        <v>2</v>
      </c>
      <c r="I424" s="9">
        <v>2</v>
      </c>
      <c r="J424" s="9">
        <v>0</v>
      </c>
      <c r="K424" s="9">
        <v>0</v>
      </c>
      <c r="L424" s="9">
        <f t="shared" si="21"/>
        <v>2</v>
      </c>
    </row>
    <row r="425" spans="1:12" ht="24">
      <c r="A425" s="2" t="str">
        <f t="shared" si="20"/>
        <v>1300185424</v>
      </c>
      <c r="B425" s="4" t="s">
        <v>4</v>
      </c>
      <c r="C425" s="4" t="s">
        <v>1405</v>
      </c>
      <c r="D425" s="4" t="s">
        <v>1406</v>
      </c>
      <c r="E425" s="4" t="str">
        <f t="shared" si="19"/>
        <v>54</v>
      </c>
      <c r="F425" s="4" t="s">
        <v>603</v>
      </c>
      <c r="G425" s="4" t="s">
        <v>604</v>
      </c>
      <c r="H425" s="9">
        <v>1</v>
      </c>
      <c r="I425" s="9">
        <v>1</v>
      </c>
      <c r="J425" s="9">
        <v>0</v>
      </c>
      <c r="K425" s="9">
        <v>0</v>
      </c>
      <c r="L425" s="9">
        <f t="shared" si="21"/>
        <v>1</v>
      </c>
    </row>
    <row r="426" spans="1:12">
      <c r="A426" s="2" t="str">
        <f t="shared" si="20"/>
        <v>130018544</v>
      </c>
      <c r="B426" s="4" t="s">
        <v>4</v>
      </c>
      <c r="C426" s="4" t="s">
        <v>1405</v>
      </c>
      <c r="D426" s="4" t="s">
        <v>1406</v>
      </c>
      <c r="E426" s="4" t="str">
        <f t="shared" si="19"/>
        <v>54</v>
      </c>
      <c r="F426" s="4" t="s">
        <v>605</v>
      </c>
      <c r="G426" s="4" t="s">
        <v>606</v>
      </c>
      <c r="H426" s="9">
        <v>2</v>
      </c>
      <c r="I426" s="9">
        <v>2</v>
      </c>
      <c r="J426" s="9">
        <v>0</v>
      </c>
      <c r="K426" s="9">
        <v>0</v>
      </c>
      <c r="L426" s="9">
        <f t="shared" si="21"/>
        <v>2</v>
      </c>
    </row>
    <row r="427" spans="1:12">
      <c r="A427" s="2" t="str">
        <f t="shared" si="20"/>
        <v>1300185451</v>
      </c>
      <c r="B427" s="4" t="s">
        <v>4</v>
      </c>
      <c r="C427" s="4" t="s">
        <v>1405</v>
      </c>
      <c r="D427" s="4" t="s">
        <v>1406</v>
      </c>
      <c r="E427" s="4" t="str">
        <f t="shared" si="19"/>
        <v>54</v>
      </c>
      <c r="F427" s="4" t="s">
        <v>679</v>
      </c>
      <c r="G427" s="4" t="s">
        <v>680</v>
      </c>
      <c r="H427" s="9">
        <v>2</v>
      </c>
      <c r="I427" s="9">
        <v>1</v>
      </c>
      <c r="J427" s="9">
        <v>0</v>
      </c>
      <c r="K427" s="9">
        <v>0</v>
      </c>
      <c r="L427" s="9">
        <f t="shared" si="21"/>
        <v>2</v>
      </c>
    </row>
    <row r="428" spans="1:12">
      <c r="A428" s="2" t="str">
        <f t="shared" si="20"/>
        <v>1300185459</v>
      </c>
      <c r="B428" s="4" t="s">
        <v>4</v>
      </c>
      <c r="C428" s="4" t="s">
        <v>1405</v>
      </c>
      <c r="D428" s="4" t="s">
        <v>1406</v>
      </c>
      <c r="E428" s="4" t="str">
        <f t="shared" si="19"/>
        <v>54</v>
      </c>
      <c r="F428" s="4" t="s">
        <v>607</v>
      </c>
      <c r="G428" s="4" t="s">
        <v>608</v>
      </c>
      <c r="H428" s="9">
        <v>2</v>
      </c>
      <c r="I428" s="9">
        <v>2</v>
      </c>
      <c r="J428" s="9">
        <v>0</v>
      </c>
      <c r="K428" s="9">
        <v>0</v>
      </c>
      <c r="L428" s="9">
        <f t="shared" si="21"/>
        <v>2</v>
      </c>
    </row>
    <row r="429" spans="1:12" ht="24">
      <c r="A429" s="2" t="str">
        <f t="shared" si="20"/>
        <v>1300185461</v>
      </c>
      <c r="B429" s="4" t="s">
        <v>4</v>
      </c>
      <c r="C429" s="4" t="s">
        <v>1405</v>
      </c>
      <c r="D429" s="4" t="s">
        <v>1406</v>
      </c>
      <c r="E429" s="4" t="str">
        <f t="shared" si="19"/>
        <v>54</v>
      </c>
      <c r="F429" s="4" t="s">
        <v>1785</v>
      </c>
      <c r="G429" s="4" t="s">
        <v>1786</v>
      </c>
      <c r="H429" s="9">
        <v>1</v>
      </c>
      <c r="I429" s="9">
        <v>1</v>
      </c>
      <c r="J429" s="9">
        <v>0</v>
      </c>
      <c r="K429" s="9">
        <v>0</v>
      </c>
      <c r="L429" s="9">
        <f t="shared" si="21"/>
        <v>1</v>
      </c>
    </row>
    <row r="430" spans="1:12">
      <c r="A430" s="2" t="str">
        <f t="shared" si="20"/>
        <v>1300185472</v>
      </c>
      <c r="B430" s="4" t="s">
        <v>4</v>
      </c>
      <c r="C430" s="4" t="s">
        <v>1405</v>
      </c>
      <c r="D430" s="4" t="s">
        <v>1406</v>
      </c>
      <c r="E430" s="4" t="str">
        <f t="shared" si="19"/>
        <v>54</v>
      </c>
      <c r="F430" s="4" t="s">
        <v>609</v>
      </c>
      <c r="G430" s="4" t="s">
        <v>610</v>
      </c>
      <c r="H430" s="9">
        <v>1</v>
      </c>
      <c r="I430" s="9">
        <v>1</v>
      </c>
      <c r="J430" s="9">
        <v>0</v>
      </c>
      <c r="K430" s="9">
        <v>0</v>
      </c>
      <c r="L430" s="9">
        <f t="shared" si="21"/>
        <v>1</v>
      </c>
    </row>
    <row r="431" spans="1:12">
      <c r="A431" s="2" t="str">
        <f t="shared" si="20"/>
        <v>1300185499</v>
      </c>
      <c r="B431" s="4" t="s">
        <v>4</v>
      </c>
      <c r="C431" s="4" t="s">
        <v>1405</v>
      </c>
      <c r="D431" s="4" t="s">
        <v>1406</v>
      </c>
      <c r="E431" s="4" t="str">
        <f t="shared" si="19"/>
        <v>54</v>
      </c>
      <c r="F431" s="4" t="s">
        <v>1526</v>
      </c>
      <c r="G431" s="4" t="s">
        <v>1527</v>
      </c>
      <c r="H431" s="9">
        <v>1</v>
      </c>
      <c r="I431" s="9">
        <v>0</v>
      </c>
      <c r="J431" s="9">
        <v>0</v>
      </c>
      <c r="K431" s="9">
        <v>0</v>
      </c>
      <c r="L431" s="9">
        <f t="shared" si="21"/>
        <v>1</v>
      </c>
    </row>
    <row r="432" spans="1:12">
      <c r="A432" s="2" t="str">
        <f t="shared" si="20"/>
        <v>1300185551</v>
      </c>
      <c r="B432" s="4" t="s">
        <v>4</v>
      </c>
      <c r="C432" s="4" t="s">
        <v>1405</v>
      </c>
      <c r="D432" s="4" t="s">
        <v>1406</v>
      </c>
      <c r="E432" s="4" t="str">
        <f t="shared" si="19"/>
        <v>55</v>
      </c>
      <c r="F432" s="4" t="s">
        <v>615</v>
      </c>
      <c r="G432" s="4" t="s">
        <v>616</v>
      </c>
      <c r="H432" s="9">
        <v>4</v>
      </c>
      <c r="I432" s="9">
        <v>0</v>
      </c>
      <c r="J432" s="9">
        <v>0</v>
      </c>
      <c r="K432" s="9">
        <v>0</v>
      </c>
      <c r="L432" s="9">
        <f t="shared" si="21"/>
        <v>4</v>
      </c>
    </row>
    <row r="433" spans="1:12">
      <c r="A433" s="2" t="str">
        <f t="shared" si="20"/>
        <v>1300185587</v>
      </c>
      <c r="B433" s="4" t="s">
        <v>4</v>
      </c>
      <c r="C433" s="4" t="s">
        <v>1405</v>
      </c>
      <c r="D433" s="4" t="s">
        <v>1406</v>
      </c>
      <c r="E433" s="4" t="str">
        <f t="shared" si="19"/>
        <v>55</v>
      </c>
      <c r="F433" s="4" t="s">
        <v>741</v>
      </c>
      <c r="G433" s="4" t="s">
        <v>742</v>
      </c>
      <c r="H433" s="9">
        <v>4</v>
      </c>
      <c r="I433" s="9">
        <v>0</v>
      </c>
      <c r="J433" s="9">
        <v>0</v>
      </c>
      <c r="K433" s="9">
        <v>0</v>
      </c>
      <c r="L433" s="9">
        <f t="shared" si="21"/>
        <v>4</v>
      </c>
    </row>
    <row r="434" spans="1:12">
      <c r="A434" s="2" t="str">
        <f t="shared" si="20"/>
        <v>1300185641</v>
      </c>
      <c r="B434" s="4" t="s">
        <v>4</v>
      </c>
      <c r="C434" s="4" t="s">
        <v>1405</v>
      </c>
      <c r="D434" s="4" t="s">
        <v>1406</v>
      </c>
      <c r="E434" s="4" t="str">
        <f t="shared" si="19"/>
        <v>56</v>
      </c>
      <c r="F434" s="4" t="s">
        <v>1433</v>
      </c>
      <c r="G434" s="4" t="s">
        <v>1434</v>
      </c>
      <c r="H434" s="9">
        <v>1</v>
      </c>
      <c r="I434" s="9">
        <v>0</v>
      </c>
      <c r="J434" s="9">
        <v>0</v>
      </c>
      <c r="K434" s="9">
        <v>0</v>
      </c>
      <c r="L434" s="9">
        <f t="shared" si="21"/>
        <v>1</v>
      </c>
    </row>
    <row r="435" spans="1:12" ht="24">
      <c r="A435" s="2" t="str">
        <f t="shared" si="20"/>
        <v>1300185674</v>
      </c>
      <c r="B435" s="4" t="s">
        <v>4</v>
      </c>
      <c r="C435" s="4" t="s">
        <v>1405</v>
      </c>
      <c r="D435" s="4" t="s">
        <v>1406</v>
      </c>
      <c r="E435" s="4" t="str">
        <f t="shared" si="19"/>
        <v>56</v>
      </c>
      <c r="F435" s="4" t="s">
        <v>1435</v>
      </c>
      <c r="G435" s="4" t="s">
        <v>1436</v>
      </c>
      <c r="H435" s="9">
        <v>4</v>
      </c>
      <c r="I435" s="9">
        <v>0</v>
      </c>
      <c r="J435" s="9">
        <v>0</v>
      </c>
      <c r="K435" s="9">
        <v>0</v>
      </c>
      <c r="L435" s="9">
        <f t="shared" si="21"/>
        <v>4</v>
      </c>
    </row>
    <row r="436" spans="1:12">
      <c r="A436" s="2" t="str">
        <f t="shared" si="20"/>
        <v>1300185732</v>
      </c>
      <c r="B436" s="4" t="s">
        <v>4</v>
      </c>
      <c r="C436" s="4" t="s">
        <v>1405</v>
      </c>
      <c r="D436" s="4" t="s">
        <v>1406</v>
      </c>
      <c r="E436" s="4" t="str">
        <f t="shared" si="19"/>
        <v>57</v>
      </c>
      <c r="F436" s="4" t="s">
        <v>815</v>
      </c>
      <c r="G436" s="4" t="s">
        <v>816</v>
      </c>
      <c r="H436" s="9">
        <v>4</v>
      </c>
      <c r="I436" s="9">
        <v>0</v>
      </c>
      <c r="J436" s="9">
        <v>2</v>
      </c>
      <c r="K436" s="9">
        <v>0</v>
      </c>
      <c r="L436" s="9">
        <f t="shared" si="21"/>
        <v>6</v>
      </c>
    </row>
    <row r="437" spans="1:12">
      <c r="A437" s="2" t="str">
        <f t="shared" si="20"/>
        <v>1300185794</v>
      </c>
      <c r="B437" s="4" t="s">
        <v>4</v>
      </c>
      <c r="C437" s="4" t="s">
        <v>1405</v>
      </c>
      <c r="D437" s="4" t="s">
        <v>1406</v>
      </c>
      <c r="E437" s="4" t="str">
        <f t="shared" si="19"/>
        <v>57</v>
      </c>
      <c r="F437" s="4" t="s">
        <v>817</v>
      </c>
      <c r="G437" s="4" t="s">
        <v>818</v>
      </c>
      <c r="H437" s="9">
        <v>1</v>
      </c>
      <c r="I437" s="9">
        <v>1</v>
      </c>
      <c r="J437" s="9">
        <v>0</v>
      </c>
      <c r="K437" s="9">
        <v>0</v>
      </c>
      <c r="L437" s="9">
        <f t="shared" si="21"/>
        <v>1</v>
      </c>
    </row>
    <row r="438" spans="1:12">
      <c r="A438" s="2" t="str">
        <f t="shared" si="20"/>
        <v>1300185799</v>
      </c>
      <c r="B438" s="4" t="s">
        <v>4</v>
      </c>
      <c r="C438" s="4" t="s">
        <v>1405</v>
      </c>
      <c r="D438" s="4" t="s">
        <v>1406</v>
      </c>
      <c r="E438" s="4" t="str">
        <f t="shared" si="19"/>
        <v>57</v>
      </c>
      <c r="F438" s="4" t="s">
        <v>759</v>
      </c>
      <c r="G438" s="4" t="s">
        <v>760</v>
      </c>
      <c r="H438" s="9">
        <v>9</v>
      </c>
      <c r="I438" s="9">
        <v>0</v>
      </c>
      <c r="J438" s="9">
        <v>8</v>
      </c>
      <c r="K438" s="9">
        <v>0</v>
      </c>
      <c r="L438" s="9">
        <f t="shared" si="21"/>
        <v>17</v>
      </c>
    </row>
    <row r="439" spans="1:12" ht="24">
      <c r="A439" s="2" t="str">
        <f t="shared" si="20"/>
        <v>1300185831</v>
      </c>
      <c r="B439" s="4" t="s">
        <v>4</v>
      </c>
      <c r="C439" s="4" t="s">
        <v>1405</v>
      </c>
      <c r="D439" s="4" t="s">
        <v>1406</v>
      </c>
      <c r="E439" s="4" t="str">
        <f t="shared" si="19"/>
        <v>58</v>
      </c>
      <c r="F439" s="4" t="s">
        <v>1805</v>
      </c>
      <c r="G439" s="4" t="s">
        <v>1806</v>
      </c>
      <c r="H439" s="9">
        <v>1</v>
      </c>
      <c r="I439" s="9">
        <v>0</v>
      </c>
      <c r="J439" s="9">
        <v>1</v>
      </c>
      <c r="K439" s="9">
        <v>0</v>
      </c>
      <c r="L439" s="9">
        <f t="shared" si="21"/>
        <v>2</v>
      </c>
    </row>
    <row r="440" spans="1:12">
      <c r="A440" s="2" t="str">
        <f t="shared" si="20"/>
        <v>1300185843</v>
      </c>
      <c r="B440" s="4" t="s">
        <v>4</v>
      </c>
      <c r="C440" s="4" t="s">
        <v>1405</v>
      </c>
      <c r="D440" s="4" t="s">
        <v>1406</v>
      </c>
      <c r="E440" s="4" t="str">
        <f t="shared" si="19"/>
        <v>58</v>
      </c>
      <c r="F440" s="4" t="s">
        <v>1439</v>
      </c>
      <c r="G440" s="4" t="s">
        <v>1440</v>
      </c>
      <c r="H440" s="9">
        <v>3</v>
      </c>
      <c r="I440" s="9">
        <v>0</v>
      </c>
      <c r="J440" s="9">
        <v>0</v>
      </c>
      <c r="K440" s="9">
        <v>0</v>
      </c>
      <c r="L440" s="9">
        <f t="shared" si="21"/>
        <v>3</v>
      </c>
    </row>
    <row r="441" spans="1:12">
      <c r="A441" s="2" t="str">
        <f t="shared" si="20"/>
        <v>1300185845</v>
      </c>
      <c r="B441" s="4" t="s">
        <v>4</v>
      </c>
      <c r="C441" s="4" t="s">
        <v>1405</v>
      </c>
      <c r="D441" s="4" t="s">
        <v>1406</v>
      </c>
      <c r="E441" s="4" t="str">
        <f t="shared" si="19"/>
        <v>58</v>
      </c>
      <c r="F441" s="4" t="s">
        <v>1441</v>
      </c>
      <c r="G441" s="4" t="s">
        <v>1442</v>
      </c>
      <c r="H441" s="9">
        <v>31</v>
      </c>
      <c r="I441" s="9">
        <v>0</v>
      </c>
      <c r="J441" s="9">
        <v>0</v>
      </c>
      <c r="K441" s="9">
        <v>0</v>
      </c>
      <c r="L441" s="9">
        <f t="shared" si="21"/>
        <v>31</v>
      </c>
    </row>
    <row r="442" spans="1:12">
      <c r="A442" s="2" t="str">
        <f t="shared" si="20"/>
        <v>1300185847</v>
      </c>
      <c r="B442" s="4" t="s">
        <v>4</v>
      </c>
      <c r="C442" s="4" t="s">
        <v>1405</v>
      </c>
      <c r="D442" s="4" t="s">
        <v>1406</v>
      </c>
      <c r="E442" s="4" t="str">
        <f t="shared" si="19"/>
        <v>58</v>
      </c>
      <c r="F442" s="4" t="s">
        <v>761</v>
      </c>
      <c r="G442" s="4" t="s">
        <v>762</v>
      </c>
      <c r="H442" s="9">
        <v>0</v>
      </c>
      <c r="I442" s="9">
        <v>0</v>
      </c>
      <c r="J442" s="9">
        <v>6</v>
      </c>
      <c r="K442" s="9">
        <v>0</v>
      </c>
      <c r="L442" s="9">
        <f t="shared" si="21"/>
        <v>6</v>
      </c>
    </row>
    <row r="443" spans="1:12">
      <c r="A443" s="2" t="str">
        <f t="shared" si="20"/>
        <v>1300185849</v>
      </c>
      <c r="B443" s="4" t="s">
        <v>4</v>
      </c>
      <c r="C443" s="4" t="s">
        <v>1405</v>
      </c>
      <c r="D443" s="4" t="s">
        <v>1406</v>
      </c>
      <c r="E443" s="4" t="str">
        <f t="shared" si="19"/>
        <v>58</v>
      </c>
      <c r="F443" s="4" t="s">
        <v>1807</v>
      </c>
      <c r="G443" s="4" t="s">
        <v>1808</v>
      </c>
      <c r="H443" s="9">
        <v>1</v>
      </c>
      <c r="I443" s="9">
        <v>0</v>
      </c>
      <c r="J443" s="9">
        <v>0</v>
      </c>
      <c r="K443" s="9">
        <v>0</v>
      </c>
      <c r="L443" s="9">
        <f t="shared" si="21"/>
        <v>1</v>
      </c>
    </row>
    <row r="444" spans="1:12">
      <c r="A444" s="2" t="str">
        <f t="shared" si="20"/>
        <v>130018586</v>
      </c>
      <c r="B444" s="4" t="s">
        <v>4</v>
      </c>
      <c r="C444" s="4" t="s">
        <v>1405</v>
      </c>
      <c r="D444" s="4" t="s">
        <v>1406</v>
      </c>
      <c r="E444" s="4" t="str">
        <f t="shared" si="19"/>
        <v>58</v>
      </c>
      <c r="F444" s="4" t="s">
        <v>1268</v>
      </c>
      <c r="G444" s="4" t="s">
        <v>1269</v>
      </c>
      <c r="H444" s="9">
        <v>0</v>
      </c>
      <c r="I444" s="9">
        <v>0</v>
      </c>
      <c r="J444" s="9">
        <v>2</v>
      </c>
      <c r="K444" s="9">
        <v>0</v>
      </c>
      <c r="L444" s="9">
        <f t="shared" si="21"/>
        <v>2</v>
      </c>
    </row>
    <row r="445" spans="1:12">
      <c r="A445" s="2" t="str">
        <f t="shared" si="20"/>
        <v>1300185899</v>
      </c>
      <c r="B445" s="4" t="s">
        <v>4</v>
      </c>
      <c r="C445" s="4" t="s">
        <v>1405</v>
      </c>
      <c r="D445" s="4" t="s">
        <v>1406</v>
      </c>
      <c r="E445" s="4" t="str">
        <f t="shared" si="19"/>
        <v>58</v>
      </c>
      <c r="F445" s="4" t="s">
        <v>765</v>
      </c>
      <c r="G445" s="4" t="s">
        <v>766</v>
      </c>
      <c r="H445" s="9">
        <v>1</v>
      </c>
      <c r="I445" s="9">
        <v>1</v>
      </c>
      <c r="J445" s="9">
        <v>1</v>
      </c>
      <c r="K445" s="9">
        <v>0</v>
      </c>
      <c r="L445" s="9">
        <f t="shared" si="21"/>
        <v>2</v>
      </c>
    </row>
    <row r="446" spans="1:12">
      <c r="A446" s="2" t="str">
        <f t="shared" si="20"/>
        <v>1300185972</v>
      </c>
      <c r="B446" s="4" t="s">
        <v>4</v>
      </c>
      <c r="C446" s="4" t="s">
        <v>1405</v>
      </c>
      <c r="D446" s="4" t="s">
        <v>1406</v>
      </c>
      <c r="E446" s="4" t="str">
        <f t="shared" si="19"/>
        <v>59</v>
      </c>
      <c r="F446" s="4" t="s">
        <v>1809</v>
      </c>
      <c r="G446" s="4" t="s">
        <v>1810</v>
      </c>
      <c r="H446" s="9">
        <v>0</v>
      </c>
      <c r="I446" s="9">
        <v>0</v>
      </c>
      <c r="J446" s="9">
        <v>1</v>
      </c>
      <c r="K446" s="9">
        <v>0</v>
      </c>
      <c r="L446" s="9">
        <f t="shared" si="21"/>
        <v>1</v>
      </c>
    </row>
    <row r="447" spans="1:12" ht="24">
      <c r="A447" s="2" t="str">
        <f t="shared" si="20"/>
        <v>1300186119</v>
      </c>
      <c r="B447" s="4" t="s">
        <v>4</v>
      </c>
      <c r="C447" s="4" t="s">
        <v>1405</v>
      </c>
      <c r="D447" s="4" t="s">
        <v>1406</v>
      </c>
      <c r="E447" s="4" t="str">
        <f t="shared" si="19"/>
        <v>61</v>
      </c>
      <c r="F447" s="4" t="s">
        <v>1811</v>
      </c>
      <c r="G447" s="4" t="s">
        <v>1812</v>
      </c>
      <c r="H447" s="9">
        <v>1</v>
      </c>
      <c r="I447" s="9">
        <v>1</v>
      </c>
      <c r="J447" s="9">
        <v>0</v>
      </c>
      <c r="K447" s="9">
        <v>0</v>
      </c>
      <c r="L447" s="9">
        <f t="shared" si="21"/>
        <v>1</v>
      </c>
    </row>
    <row r="448" spans="1:12">
      <c r="A448" s="2" t="str">
        <f t="shared" si="20"/>
        <v>130018612</v>
      </c>
      <c r="B448" s="4" t="s">
        <v>4</v>
      </c>
      <c r="C448" s="4" t="s">
        <v>1405</v>
      </c>
      <c r="D448" s="4" t="s">
        <v>1406</v>
      </c>
      <c r="E448" s="4" t="str">
        <f t="shared" si="19"/>
        <v>61</v>
      </c>
      <c r="F448" s="4" t="s">
        <v>781</v>
      </c>
      <c r="G448" s="4" t="s">
        <v>782</v>
      </c>
      <c r="H448" s="9">
        <v>5</v>
      </c>
      <c r="I448" s="9">
        <v>0</v>
      </c>
      <c r="J448" s="9">
        <v>0</v>
      </c>
      <c r="K448" s="9">
        <v>0</v>
      </c>
      <c r="L448" s="9">
        <f t="shared" si="21"/>
        <v>5</v>
      </c>
    </row>
    <row r="449" spans="1:12">
      <c r="A449" s="2" t="str">
        <f t="shared" si="20"/>
        <v>1300186199</v>
      </c>
      <c r="B449" s="4" t="s">
        <v>4</v>
      </c>
      <c r="C449" s="4" t="s">
        <v>1405</v>
      </c>
      <c r="D449" s="4" t="s">
        <v>1406</v>
      </c>
      <c r="E449" s="4" t="str">
        <f t="shared" ref="E449:E512" si="22">LEFT(F449,2)</f>
        <v>61</v>
      </c>
      <c r="F449" s="4" t="s">
        <v>1443</v>
      </c>
      <c r="G449" s="4" t="s">
        <v>1444</v>
      </c>
      <c r="H449" s="9">
        <v>3</v>
      </c>
      <c r="I449" s="9">
        <v>3</v>
      </c>
      <c r="J449" s="9">
        <v>0</v>
      </c>
      <c r="K449" s="9">
        <v>0</v>
      </c>
      <c r="L449" s="9">
        <f t="shared" si="21"/>
        <v>3</v>
      </c>
    </row>
    <row r="450" spans="1:12">
      <c r="A450" s="2" t="str">
        <f t="shared" si="20"/>
        <v>1300186219</v>
      </c>
      <c r="B450" s="4" t="s">
        <v>4</v>
      </c>
      <c r="C450" s="4" t="s">
        <v>1405</v>
      </c>
      <c r="D450" s="4" t="s">
        <v>1406</v>
      </c>
      <c r="E450" s="4" t="str">
        <f t="shared" si="22"/>
        <v>62</v>
      </c>
      <c r="F450" s="4" t="s">
        <v>1445</v>
      </c>
      <c r="G450" s="4" t="s">
        <v>1446</v>
      </c>
      <c r="H450" s="9">
        <v>0</v>
      </c>
      <c r="I450" s="9">
        <v>0</v>
      </c>
      <c r="J450" s="9">
        <v>1</v>
      </c>
      <c r="K450" s="9">
        <v>0</v>
      </c>
      <c r="L450" s="9">
        <f t="shared" si="21"/>
        <v>1</v>
      </c>
    </row>
    <row r="451" spans="1:12">
      <c r="A451" s="2" t="str">
        <f t="shared" si="20"/>
        <v>130018622</v>
      </c>
      <c r="B451" s="4" t="s">
        <v>4</v>
      </c>
      <c r="C451" s="4" t="s">
        <v>1405</v>
      </c>
      <c r="D451" s="4" t="s">
        <v>1406</v>
      </c>
      <c r="E451" s="4" t="str">
        <f t="shared" si="22"/>
        <v>62</v>
      </c>
      <c r="F451" s="4" t="s">
        <v>1447</v>
      </c>
      <c r="G451" s="4" t="s">
        <v>1448</v>
      </c>
      <c r="H451" s="9">
        <v>44</v>
      </c>
      <c r="I451" s="9">
        <v>43</v>
      </c>
      <c r="J451" s="9">
        <v>5</v>
      </c>
      <c r="K451" s="9">
        <v>0</v>
      </c>
      <c r="L451" s="9">
        <f t="shared" si="21"/>
        <v>49</v>
      </c>
    </row>
    <row r="452" spans="1:12">
      <c r="A452" s="2" t="str">
        <f t="shared" ref="A452:A515" si="23">B452&amp;F452</f>
        <v>130018623</v>
      </c>
      <c r="B452" s="4" t="s">
        <v>4</v>
      </c>
      <c r="C452" s="4" t="s">
        <v>1405</v>
      </c>
      <c r="D452" s="4" t="s">
        <v>1406</v>
      </c>
      <c r="E452" s="4" t="str">
        <f t="shared" si="22"/>
        <v>62</v>
      </c>
      <c r="F452" s="4" t="s">
        <v>783</v>
      </c>
      <c r="G452" s="4" t="s">
        <v>784</v>
      </c>
      <c r="H452" s="9">
        <v>2</v>
      </c>
      <c r="I452" s="9">
        <v>0</v>
      </c>
      <c r="J452" s="9">
        <v>3</v>
      </c>
      <c r="K452" s="9">
        <v>0</v>
      </c>
      <c r="L452" s="9">
        <f t="shared" ref="L452:L515" si="24">H452+J452+K452</f>
        <v>5</v>
      </c>
    </row>
    <row r="453" spans="1:12">
      <c r="A453" s="2" t="str">
        <f t="shared" si="23"/>
        <v>130018625</v>
      </c>
      <c r="B453" s="4" t="s">
        <v>4</v>
      </c>
      <c r="C453" s="4" t="s">
        <v>1405</v>
      </c>
      <c r="D453" s="4" t="s">
        <v>1406</v>
      </c>
      <c r="E453" s="4" t="str">
        <f t="shared" si="22"/>
        <v>62</v>
      </c>
      <c r="F453" s="4" t="s">
        <v>785</v>
      </c>
      <c r="G453" s="4" t="s">
        <v>786</v>
      </c>
      <c r="H453" s="9">
        <v>50</v>
      </c>
      <c r="I453" s="9">
        <v>7</v>
      </c>
      <c r="J453" s="9">
        <v>65</v>
      </c>
      <c r="K453" s="9">
        <v>0</v>
      </c>
      <c r="L453" s="9">
        <f t="shared" si="24"/>
        <v>115</v>
      </c>
    </row>
    <row r="454" spans="1:12">
      <c r="A454" s="2" t="str">
        <f t="shared" si="23"/>
        <v>1300186269</v>
      </c>
      <c r="B454" s="4" t="s">
        <v>4</v>
      </c>
      <c r="C454" s="4" t="s">
        <v>1405</v>
      </c>
      <c r="D454" s="4" t="s">
        <v>1406</v>
      </c>
      <c r="E454" s="4" t="str">
        <f t="shared" si="22"/>
        <v>62</v>
      </c>
      <c r="F454" s="4" t="s">
        <v>1813</v>
      </c>
      <c r="G454" s="4" t="s">
        <v>1814</v>
      </c>
      <c r="H454" s="9">
        <v>1</v>
      </c>
      <c r="I454" s="9">
        <v>1</v>
      </c>
      <c r="J454" s="9">
        <v>0</v>
      </c>
      <c r="K454" s="9">
        <v>0</v>
      </c>
      <c r="L454" s="9">
        <f t="shared" si="24"/>
        <v>1</v>
      </c>
    </row>
    <row r="455" spans="1:12">
      <c r="A455" s="2" t="str">
        <f t="shared" si="23"/>
        <v>130018627</v>
      </c>
      <c r="B455" s="4" t="s">
        <v>4</v>
      </c>
      <c r="C455" s="4" t="s">
        <v>1405</v>
      </c>
      <c r="D455" s="4" t="s">
        <v>1406</v>
      </c>
      <c r="E455" s="4" t="str">
        <f t="shared" si="22"/>
        <v>62</v>
      </c>
      <c r="F455" s="4" t="s">
        <v>787</v>
      </c>
      <c r="G455" s="4" t="s">
        <v>788</v>
      </c>
      <c r="H455" s="9">
        <v>1</v>
      </c>
      <c r="I455" s="9">
        <v>0</v>
      </c>
      <c r="J455" s="9">
        <v>0</v>
      </c>
      <c r="K455" s="9">
        <v>0</v>
      </c>
      <c r="L455" s="9">
        <f t="shared" si="24"/>
        <v>1</v>
      </c>
    </row>
    <row r="456" spans="1:12">
      <c r="A456" s="2" t="str">
        <f t="shared" si="23"/>
        <v>1300186299</v>
      </c>
      <c r="B456" s="4" t="s">
        <v>4</v>
      </c>
      <c r="C456" s="4" t="s">
        <v>1405</v>
      </c>
      <c r="D456" s="4" t="s">
        <v>1406</v>
      </c>
      <c r="E456" s="4" t="str">
        <f t="shared" si="22"/>
        <v>62</v>
      </c>
      <c r="F456" s="4" t="s">
        <v>1449</v>
      </c>
      <c r="G456" s="4" t="s">
        <v>1450</v>
      </c>
      <c r="H456" s="9">
        <v>0</v>
      </c>
      <c r="I456" s="9">
        <v>0</v>
      </c>
      <c r="J456" s="9">
        <v>2</v>
      </c>
      <c r="K456" s="9">
        <v>0</v>
      </c>
      <c r="L456" s="9">
        <f t="shared" si="24"/>
        <v>2</v>
      </c>
    </row>
    <row r="457" spans="1:12" ht="24">
      <c r="A457" s="2" t="str">
        <f t="shared" si="23"/>
        <v>130018631</v>
      </c>
      <c r="B457" s="4" t="s">
        <v>4</v>
      </c>
      <c r="C457" s="4" t="s">
        <v>1405</v>
      </c>
      <c r="D457" s="4" t="s">
        <v>1406</v>
      </c>
      <c r="E457" s="4" t="str">
        <f t="shared" si="22"/>
        <v>63</v>
      </c>
      <c r="F457" s="4" t="s">
        <v>789</v>
      </c>
      <c r="G457" s="4" t="s">
        <v>790</v>
      </c>
      <c r="H457" s="9">
        <v>39</v>
      </c>
      <c r="I457" s="9">
        <v>0</v>
      </c>
      <c r="J457" s="9">
        <v>59</v>
      </c>
      <c r="K457" s="9">
        <v>0</v>
      </c>
      <c r="L457" s="9">
        <f t="shared" si="24"/>
        <v>98</v>
      </c>
    </row>
    <row r="458" spans="1:12">
      <c r="A458" s="2" t="str">
        <f t="shared" si="23"/>
        <v>130018640</v>
      </c>
      <c r="B458" s="4" t="s">
        <v>4</v>
      </c>
      <c r="C458" s="4" t="s">
        <v>1405</v>
      </c>
      <c r="D458" s="4" t="s">
        <v>1406</v>
      </c>
      <c r="E458" s="4" t="str">
        <f t="shared" si="22"/>
        <v>64</v>
      </c>
      <c r="F458" s="4" t="s">
        <v>795</v>
      </c>
      <c r="G458" s="4" t="s">
        <v>796</v>
      </c>
      <c r="H458" s="9">
        <v>14</v>
      </c>
      <c r="I458" s="9">
        <v>0</v>
      </c>
      <c r="J458" s="9">
        <v>62</v>
      </c>
      <c r="K458" s="9">
        <v>7</v>
      </c>
      <c r="L458" s="9">
        <f t="shared" si="24"/>
        <v>83</v>
      </c>
    </row>
    <row r="459" spans="1:12">
      <c r="A459" s="2" t="str">
        <f t="shared" si="23"/>
        <v>1300186411</v>
      </c>
      <c r="B459" s="4" t="s">
        <v>4</v>
      </c>
      <c r="C459" s="4" t="s">
        <v>1405</v>
      </c>
      <c r="D459" s="4" t="s">
        <v>1406</v>
      </c>
      <c r="E459" s="4" t="str">
        <f t="shared" si="22"/>
        <v>64</v>
      </c>
      <c r="F459" s="4" t="s">
        <v>797</v>
      </c>
      <c r="G459" s="4" t="s">
        <v>798</v>
      </c>
      <c r="H459" s="9">
        <v>0</v>
      </c>
      <c r="I459" s="9">
        <v>0</v>
      </c>
      <c r="J459" s="9">
        <v>1</v>
      </c>
      <c r="K459" s="9">
        <v>0</v>
      </c>
      <c r="L459" s="9">
        <f t="shared" si="24"/>
        <v>1</v>
      </c>
    </row>
    <row r="460" spans="1:12">
      <c r="A460" s="2" t="str">
        <f t="shared" si="23"/>
        <v>1300186442</v>
      </c>
      <c r="B460" s="4" t="s">
        <v>4</v>
      </c>
      <c r="C460" s="4" t="s">
        <v>1405</v>
      </c>
      <c r="D460" s="4" t="s">
        <v>1406</v>
      </c>
      <c r="E460" s="4" t="str">
        <f t="shared" si="22"/>
        <v>64</v>
      </c>
      <c r="F460" s="4" t="s">
        <v>1451</v>
      </c>
      <c r="G460" s="4" t="s">
        <v>1452</v>
      </c>
      <c r="H460" s="9">
        <v>1</v>
      </c>
      <c r="I460" s="9">
        <v>0</v>
      </c>
      <c r="J460" s="9">
        <v>0</v>
      </c>
      <c r="K460" s="9">
        <v>0</v>
      </c>
      <c r="L460" s="9">
        <f t="shared" si="24"/>
        <v>1</v>
      </c>
    </row>
    <row r="461" spans="1:12">
      <c r="A461" s="2" t="str">
        <f t="shared" si="23"/>
        <v>1300186491</v>
      </c>
      <c r="B461" s="4" t="s">
        <v>4</v>
      </c>
      <c r="C461" s="4" t="s">
        <v>1405</v>
      </c>
      <c r="D461" s="4" t="s">
        <v>1406</v>
      </c>
      <c r="E461" s="4" t="str">
        <f t="shared" si="22"/>
        <v>64</v>
      </c>
      <c r="F461" s="4" t="s">
        <v>823</v>
      </c>
      <c r="G461" s="4" t="s">
        <v>824</v>
      </c>
      <c r="H461" s="9">
        <v>4</v>
      </c>
      <c r="I461" s="9">
        <v>0</v>
      </c>
      <c r="J461" s="9">
        <v>6</v>
      </c>
      <c r="K461" s="9">
        <v>0</v>
      </c>
      <c r="L461" s="9">
        <f t="shared" si="24"/>
        <v>10</v>
      </c>
    </row>
    <row r="462" spans="1:12">
      <c r="A462" s="2" t="str">
        <f t="shared" si="23"/>
        <v>1300186498</v>
      </c>
      <c r="B462" s="4" t="s">
        <v>4</v>
      </c>
      <c r="C462" s="4" t="s">
        <v>1405</v>
      </c>
      <c r="D462" s="4" t="s">
        <v>1406</v>
      </c>
      <c r="E462" s="4" t="str">
        <f t="shared" si="22"/>
        <v>64</v>
      </c>
      <c r="F462" s="4" t="s">
        <v>807</v>
      </c>
      <c r="G462" s="4" t="s">
        <v>808</v>
      </c>
      <c r="H462" s="9">
        <v>5</v>
      </c>
      <c r="I462" s="9">
        <v>0</v>
      </c>
      <c r="J462" s="9">
        <v>1</v>
      </c>
      <c r="K462" s="9">
        <v>0</v>
      </c>
      <c r="L462" s="9">
        <f t="shared" si="24"/>
        <v>6</v>
      </c>
    </row>
    <row r="463" spans="1:12">
      <c r="A463" s="2" t="str">
        <f t="shared" si="23"/>
        <v>1300186499</v>
      </c>
      <c r="B463" s="4" t="s">
        <v>4</v>
      </c>
      <c r="C463" s="4" t="s">
        <v>1405</v>
      </c>
      <c r="D463" s="4" t="s">
        <v>1406</v>
      </c>
      <c r="E463" s="4" t="str">
        <f t="shared" si="22"/>
        <v>64</v>
      </c>
      <c r="F463" s="4" t="s">
        <v>1453</v>
      </c>
      <c r="G463" s="4" t="s">
        <v>1454</v>
      </c>
      <c r="H463" s="9">
        <v>3</v>
      </c>
      <c r="I463" s="9">
        <v>1</v>
      </c>
      <c r="J463" s="9">
        <v>0</v>
      </c>
      <c r="K463" s="9">
        <v>0</v>
      </c>
      <c r="L463" s="9">
        <f t="shared" si="24"/>
        <v>3</v>
      </c>
    </row>
    <row r="464" spans="1:12" ht="24">
      <c r="A464" s="2" t="str">
        <f t="shared" si="23"/>
        <v>1300186525</v>
      </c>
      <c r="B464" s="4" t="s">
        <v>4</v>
      </c>
      <c r="C464" s="4" t="s">
        <v>1405</v>
      </c>
      <c r="D464" s="4" t="s">
        <v>1406</v>
      </c>
      <c r="E464" s="4" t="str">
        <f t="shared" si="22"/>
        <v>65</v>
      </c>
      <c r="F464" s="4" t="s">
        <v>1111</v>
      </c>
      <c r="G464" s="4" t="s">
        <v>1815</v>
      </c>
      <c r="H464" s="9">
        <v>1</v>
      </c>
      <c r="I464" s="9">
        <v>0</v>
      </c>
      <c r="J464" s="9">
        <v>0</v>
      </c>
      <c r="K464" s="9">
        <v>0</v>
      </c>
      <c r="L464" s="9">
        <f t="shared" si="24"/>
        <v>1</v>
      </c>
    </row>
    <row r="465" spans="1:12">
      <c r="A465" s="2" t="str">
        <f t="shared" si="23"/>
        <v>1300186529</v>
      </c>
      <c r="B465" s="4" t="s">
        <v>4</v>
      </c>
      <c r="C465" s="4" t="s">
        <v>1405</v>
      </c>
      <c r="D465" s="4" t="s">
        <v>1406</v>
      </c>
      <c r="E465" s="4" t="str">
        <f t="shared" si="22"/>
        <v>65</v>
      </c>
      <c r="F465" s="4" t="s">
        <v>617</v>
      </c>
      <c r="G465" s="4" t="s">
        <v>618</v>
      </c>
      <c r="H465" s="9">
        <v>1</v>
      </c>
      <c r="I465" s="9">
        <v>1</v>
      </c>
      <c r="J465" s="9">
        <v>0</v>
      </c>
      <c r="K465" s="9">
        <v>0</v>
      </c>
      <c r="L465" s="9">
        <f t="shared" si="24"/>
        <v>1</v>
      </c>
    </row>
    <row r="466" spans="1:12">
      <c r="A466" s="2" t="str">
        <f t="shared" si="23"/>
        <v>1300186541</v>
      </c>
      <c r="B466" s="4" t="s">
        <v>4</v>
      </c>
      <c r="C466" s="4" t="s">
        <v>1405</v>
      </c>
      <c r="D466" s="4" t="s">
        <v>1406</v>
      </c>
      <c r="E466" s="4" t="str">
        <f t="shared" si="22"/>
        <v>65</v>
      </c>
      <c r="F466" s="4" t="s">
        <v>1114</v>
      </c>
      <c r="G466" s="4" t="s">
        <v>1115</v>
      </c>
      <c r="H466" s="9">
        <v>1</v>
      </c>
      <c r="I466" s="9">
        <v>0</v>
      </c>
      <c r="J466" s="9">
        <v>0</v>
      </c>
      <c r="K466" s="9">
        <v>0</v>
      </c>
      <c r="L466" s="9">
        <f t="shared" si="24"/>
        <v>1</v>
      </c>
    </row>
    <row r="467" spans="1:12">
      <c r="A467" s="2" t="str">
        <f t="shared" si="23"/>
        <v>1300186549</v>
      </c>
      <c r="B467" s="4" t="s">
        <v>4</v>
      </c>
      <c r="C467" s="4" t="s">
        <v>1405</v>
      </c>
      <c r="D467" s="4" t="s">
        <v>1406</v>
      </c>
      <c r="E467" s="4" t="str">
        <f t="shared" si="22"/>
        <v>65</v>
      </c>
      <c r="F467" s="4" t="s">
        <v>1116</v>
      </c>
      <c r="G467" s="4" t="s">
        <v>1117</v>
      </c>
      <c r="H467" s="9">
        <v>1</v>
      </c>
      <c r="I467" s="9">
        <v>0</v>
      </c>
      <c r="J467" s="9">
        <v>0</v>
      </c>
      <c r="K467" s="9">
        <v>0</v>
      </c>
      <c r="L467" s="9">
        <f t="shared" si="24"/>
        <v>1</v>
      </c>
    </row>
    <row r="468" spans="1:12">
      <c r="A468" s="2" t="str">
        <f t="shared" si="23"/>
        <v>1300187011</v>
      </c>
      <c r="B468" s="4" t="s">
        <v>4</v>
      </c>
      <c r="C468" s="4" t="s">
        <v>1405</v>
      </c>
      <c r="D468" s="4" t="s">
        <v>1406</v>
      </c>
      <c r="E468" s="4" t="str">
        <f t="shared" si="22"/>
        <v>70</v>
      </c>
      <c r="F468" s="4" t="s">
        <v>1467</v>
      </c>
      <c r="G468" s="4" t="s">
        <v>1468</v>
      </c>
      <c r="H468" s="9">
        <v>0</v>
      </c>
      <c r="I468" s="9">
        <v>0</v>
      </c>
      <c r="J468" s="9">
        <v>1</v>
      </c>
      <c r="K468" s="9">
        <v>0</v>
      </c>
      <c r="L468" s="9">
        <f t="shared" si="24"/>
        <v>1</v>
      </c>
    </row>
    <row r="469" spans="1:12">
      <c r="A469" s="2" t="str">
        <f t="shared" si="23"/>
        <v>1300187021</v>
      </c>
      <c r="B469" s="4" t="s">
        <v>4</v>
      </c>
      <c r="C469" s="4" t="s">
        <v>1405</v>
      </c>
      <c r="D469" s="4" t="s">
        <v>1406</v>
      </c>
      <c r="E469" s="4" t="str">
        <f t="shared" si="22"/>
        <v>70</v>
      </c>
      <c r="F469" s="4" t="s">
        <v>1816</v>
      </c>
      <c r="G469" s="4" t="s">
        <v>1817</v>
      </c>
      <c r="H469" s="9">
        <v>0</v>
      </c>
      <c r="I469" s="9">
        <v>0</v>
      </c>
      <c r="J469" s="9">
        <v>1</v>
      </c>
      <c r="K469" s="9">
        <v>0</v>
      </c>
      <c r="L469" s="9">
        <f t="shared" si="24"/>
        <v>1</v>
      </c>
    </row>
    <row r="470" spans="1:12">
      <c r="A470" s="2" t="str">
        <f t="shared" si="23"/>
        <v>130018718</v>
      </c>
      <c r="B470" s="4" t="s">
        <v>4</v>
      </c>
      <c r="C470" s="4" t="s">
        <v>1405</v>
      </c>
      <c r="D470" s="4" t="s">
        <v>1406</v>
      </c>
      <c r="E470" s="4" t="str">
        <f t="shared" si="22"/>
        <v>71</v>
      </c>
      <c r="F470" s="4" t="s">
        <v>1055</v>
      </c>
      <c r="G470" s="4" t="s">
        <v>1056</v>
      </c>
      <c r="H470" s="9">
        <v>1</v>
      </c>
      <c r="I470" s="9">
        <v>0</v>
      </c>
      <c r="J470" s="9">
        <v>0</v>
      </c>
      <c r="K470" s="9">
        <v>0</v>
      </c>
      <c r="L470" s="9">
        <f t="shared" si="24"/>
        <v>1</v>
      </c>
    </row>
    <row r="471" spans="1:12" ht="24">
      <c r="A471" s="2" t="str">
        <f t="shared" si="23"/>
        <v>1300188365</v>
      </c>
      <c r="B471" s="4" t="s">
        <v>4</v>
      </c>
      <c r="C471" s="4" t="s">
        <v>1405</v>
      </c>
      <c r="D471" s="4" t="s">
        <v>1406</v>
      </c>
      <c r="E471" s="4" t="str">
        <f t="shared" si="22"/>
        <v>83</v>
      </c>
      <c r="F471" s="4" t="s">
        <v>391</v>
      </c>
      <c r="G471" s="4" t="s">
        <v>392</v>
      </c>
      <c r="H471" s="9">
        <v>1</v>
      </c>
      <c r="I471" s="9">
        <v>1</v>
      </c>
      <c r="J471" s="9">
        <v>0</v>
      </c>
      <c r="K471" s="9">
        <v>0</v>
      </c>
      <c r="L471" s="9">
        <f t="shared" si="24"/>
        <v>1</v>
      </c>
    </row>
    <row r="472" spans="1:12">
      <c r="A472" s="2" t="str">
        <f t="shared" si="23"/>
        <v>1300188499</v>
      </c>
      <c r="B472" s="4" t="s">
        <v>4</v>
      </c>
      <c r="C472" s="4" t="s">
        <v>1405</v>
      </c>
      <c r="D472" s="4" t="s">
        <v>1406</v>
      </c>
      <c r="E472" s="4" t="str">
        <f t="shared" si="22"/>
        <v>84</v>
      </c>
      <c r="F472" s="4" t="s">
        <v>1513</v>
      </c>
      <c r="G472" s="4" t="s">
        <v>1514</v>
      </c>
      <c r="H472" s="9">
        <v>0</v>
      </c>
      <c r="I472" s="9">
        <v>0</v>
      </c>
      <c r="J472" s="9">
        <v>2</v>
      </c>
      <c r="K472" s="9">
        <v>0</v>
      </c>
      <c r="L472" s="9">
        <f t="shared" si="24"/>
        <v>2</v>
      </c>
    </row>
    <row r="473" spans="1:12" ht="24">
      <c r="A473" s="2" t="str">
        <f t="shared" si="23"/>
        <v>1300188604</v>
      </c>
      <c r="B473" s="4" t="s">
        <v>4</v>
      </c>
      <c r="C473" s="4" t="s">
        <v>1405</v>
      </c>
      <c r="D473" s="4" t="s">
        <v>1406</v>
      </c>
      <c r="E473" s="4" t="str">
        <f t="shared" si="22"/>
        <v>86</v>
      </c>
      <c r="F473" s="4" t="s">
        <v>137</v>
      </c>
      <c r="G473" s="4" t="s">
        <v>138</v>
      </c>
      <c r="H473" s="9">
        <v>16</v>
      </c>
      <c r="I473" s="9">
        <v>15</v>
      </c>
      <c r="J473" s="9">
        <v>0</v>
      </c>
      <c r="K473" s="9">
        <v>0</v>
      </c>
      <c r="L473" s="9">
        <f t="shared" si="24"/>
        <v>16</v>
      </c>
    </row>
    <row r="474" spans="1:12">
      <c r="A474" s="2" t="str">
        <f t="shared" si="23"/>
        <v>1300188621</v>
      </c>
      <c r="B474" s="4" t="s">
        <v>4</v>
      </c>
      <c r="C474" s="4" t="s">
        <v>1405</v>
      </c>
      <c r="D474" s="4" t="s">
        <v>1406</v>
      </c>
      <c r="E474" s="4" t="str">
        <f t="shared" si="22"/>
        <v>86</v>
      </c>
      <c r="F474" s="4" t="s">
        <v>627</v>
      </c>
      <c r="G474" s="4" t="s">
        <v>628</v>
      </c>
      <c r="H474" s="9">
        <v>3</v>
      </c>
      <c r="I474" s="9">
        <v>0</v>
      </c>
      <c r="J474" s="9">
        <v>0</v>
      </c>
      <c r="K474" s="9">
        <v>0</v>
      </c>
      <c r="L474" s="9">
        <f t="shared" si="24"/>
        <v>3</v>
      </c>
    </row>
    <row r="475" spans="1:12">
      <c r="A475" s="2" t="str">
        <f t="shared" si="23"/>
        <v>1300188623</v>
      </c>
      <c r="B475" s="4" t="s">
        <v>4</v>
      </c>
      <c r="C475" s="4" t="s">
        <v>1405</v>
      </c>
      <c r="D475" s="4" t="s">
        <v>1406</v>
      </c>
      <c r="E475" s="4" t="str">
        <f t="shared" si="22"/>
        <v>86</v>
      </c>
      <c r="F475" s="4" t="s">
        <v>1395</v>
      </c>
      <c r="G475" s="4" t="s">
        <v>1396</v>
      </c>
      <c r="H475" s="9">
        <v>0</v>
      </c>
      <c r="I475" s="9">
        <v>0</v>
      </c>
      <c r="J475" s="9">
        <v>4</v>
      </c>
      <c r="K475" s="9">
        <v>2</v>
      </c>
      <c r="L475" s="9">
        <f t="shared" si="24"/>
        <v>6</v>
      </c>
    </row>
    <row r="476" spans="1:12">
      <c r="A476" s="2" t="str">
        <f t="shared" si="23"/>
        <v>1300188628</v>
      </c>
      <c r="B476" s="4" t="s">
        <v>4</v>
      </c>
      <c r="C476" s="4" t="s">
        <v>1405</v>
      </c>
      <c r="D476" s="4" t="s">
        <v>1406</v>
      </c>
      <c r="E476" s="4" t="str">
        <f t="shared" si="22"/>
        <v>86</v>
      </c>
      <c r="F476" s="4" t="s">
        <v>429</v>
      </c>
      <c r="G476" s="4" t="s">
        <v>430</v>
      </c>
      <c r="H476" s="9">
        <v>4</v>
      </c>
      <c r="I476" s="9">
        <v>4</v>
      </c>
      <c r="J476" s="9">
        <v>0</v>
      </c>
      <c r="K476" s="9">
        <v>0</v>
      </c>
      <c r="L476" s="9">
        <f t="shared" si="24"/>
        <v>4</v>
      </c>
    </row>
    <row r="477" spans="1:12" ht="24">
      <c r="A477" s="2" t="str">
        <f t="shared" si="23"/>
        <v>130018863</v>
      </c>
      <c r="B477" s="4" t="s">
        <v>4</v>
      </c>
      <c r="C477" s="4" t="s">
        <v>1405</v>
      </c>
      <c r="D477" s="4" t="s">
        <v>1406</v>
      </c>
      <c r="E477" s="4" t="str">
        <f t="shared" si="22"/>
        <v>86</v>
      </c>
      <c r="F477" s="4" t="s">
        <v>405</v>
      </c>
      <c r="G477" s="4" t="s">
        <v>406</v>
      </c>
      <c r="H477" s="9">
        <v>6</v>
      </c>
      <c r="I477" s="9">
        <v>0</v>
      </c>
      <c r="J477" s="9">
        <v>28</v>
      </c>
      <c r="K477" s="9">
        <v>1</v>
      </c>
      <c r="L477" s="9">
        <f t="shared" si="24"/>
        <v>35</v>
      </c>
    </row>
    <row r="478" spans="1:12">
      <c r="A478" s="2" t="str">
        <f t="shared" si="23"/>
        <v>130018864</v>
      </c>
      <c r="B478" s="4" t="s">
        <v>4</v>
      </c>
      <c r="C478" s="4" t="s">
        <v>1405</v>
      </c>
      <c r="D478" s="4" t="s">
        <v>1406</v>
      </c>
      <c r="E478" s="4" t="str">
        <f t="shared" si="22"/>
        <v>86</v>
      </c>
      <c r="F478" s="4" t="s">
        <v>407</v>
      </c>
      <c r="G478" s="4" t="s">
        <v>408</v>
      </c>
      <c r="H478" s="9">
        <v>2</v>
      </c>
      <c r="I478" s="9">
        <v>0</v>
      </c>
      <c r="J478" s="9">
        <v>17</v>
      </c>
      <c r="K478" s="9">
        <v>6</v>
      </c>
      <c r="L478" s="9">
        <f t="shared" si="24"/>
        <v>25</v>
      </c>
    </row>
    <row r="479" spans="1:12">
      <c r="A479" s="2" t="str">
        <f t="shared" si="23"/>
        <v>1300188659</v>
      </c>
      <c r="B479" s="4" t="s">
        <v>4</v>
      </c>
      <c r="C479" s="4" t="s">
        <v>1405</v>
      </c>
      <c r="D479" s="4" t="s">
        <v>1406</v>
      </c>
      <c r="E479" s="4" t="str">
        <f t="shared" si="22"/>
        <v>86</v>
      </c>
      <c r="F479" s="4" t="s">
        <v>139</v>
      </c>
      <c r="G479" s="4" t="s">
        <v>140</v>
      </c>
      <c r="H479" s="9">
        <v>5</v>
      </c>
      <c r="I479" s="9">
        <v>5</v>
      </c>
      <c r="J479" s="9">
        <v>0</v>
      </c>
      <c r="K479" s="9">
        <v>0</v>
      </c>
      <c r="L479" s="9">
        <f t="shared" si="24"/>
        <v>5</v>
      </c>
    </row>
    <row r="480" spans="1:12">
      <c r="A480" s="2" t="str">
        <f t="shared" si="23"/>
        <v>1300188684</v>
      </c>
      <c r="B480" s="4" t="s">
        <v>4</v>
      </c>
      <c r="C480" s="4" t="s">
        <v>1405</v>
      </c>
      <c r="D480" s="4" t="s">
        <v>1406</v>
      </c>
      <c r="E480" s="4" t="str">
        <f t="shared" si="22"/>
        <v>86</v>
      </c>
      <c r="F480" s="4" t="s">
        <v>1393</v>
      </c>
      <c r="G480" s="4" t="s">
        <v>1394</v>
      </c>
      <c r="H480" s="9">
        <v>0</v>
      </c>
      <c r="I480" s="9">
        <v>0</v>
      </c>
      <c r="J480" s="9">
        <v>1</v>
      </c>
      <c r="K480" s="9">
        <v>0</v>
      </c>
      <c r="L480" s="9">
        <f t="shared" si="24"/>
        <v>1</v>
      </c>
    </row>
    <row r="481" spans="1:12">
      <c r="A481" s="2" t="str">
        <f t="shared" si="23"/>
        <v>130018016</v>
      </c>
      <c r="B481" s="4" t="s">
        <v>4</v>
      </c>
      <c r="C481" s="4" t="s">
        <v>1365</v>
      </c>
      <c r="D481" s="4" t="s">
        <v>1366</v>
      </c>
      <c r="E481" s="4" t="str">
        <f t="shared" si="22"/>
        <v>01</v>
      </c>
      <c r="F481" s="4" t="s">
        <v>1367</v>
      </c>
      <c r="G481" s="4" t="s">
        <v>1368</v>
      </c>
      <c r="H481" s="9">
        <v>1</v>
      </c>
      <c r="I481" s="9">
        <v>0</v>
      </c>
      <c r="J481" s="9">
        <v>0</v>
      </c>
      <c r="K481" s="9">
        <v>0</v>
      </c>
      <c r="L481" s="9">
        <f t="shared" si="24"/>
        <v>1</v>
      </c>
    </row>
    <row r="482" spans="1:12">
      <c r="A482" s="2" t="str">
        <f t="shared" si="23"/>
        <v>1300180443</v>
      </c>
      <c r="B482" s="4" t="s">
        <v>4</v>
      </c>
      <c r="C482" s="4" t="s">
        <v>1365</v>
      </c>
      <c r="D482" s="4" t="s">
        <v>1366</v>
      </c>
      <c r="E482" s="4" t="str">
        <f t="shared" si="22"/>
        <v>04</v>
      </c>
      <c r="F482" s="4" t="s">
        <v>239</v>
      </c>
      <c r="G482" s="4" t="s">
        <v>240</v>
      </c>
      <c r="H482" s="9">
        <v>0</v>
      </c>
      <c r="I482" s="9">
        <v>0</v>
      </c>
      <c r="J482" s="9">
        <v>2</v>
      </c>
      <c r="K482" s="9">
        <v>0</v>
      </c>
      <c r="L482" s="9">
        <f t="shared" si="24"/>
        <v>2</v>
      </c>
    </row>
    <row r="483" spans="1:12">
      <c r="A483" s="2" t="str">
        <f t="shared" si="23"/>
        <v>1300180822</v>
      </c>
      <c r="B483" s="4" t="s">
        <v>4</v>
      </c>
      <c r="C483" s="4" t="s">
        <v>1365</v>
      </c>
      <c r="D483" s="4" t="s">
        <v>1366</v>
      </c>
      <c r="E483" s="4" t="str">
        <f t="shared" si="22"/>
        <v>08</v>
      </c>
      <c r="F483" s="4" t="s">
        <v>1818</v>
      </c>
      <c r="G483" s="4" t="s">
        <v>1819</v>
      </c>
      <c r="H483" s="9">
        <v>0</v>
      </c>
      <c r="I483" s="9">
        <v>0</v>
      </c>
      <c r="J483" s="9">
        <v>1</v>
      </c>
      <c r="K483" s="9">
        <v>0</v>
      </c>
      <c r="L483" s="9">
        <f t="shared" si="24"/>
        <v>1</v>
      </c>
    </row>
    <row r="484" spans="1:12" ht="24">
      <c r="A484" s="2" t="str">
        <f t="shared" si="23"/>
        <v>1300180823</v>
      </c>
      <c r="B484" s="4" t="s">
        <v>4</v>
      </c>
      <c r="C484" s="4" t="s">
        <v>1365</v>
      </c>
      <c r="D484" s="4" t="s">
        <v>1366</v>
      </c>
      <c r="E484" s="4" t="str">
        <f t="shared" si="22"/>
        <v>08</v>
      </c>
      <c r="F484" s="4" t="s">
        <v>175</v>
      </c>
      <c r="G484" s="4" t="s">
        <v>176</v>
      </c>
      <c r="H484" s="9">
        <v>2</v>
      </c>
      <c r="I484" s="9">
        <v>0</v>
      </c>
      <c r="J484" s="9">
        <v>10</v>
      </c>
      <c r="K484" s="9">
        <v>0</v>
      </c>
      <c r="L484" s="9">
        <f t="shared" si="24"/>
        <v>12</v>
      </c>
    </row>
    <row r="485" spans="1:12" ht="24">
      <c r="A485" s="2" t="str">
        <f t="shared" si="23"/>
        <v>1300180824</v>
      </c>
      <c r="B485" s="4" t="s">
        <v>4</v>
      </c>
      <c r="C485" s="4" t="s">
        <v>1365</v>
      </c>
      <c r="D485" s="4" t="s">
        <v>1366</v>
      </c>
      <c r="E485" s="4" t="str">
        <f t="shared" si="22"/>
        <v>08</v>
      </c>
      <c r="F485" s="4" t="s">
        <v>1369</v>
      </c>
      <c r="G485" s="4" t="s">
        <v>1370</v>
      </c>
      <c r="H485" s="9">
        <v>0</v>
      </c>
      <c r="I485" s="9">
        <v>0</v>
      </c>
      <c r="J485" s="9">
        <v>2</v>
      </c>
      <c r="K485" s="9">
        <v>0</v>
      </c>
      <c r="L485" s="9">
        <f t="shared" si="24"/>
        <v>2</v>
      </c>
    </row>
    <row r="486" spans="1:12" ht="24">
      <c r="A486" s="2" t="str">
        <f t="shared" si="23"/>
        <v>1300180843</v>
      </c>
      <c r="B486" s="4" t="s">
        <v>4</v>
      </c>
      <c r="C486" s="4" t="s">
        <v>1365</v>
      </c>
      <c r="D486" s="4" t="s">
        <v>1366</v>
      </c>
      <c r="E486" s="4" t="str">
        <f t="shared" si="22"/>
        <v>08</v>
      </c>
      <c r="F486" s="4" t="s">
        <v>179</v>
      </c>
      <c r="G486" s="4" t="s">
        <v>180</v>
      </c>
      <c r="H486" s="9">
        <v>1</v>
      </c>
      <c r="I486" s="9">
        <v>0</v>
      </c>
      <c r="J486" s="9">
        <v>0</v>
      </c>
      <c r="K486" s="9">
        <v>0</v>
      </c>
      <c r="L486" s="9">
        <f t="shared" si="24"/>
        <v>1</v>
      </c>
    </row>
    <row r="487" spans="1:12">
      <c r="A487" s="2" t="str">
        <f t="shared" si="23"/>
        <v>1300180869</v>
      </c>
      <c r="B487" s="4" t="s">
        <v>4</v>
      </c>
      <c r="C487" s="4" t="s">
        <v>1365</v>
      </c>
      <c r="D487" s="4" t="s">
        <v>1366</v>
      </c>
      <c r="E487" s="4" t="str">
        <f t="shared" si="22"/>
        <v>08</v>
      </c>
      <c r="F487" s="4" t="s">
        <v>1820</v>
      </c>
      <c r="G487" s="4" t="s">
        <v>1821</v>
      </c>
      <c r="H487" s="9">
        <v>0</v>
      </c>
      <c r="I487" s="9">
        <v>0</v>
      </c>
      <c r="J487" s="9">
        <v>1</v>
      </c>
      <c r="K487" s="9">
        <v>0</v>
      </c>
      <c r="L487" s="9">
        <f t="shared" si="24"/>
        <v>1</v>
      </c>
    </row>
    <row r="488" spans="1:12">
      <c r="A488" s="2" t="str">
        <f t="shared" si="23"/>
        <v>1300181831</v>
      </c>
      <c r="B488" s="4" t="s">
        <v>4</v>
      </c>
      <c r="C488" s="4" t="s">
        <v>1365</v>
      </c>
      <c r="D488" s="4" t="s">
        <v>1366</v>
      </c>
      <c r="E488" s="4" t="str">
        <f t="shared" si="22"/>
        <v>18</v>
      </c>
      <c r="F488" s="4" t="s">
        <v>853</v>
      </c>
      <c r="G488" s="4" t="s">
        <v>854</v>
      </c>
      <c r="H488" s="9">
        <v>0</v>
      </c>
      <c r="I488" s="9">
        <v>0</v>
      </c>
      <c r="J488" s="9">
        <v>25</v>
      </c>
      <c r="K488" s="9">
        <v>0</v>
      </c>
      <c r="L488" s="9">
        <f t="shared" si="24"/>
        <v>25</v>
      </c>
    </row>
    <row r="489" spans="1:12">
      <c r="A489" s="2" t="str">
        <f t="shared" si="23"/>
        <v>1300182130</v>
      </c>
      <c r="B489" s="4" t="s">
        <v>4</v>
      </c>
      <c r="C489" s="4" t="s">
        <v>1365</v>
      </c>
      <c r="D489" s="4" t="s">
        <v>1366</v>
      </c>
      <c r="E489" s="4" t="str">
        <f t="shared" si="22"/>
        <v>21</v>
      </c>
      <c r="F489" s="4" t="s">
        <v>989</v>
      </c>
      <c r="G489" s="4" t="s">
        <v>990</v>
      </c>
      <c r="H489" s="9">
        <v>5</v>
      </c>
      <c r="I489" s="9">
        <v>0</v>
      </c>
      <c r="J489" s="9">
        <v>18</v>
      </c>
      <c r="K489" s="9">
        <v>0</v>
      </c>
      <c r="L489" s="9">
        <f t="shared" si="24"/>
        <v>23</v>
      </c>
    </row>
    <row r="490" spans="1:12">
      <c r="A490" s="2" t="str">
        <f t="shared" si="23"/>
        <v>1300182184</v>
      </c>
      <c r="B490" s="4" t="s">
        <v>4</v>
      </c>
      <c r="C490" s="4" t="s">
        <v>1365</v>
      </c>
      <c r="D490" s="4" t="s">
        <v>1366</v>
      </c>
      <c r="E490" s="4" t="str">
        <f t="shared" si="22"/>
        <v>21</v>
      </c>
      <c r="F490" s="4" t="s">
        <v>877</v>
      </c>
      <c r="G490" s="4" t="s">
        <v>878</v>
      </c>
      <c r="H490" s="9">
        <v>1</v>
      </c>
      <c r="I490" s="9">
        <v>0</v>
      </c>
      <c r="J490" s="9">
        <v>0</v>
      </c>
      <c r="K490" s="9">
        <v>0</v>
      </c>
      <c r="L490" s="9">
        <f t="shared" si="24"/>
        <v>1</v>
      </c>
    </row>
    <row r="491" spans="1:12">
      <c r="A491" s="2" t="str">
        <f t="shared" si="23"/>
        <v>1300182742</v>
      </c>
      <c r="B491" s="4" t="s">
        <v>4</v>
      </c>
      <c r="C491" s="4" t="s">
        <v>1365</v>
      </c>
      <c r="D491" s="4" t="s">
        <v>1366</v>
      </c>
      <c r="E491" s="4" t="str">
        <f t="shared" si="22"/>
        <v>27</v>
      </c>
      <c r="F491" s="4" t="s">
        <v>1371</v>
      </c>
      <c r="G491" s="4" t="s">
        <v>1372</v>
      </c>
      <c r="H491" s="9">
        <v>2</v>
      </c>
      <c r="I491" s="9">
        <v>0</v>
      </c>
      <c r="J491" s="9">
        <v>7</v>
      </c>
      <c r="K491" s="9">
        <v>0</v>
      </c>
      <c r="L491" s="9">
        <f t="shared" si="24"/>
        <v>9</v>
      </c>
    </row>
    <row r="492" spans="1:12">
      <c r="A492" s="2" t="str">
        <f t="shared" si="23"/>
        <v>1300182759</v>
      </c>
      <c r="B492" s="4" t="s">
        <v>4</v>
      </c>
      <c r="C492" s="4" t="s">
        <v>1365</v>
      </c>
      <c r="D492" s="4" t="s">
        <v>1366</v>
      </c>
      <c r="E492" s="4" t="str">
        <f t="shared" si="22"/>
        <v>27</v>
      </c>
      <c r="F492" s="4" t="s">
        <v>1373</v>
      </c>
      <c r="G492" s="4" t="s">
        <v>1374</v>
      </c>
      <c r="H492" s="9">
        <v>0</v>
      </c>
      <c r="I492" s="9">
        <v>0</v>
      </c>
      <c r="J492" s="9">
        <v>2</v>
      </c>
      <c r="K492" s="9">
        <v>0</v>
      </c>
      <c r="L492" s="9">
        <f t="shared" si="24"/>
        <v>2</v>
      </c>
    </row>
    <row r="493" spans="1:12">
      <c r="A493" s="2" t="str">
        <f t="shared" si="23"/>
        <v>1300184023</v>
      </c>
      <c r="B493" s="4" t="s">
        <v>4</v>
      </c>
      <c r="C493" s="4" t="s">
        <v>1365</v>
      </c>
      <c r="D493" s="4" t="s">
        <v>1366</v>
      </c>
      <c r="E493" s="4" t="str">
        <f t="shared" si="22"/>
        <v>40</v>
      </c>
      <c r="F493" s="4" t="s">
        <v>447</v>
      </c>
      <c r="G493" s="4" t="s">
        <v>448</v>
      </c>
      <c r="H493" s="9">
        <v>1</v>
      </c>
      <c r="I493" s="9">
        <v>0</v>
      </c>
      <c r="J493" s="9">
        <v>0</v>
      </c>
      <c r="K493" s="9">
        <v>0</v>
      </c>
      <c r="L493" s="9">
        <f t="shared" si="24"/>
        <v>1</v>
      </c>
    </row>
    <row r="494" spans="1:12">
      <c r="A494" s="2" t="str">
        <f t="shared" si="23"/>
        <v>1300184024</v>
      </c>
      <c r="B494" s="4" t="s">
        <v>4</v>
      </c>
      <c r="C494" s="4" t="s">
        <v>1365</v>
      </c>
      <c r="D494" s="4" t="s">
        <v>1366</v>
      </c>
      <c r="E494" s="4" t="str">
        <f t="shared" si="22"/>
        <v>40</v>
      </c>
      <c r="F494" s="4" t="s">
        <v>449</v>
      </c>
      <c r="G494" s="4" t="s">
        <v>450</v>
      </c>
      <c r="H494" s="9">
        <v>1</v>
      </c>
      <c r="I494" s="9">
        <v>0</v>
      </c>
      <c r="J494" s="9">
        <v>0</v>
      </c>
      <c r="K494" s="9">
        <v>0</v>
      </c>
      <c r="L494" s="9">
        <f t="shared" si="24"/>
        <v>1</v>
      </c>
    </row>
    <row r="495" spans="1:12">
      <c r="A495" s="2" t="str">
        <f t="shared" si="23"/>
        <v>1300184051</v>
      </c>
      <c r="B495" s="4" t="s">
        <v>4</v>
      </c>
      <c r="C495" s="4" t="s">
        <v>1365</v>
      </c>
      <c r="D495" s="4" t="s">
        <v>1366</v>
      </c>
      <c r="E495" s="4" t="str">
        <f t="shared" si="22"/>
        <v>40</v>
      </c>
      <c r="F495" s="4" t="s">
        <v>455</v>
      </c>
      <c r="G495" s="4" t="s">
        <v>456</v>
      </c>
      <c r="H495" s="9">
        <v>1</v>
      </c>
      <c r="I495" s="9">
        <v>0</v>
      </c>
      <c r="J495" s="9">
        <v>0</v>
      </c>
      <c r="K495" s="9">
        <v>0</v>
      </c>
      <c r="L495" s="9">
        <f t="shared" si="24"/>
        <v>1</v>
      </c>
    </row>
    <row r="496" spans="1:12">
      <c r="A496" s="2" t="str">
        <f t="shared" si="23"/>
        <v>130018642</v>
      </c>
      <c r="B496" s="4" t="s">
        <v>4</v>
      </c>
      <c r="C496" s="4" t="s">
        <v>1365</v>
      </c>
      <c r="D496" s="4" t="s">
        <v>1366</v>
      </c>
      <c r="E496" s="4" t="str">
        <f t="shared" si="22"/>
        <v>64</v>
      </c>
      <c r="F496" s="4" t="s">
        <v>799</v>
      </c>
      <c r="G496" s="4" t="s">
        <v>800</v>
      </c>
      <c r="H496" s="9">
        <v>0</v>
      </c>
      <c r="I496" s="9">
        <v>0</v>
      </c>
      <c r="J496" s="9">
        <v>1</v>
      </c>
      <c r="K496" s="9">
        <v>0</v>
      </c>
      <c r="L496" s="9">
        <f t="shared" si="24"/>
        <v>1</v>
      </c>
    </row>
    <row r="497" spans="1:12">
      <c r="A497" s="2" t="str">
        <f t="shared" si="23"/>
        <v>1300187101</v>
      </c>
      <c r="B497" s="4" t="s">
        <v>4</v>
      </c>
      <c r="C497" s="4" t="s">
        <v>1365</v>
      </c>
      <c r="D497" s="4" t="s">
        <v>1366</v>
      </c>
      <c r="E497" s="4" t="str">
        <f t="shared" si="22"/>
        <v>71</v>
      </c>
      <c r="F497" s="4" t="s">
        <v>1822</v>
      </c>
      <c r="G497" s="4" t="s">
        <v>1823</v>
      </c>
      <c r="H497" s="9">
        <v>1</v>
      </c>
      <c r="I497" s="9">
        <v>0</v>
      </c>
      <c r="J497" s="9">
        <v>0</v>
      </c>
      <c r="K497" s="9">
        <v>0</v>
      </c>
      <c r="L497" s="9">
        <f t="shared" si="24"/>
        <v>1</v>
      </c>
    </row>
    <row r="498" spans="1:12" ht="24">
      <c r="A498" s="2" t="str">
        <f t="shared" si="23"/>
        <v>130018713</v>
      </c>
      <c r="B498" s="4" t="s">
        <v>4</v>
      </c>
      <c r="C498" s="4" t="s">
        <v>1365</v>
      </c>
      <c r="D498" s="4" t="s">
        <v>1366</v>
      </c>
      <c r="E498" s="4" t="str">
        <f t="shared" si="22"/>
        <v>71</v>
      </c>
      <c r="F498" s="4" t="s">
        <v>1196</v>
      </c>
      <c r="G498" s="4" t="s">
        <v>1197</v>
      </c>
      <c r="H498" s="9">
        <v>0</v>
      </c>
      <c r="I498" s="9">
        <v>0</v>
      </c>
      <c r="J498" s="9">
        <v>1</v>
      </c>
      <c r="K498" s="9">
        <v>0</v>
      </c>
      <c r="L498" s="9">
        <f t="shared" si="24"/>
        <v>1</v>
      </c>
    </row>
    <row r="499" spans="1:12">
      <c r="A499" s="2" t="str">
        <f t="shared" si="23"/>
        <v>1300187756</v>
      </c>
      <c r="B499" s="4" t="s">
        <v>4</v>
      </c>
      <c r="C499" s="4" t="s">
        <v>1365</v>
      </c>
      <c r="D499" s="4" t="s">
        <v>1366</v>
      </c>
      <c r="E499" s="4" t="str">
        <f t="shared" si="22"/>
        <v>77</v>
      </c>
      <c r="F499" s="4" t="s">
        <v>253</v>
      </c>
      <c r="G499" s="4" t="s">
        <v>254</v>
      </c>
      <c r="H499" s="9">
        <v>0</v>
      </c>
      <c r="I499" s="9">
        <v>0</v>
      </c>
      <c r="J499" s="9">
        <v>1</v>
      </c>
      <c r="K499" s="9">
        <v>0</v>
      </c>
      <c r="L499" s="9">
        <f t="shared" si="24"/>
        <v>1</v>
      </c>
    </row>
    <row r="500" spans="1:12">
      <c r="A500" s="2" t="str">
        <f t="shared" si="23"/>
        <v>1300188221</v>
      </c>
      <c r="B500" s="4" t="s">
        <v>4</v>
      </c>
      <c r="C500" s="4" t="s">
        <v>1365</v>
      </c>
      <c r="D500" s="4" t="s">
        <v>1366</v>
      </c>
      <c r="E500" s="4" t="str">
        <f t="shared" si="22"/>
        <v>82</v>
      </c>
      <c r="F500" s="4" t="s">
        <v>363</v>
      </c>
      <c r="G500" s="4" t="s">
        <v>364</v>
      </c>
      <c r="H500" s="9">
        <v>0</v>
      </c>
      <c r="I500" s="9">
        <v>0</v>
      </c>
      <c r="J500" s="9">
        <v>3</v>
      </c>
      <c r="K500" s="9">
        <v>0</v>
      </c>
      <c r="L500" s="9">
        <f t="shared" si="24"/>
        <v>3</v>
      </c>
    </row>
    <row r="501" spans="1:12">
      <c r="A501" s="2" t="str">
        <f t="shared" si="23"/>
        <v>1300188235</v>
      </c>
      <c r="B501" s="4" t="s">
        <v>4</v>
      </c>
      <c r="C501" s="4" t="s">
        <v>1365</v>
      </c>
      <c r="D501" s="4" t="s">
        <v>1366</v>
      </c>
      <c r="E501" s="4" t="str">
        <f t="shared" si="22"/>
        <v>82</v>
      </c>
      <c r="F501" s="4" t="s">
        <v>367</v>
      </c>
      <c r="G501" s="4" t="s">
        <v>368</v>
      </c>
      <c r="H501" s="9">
        <v>1</v>
      </c>
      <c r="I501" s="9">
        <v>0</v>
      </c>
      <c r="J501" s="9">
        <v>0</v>
      </c>
      <c r="K501" s="9">
        <v>0</v>
      </c>
      <c r="L501" s="9">
        <f t="shared" si="24"/>
        <v>1</v>
      </c>
    </row>
    <row r="502" spans="1:12">
      <c r="A502" s="2" t="str">
        <f t="shared" si="23"/>
        <v>1300188239</v>
      </c>
      <c r="B502" s="4" t="s">
        <v>4</v>
      </c>
      <c r="C502" s="4" t="s">
        <v>1365</v>
      </c>
      <c r="D502" s="4" t="s">
        <v>1366</v>
      </c>
      <c r="E502" s="4" t="str">
        <f t="shared" si="22"/>
        <v>82</v>
      </c>
      <c r="F502" s="4" t="s">
        <v>369</v>
      </c>
      <c r="G502" s="4" t="s">
        <v>370</v>
      </c>
      <c r="H502" s="9">
        <v>0</v>
      </c>
      <c r="I502" s="9">
        <v>0</v>
      </c>
      <c r="J502" s="9">
        <v>1</v>
      </c>
      <c r="K502" s="9">
        <v>0</v>
      </c>
      <c r="L502" s="9">
        <f t="shared" si="24"/>
        <v>1</v>
      </c>
    </row>
    <row r="503" spans="1:12" ht="24">
      <c r="A503" s="2" t="str">
        <f t="shared" si="23"/>
        <v>1300188279</v>
      </c>
      <c r="B503" s="4" t="s">
        <v>4</v>
      </c>
      <c r="C503" s="4" t="s">
        <v>1365</v>
      </c>
      <c r="D503" s="4" t="s">
        <v>1366</v>
      </c>
      <c r="E503" s="4" t="str">
        <f t="shared" si="22"/>
        <v>82</v>
      </c>
      <c r="F503" s="4" t="s">
        <v>1824</v>
      </c>
      <c r="G503" s="4" t="s">
        <v>1825</v>
      </c>
      <c r="H503" s="9">
        <v>0</v>
      </c>
      <c r="I503" s="9">
        <v>0</v>
      </c>
      <c r="J503" s="9">
        <v>2</v>
      </c>
      <c r="K503" s="9">
        <v>0</v>
      </c>
      <c r="L503" s="9">
        <f t="shared" si="24"/>
        <v>2</v>
      </c>
    </row>
    <row r="504" spans="1:12">
      <c r="A504" s="2" t="str">
        <f t="shared" si="23"/>
        <v>1300188332</v>
      </c>
      <c r="B504" s="4" t="s">
        <v>4</v>
      </c>
      <c r="C504" s="4" t="s">
        <v>1365</v>
      </c>
      <c r="D504" s="4" t="s">
        <v>1366</v>
      </c>
      <c r="E504" s="4" t="str">
        <f t="shared" si="22"/>
        <v>83</v>
      </c>
      <c r="F504" s="4" t="s">
        <v>1377</v>
      </c>
      <c r="G504" s="4" t="s">
        <v>1378</v>
      </c>
      <c r="H504" s="9">
        <v>2</v>
      </c>
      <c r="I504" s="9">
        <v>0</v>
      </c>
      <c r="J504" s="9">
        <v>5</v>
      </c>
      <c r="K504" s="9">
        <v>0</v>
      </c>
      <c r="L504" s="9">
        <f t="shared" si="24"/>
        <v>7</v>
      </c>
    </row>
    <row r="505" spans="1:12">
      <c r="A505" s="2" t="str">
        <f t="shared" si="23"/>
        <v>1300188401</v>
      </c>
      <c r="B505" s="4" t="s">
        <v>4</v>
      </c>
      <c r="C505" s="4" t="s">
        <v>1365</v>
      </c>
      <c r="D505" s="4" t="s">
        <v>1366</v>
      </c>
      <c r="E505" s="4" t="str">
        <f t="shared" si="22"/>
        <v>84</v>
      </c>
      <c r="F505" s="4" t="s">
        <v>399</v>
      </c>
      <c r="G505" s="4" t="s">
        <v>400</v>
      </c>
      <c r="H505" s="9">
        <v>0</v>
      </c>
      <c r="I505" s="9">
        <v>0</v>
      </c>
      <c r="J505" s="9">
        <v>2</v>
      </c>
      <c r="K505" s="9">
        <v>0</v>
      </c>
      <c r="L505" s="9">
        <f t="shared" si="24"/>
        <v>2</v>
      </c>
    </row>
    <row r="506" spans="1:12">
      <c r="A506" s="2" t="str">
        <f t="shared" si="23"/>
        <v>1300188521</v>
      </c>
      <c r="B506" s="4" t="s">
        <v>4</v>
      </c>
      <c r="C506" s="4" t="s">
        <v>1365</v>
      </c>
      <c r="D506" s="4" t="s">
        <v>1366</v>
      </c>
      <c r="E506" s="4" t="str">
        <f t="shared" si="22"/>
        <v>85</v>
      </c>
      <c r="F506" s="4" t="s">
        <v>691</v>
      </c>
      <c r="G506" s="4" t="s">
        <v>692</v>
      </c>
      <c r="H506" s="9">
        <v>1</v>
      </c>
      <c r="I506" s="9">
        <v>0</v>
      </c>
      <c r="J506" s="9">
        <v>1</v>
      </c>
      <c r="K506" s="9">
        <v>0</v>
      </c>
      <c r="L506" s="9">
        <f t="shared" si="24"/>
        <v>2</v>
      </c>
    </row>
    <row r="507" spans="1:12">
      <c r="A507" s="2" t="str">
        <f t="shared" si="23"/>
        <v>1300188524</v>
      </c>
      <c r="B507" s="4" t="s">
        <v>4</v>
      </c>
      <c r="C507" s="4" t="s">
        <v>1365</v>
      </c>
      <c r="D507" s="4" t="s">
        <v>1366</v>
      </c>
      <c r="E507" s="4" t="str">
        <f t="shared" si="22"/>
        <v>85</v>
      </c>
      <c r="F507" s="4" t="s">
        <v>1379</v>
      </c>
      <c r="G507" s="4" t="s">
        <v>1380</v>
      </c>
      <c r="H507" s="9">
        <v>0</v>
      </c>
      <c r="I507" s="9">
        <v>0</v>
      </c>
      <c r="J507" s="9">
        <v>1</v>
      </c>
      <c r="K507" s="9">
        <v>0</v>
      </c>
      <c r="L507" s="9">
        <f t="shared" si="24"/>
        <v>1</v>
      </c>
    </row>
    <row r="508" spans="1:12">
      <c r="A508" s="2" t="str">
        <f t="shared" si="23"/>
        <v>1300188536</v>
      </c>
      <c r="B508" s="4" t="s">
        <v>4</v>
      </c>
      <c r="C508" s="4" t="s">
        <v>1365</v>
      </c>
      <c r="D508" s="4" t="s">
        <v>1366</v>
      </c>
      <c r="E508" s="4" t="str">
        <f t="shared" si="22"/>
        <v>85</v>
      </c>
      <c r="F508" s="4" t="s">
        <v>1459</v>
      </c>
      <c r="G508" s="4" t="s">
        <v>1460</v>
      </c>
      <c r="H508" s="9">
        <v>1</v>
      </c>
      <c r="I508" s="9">
        <v>0</v>
      </c>
      <c r="J508" s="9">
        <v>0</v>
      </c>
      <c r="K508" s="9">
        <v>0</v>
      </c>
      <c r="L508" s="9">
        <f t="shared" si="24"/>
        <v>1</v>
      </c>
    </row>
    <row r="509" spans="1:12">
      <c r="A509" s="2" t="str">
        <f t="shared" si="23"/>
        <v>1300188553</v>
      </c>
      <c r="B509" s="4" t="s">
        <v>4</v>
      </c>
      <c r="C509" s="4" t="s">
        <v>1365</v>
      </c>
      <c r="D509" s="4" t="s">
        <v>1366</v>
      </c>
      <c r="E509" s="4" t="str">
        <f t="shared" si="22"/>
        <v>85</v>
      </c>
      <c r="F509" s="4" t="s">
        <v>1789</v>
      </c>
      <c r="G509" s="4" t="s">
        <v>1790</v>
      </c>
      <c r="H509" s="9">
        <v>1</v>
      </c>
      <c r="I509" s="9">
        <v>0</v>
      </c>
      <c r="J509" s="9">
        <v>0</v>
      </c>
      <c r="K509" s="9">
        <v>0</v>
      </c>
      <c r="L509" s="9">
        <f t="shared" si="24"/>
        <v>1</v>
      </c>
    </row>
    <row r="510" spans="1:12">
      <c r="A510" s="2" t="str">
        <f t="shared" si="23"/>
        <v>1300188587</v>
      </c>
      <c r="B510" s="4" t="s">
        <v>4</v>
      </c>
      <c r="C510" s="4" t="s">
        <v>1365</v>
      </c>
      <c r="D510" s="4" t="s">
        <v>1366</v>
      </c>
      <c r="E510" s="4" t="str">
        <f t="shared" si="22"/>
        <v>85</v>
      </c>
      <c r="F510" s="4" t="s">
        <v>1383</v>
      </c>
      <c r="G510" s="4" t="s">
        <v>1384</v>
      </c>
      <c r="H510" s="9">
        <v>0</v>
      </c>
      <c r="I510" s="9">
        <v>0</v>
      </c>
      <c r="J510" s="9">
        <v>1</v>
      </c>
      <c r="K510" s="9">
        <v>0</v>
      </c>
      <c r="L510" s="9">
        <f t="shared" si="24"/>
        <v>1</v>
      </c>
    </row>
    <row r="511" spans="1:12">
      <c r="A511" s="2" t="str">
        <f t="shared" si="23"/>
        <v>1300188594</v>
      </c>
      <c r="B511" s="4" t="s">
        <v>4</v>
      </c>
      <c r="C511" s="4" t="s">
        <v>1365</v>
      </c>
      <c r="D511" s="4" t="s">
        <v>1366</v>
      </c>
      <c r="E511" s="4" t="str">
        <f t="shared" si="22"/>
        <v>85</v>
      </c>
      <c r="F511" s="4" t="s">
        <v>1385</v>
      </c>
      <c r="G511" s="4" t="s">
        <v>1386</v>
      </c>
      <c r="H511" s="9">
        <v>1</v>
      </c>
      <c r="I511" s="9">
        <v>0</v>
      </c>
      <c r="J511" s="9">
        <v>0</v>
      </c>
      <c r="K511" s="9">
        <v>0</v>
      </c>
      <c r="L511" s="9">
        <f t="shared" si="24"/>
        <v>1</v>
      </c>
    </row>
    <row r="512" spans="1:12">
      <c r="A512" s="2" t="str">
        <f t="shared" si="23"/>
        <v>1300188596</v>
      </c>
      <c r="B512" s="4" t="s">
        <v>4</v>
      </c>
      <c r="C512" s="4" t="s">
        <v>1365</v>
      </c>
      <c r="D512" s="4" t="s">
        <v>1366</v>
      </c>
      <c r="E512" s="4" t="str">
        <f t="shared" si="22"/>
        <v>85</v>
      </c>
      <c r="F512" s="4" t="s">
        <v>1387</v>
      </c>
      <c r="G512" s="4" t="s">
        <v>1388</v>
      </c>
      <c r="H512" s="9">
        <v>9</v>
      </c>
      <c r="I512" s="9">
        <v>0</v>
      </c>
      <c r="J512" s="9">
        <v>0</v>
      </c>
      <c r="K512" s="9">
        <v>0</v>
      </c>
      <c r="L512" s="9">
        <f t="shared" si="24"/>
        <v>9</v>
      </c>
    </row>
    <row r="513" spans="1:12">
      <c r="A513" s="2" t="str">
        <f t="shared" si="23"/>
        <v>1300188599</v>
      </c>
      <c r="B513" s="4" t="s">
        <v>4</v>
      </c>
      <c r="C513" s="4" t="s">
        <v>1365</v>
      </c>
      <c r="D513" s="4" t="s">
        <v>1366</v>
      </c>
      <c r="E513" s="4" t="str">
        <f t="shared" ref="E513:E576" si="25">LEFT(F513,2)</f>
        <v>85</v>
      </c>
      <c r="F513" s="4" t="s">
        <v>1826</v>
      </c>
      <c r="G513" s="4" t="s">
        <v>1827</v>
      </c>
      <c r="H513" s="9">
        <v>2</v>
      </c>
      <c r="I513" s="9">
        <v>0</v>
      </c>
      <c r="J513" s="9">
        <v>0</v>
      </c>
      <c r="K513" s="9">
        <v>0</v>
      </c>
      <c r="L513" s="9">
        <f t="shared" si="24"/>
        <v>2</v>
      </c>
    </row>
    <row r="514" spans="1:12" ht="24">
      <c r="A514" s="2" t="str">
        <f t="shared" si="23"/>
        <v>1300188604</v>
      </c>
      <c r="B514" s="4" t="s">
        <v>4</v>
      </c>
      <c r="C514" s="4" t="s">
        <v>1365</v>
      </c>
      <c r="D514" s="4" t="s">
        <v>1366</v>
      </c>
      <c r="E514" s="4" t="str">
        <f t="shared" si="25"/>
        <v>86</v>
      </c>
      <c r="F514" s="4" t="s">
        <v>137</v>
      </c>
      <c r="G514" s="4" t="s">
        <v>138</v>
      </c>
      <c r="H514" s="9">
        <v>0</v>
      </c>
      <c r="I514" s="9">
        <v>0</v>
      </c>
      <c r="J514" s="9">
        <v>1</v>
      </c>
      <c r="K514" s="9">
        <v>0</v>
      </c>
      <c r="L514" s="9">
        <f t="shared" si="24"/>
        <v>1</v>
      </c>
    </row>
    <row r="515" spans="1:12" ht="24">
      <c r="A515" s="2" t="str">
        <f t="shared" si="23"/>
        <v>1300188605</v>
      </c>
      <c r="B515" s="4" t="s">
        <v>4</v>
      </c>
      <c r="C515" s="4" t="s">
        <v>1365</v>
      </c>
      <c r="D515" s="4" t="s">
        <v>1366</v>
      </c>
      <c r="E515" s="4" t="str">
        <f t="shared" si="25"/>
        <v>86</v>
      </c>
      <c r="F515" s="4" t="s">
        <v>167</v>
      </c>
      <c r="G515" s="4" t="s">
        <v>168</v>
      </c>
      <c r="H515" s="9">
        <v>1</v>
      </c>
      <c r="I515" s="9">
        <v>0</v>
      </c>
      <c r="J515" s="9">
        <v>1</v>
      </c>
      <c r="K515" s="9">
        <v>0</v>
      </c>
      <c r="L515" s="9">
        <f t="shared" si="24"/>
        <v>2</v>
      </c>
    </row>
    <row r="516" spans="1:12">
      <c r="A516" s="2" t="str">
        <f t="shared" ref="A516:A579" si="26">B516&amp;F516</f>
        <v>1300188611</v>
      </c>
      <c r="B516" s="4" t="s">
        <v>4</v>
      </c>
      <c r="C516" s="4" t="s">
        <v>1365</v>
      </c>
      <c r="D516" s="4" t="s">
        <v>1366</v>
      </c>
      <c r="E516" s="4" t="str">
        <f t="shared" si="25"/>
        <v>86</v>
      </c>
      <c r="F516" s="4" t="s">
        <v>1057</v>
      </c>
      <c r="G516" s="4" t="s">
        <v>1058</v>
      </c>
      <c r="H516" s="9">
        <v>0</v>
      </c>
      <c r="I516" s="9">
        <v>0</v>
      </c>
      <c r="J516" s="9">
        <v>1</v>
      </c>
      <c r="K516" s="9">
        <v>0</v>
      </c>
      <c r="L516" s="9">
        <f t="shared" ref="L516:L579" si="27">H516+J516+K516</f>
        <v>1</v>
      </c>
    </row>
    <row r="517" spans="1:12">
      <c r="A517" s="2" t="str">
        <f t="shared" si="26"/>
        <v>1300188622</v>
      </c>
      <c r="B517" s="4" t="s">
        <v>4</v>
      </c>
      <c r="C517" s="4" t="s">
        <v>1365</v>
      </c>
      <c r="D517" s="4" t="s">
        <v>1366</v>
      </c>
      <c r="E517" s="4" t="str">
        <f t="shared" si="25"/>
        <v>86</v>
      </c>
      <c r="F517" s="4" t="s">
        <v>403</v>
      </c>
      <c r="G517" s="4" t="s">
        <v>404</v>
      </c>
      <c r="H517" s="9">
        <v>16</v>
      </c>
      <c r="I517" s="9">
        <v>7</v>
      </c>
      <c r="J517" s="9">
        <v>7</v>
      </c>
      <c r="K517" s="9">
        <v>0</v>
      </c>
      <c r="L517" s="9">
        <f t="shared" si="27"/>
        <v>23</v>
      </c>
    </row>
    <row r="518" spans="1:12">
      <c r="A518" s="2" t="str">
        <f t="shared" si="26"/>
        <v>1300188623</v>
      </c>
      <c r="B518" s="4" t="s">
        <v>4</v>
      </c>
      <c r="C518" s="4" t="s">
        <v>1365</v>
      </c>
      <c r="D518" s="4" t="s">
        <v>1366</v>
      </c>
      <c r="E518" s="4" t="str">
        <f t="shared" si="25"/>
        <v>86</v>
      </c>
      <c r="F518" s="4" t="s">
        <v>1395</v>
      </c>
      <c r="G518" s="4" t="s">
        <v>1396</v>
      </c>
      <c r="H518" s="9">
        <v>0</v>
      </c>
      <c r="I518" s="9">
        <v>0</v>
      </c>
      <c r="J518" s="9">
        <v>5</v>
      </c>
      <c r="K518" s="9">
        <v>0</v>
      </c>
      <c r="L518" s="9">
        <f t="shared" si="27"/>
        <v>5</v>
      </c>
    </row>
    <row r="519" spans="1:12" ht="24">
      <c r="A519" s="2" t="str">
        <f t="shared" si="26"/>
        <v>130018863</v>
      </c>
      <c r="B519" s="4" t="s">
        <v>4</v>
      </c>
      <c r="C519" s="4" t="s">
        <v>1365</v>
      </c>
      <c r="D519" s="4" t="s">
        <v>1366</v>
      </c>
      <c r="E519" s="4" t="str">
        <f t="shared" si="25"/>
        <v>86</v>
      </c>
      <c r="F519" s="4" t="s">
        <v>405</v>
      </c>
      <c r="G519" s="4" t="s">
        <v>406</v>
      </c>
      <c r="H519" s="9">
        <v>0</v>
      </c>
      <c r="I519" s="9">
        <v>0</v>
      </c>
      <c r="J519" s="9">
        <v>2</v>
      </c>
      <c r="K519" s="9">
        <v>0</v>
      </c>
      <c r="L519" s="9">
        <f t="shared" si="27"/>
        <v>2</v>
      </c>
    </row>
    <row r="520" spans="1:12">
      <c r="A520" s="2" t="str">
        <f t="shared" si="26"/>
        <v>130018864</v>
      </c>
      <c r="B520" s="4" t="s">
        <v>4</v>
      </c>
      <c r="C520" s="4" t="s">
        <v>1365</v>
      </c>
      <c r="D520" s="4" t="s">
        <v>1366</v>
      </c>
      <c r="E520" s="4" t="str">
        <f t="shared" si="25"/>
        <v>86</v>
      </c>
      <c r="F520" s="4" t="s">
        <v>407</v>
      </c>
      <c r="G520" s="4" t="s">
        <v>408</v>
      </c>
      <c r="H520" s="9">
        <v>46</v>
      </c>
      <c r="I520" s="9">
        <v>0</v>
      </c>
      <c r="J520" s="9">
        <v>330</v>
      </c>
      <c r="K520" s="9">
        <v>0</v>
      </c>
      <c r="L520" s="9">
        <f t="shared" si="27"/>
        <v>376</v>
      </c>
    </row>
    <row r="521" spans="1:12">
      <c r="A521" s="2" t="str">
        <f t="shared" si="26"/>
        <v>1300188660</v>
      </c>
      <c r="B521" s="4" t="s">
        <v>4</v>
      </c>
      <c r="C521" s="4" t="s">
        <v>1365</v>
      </c>
      <c r="D521" s="4" t="s">
        <v>1366</v>
      </c>
      <c r="E521" s="4" t="str">
        <f t="shared" si="25"/>
        <v>86</v>
      </c>
      <c r="F521" s="4" t="s">
        <v>409</v>
      </c>
      <c r="G521" s="4" t="s">
        <v>410</v>
      </c>
      <c r="H521" s="9">
        <v>3</v>
      </c>
      <c r="I521" s="9">
        <v>0</v>
      </c>
      <c r="J521" s="9">
        <v>0</v>
      </c>
      <c r="K521" s="9">
        <v>0</v>
      </c>
      <c r="L521" s="9">
        <f t="shared" si="27"/>
        <v>3</v>
      </c>
    </row>
    <row r="522" spans="1:12">
      <c r="A522" s="2" t="str">
        <f t="shared" si="26"/>
        <v>1300188663</v>
      </c>
      <c r="B522" s="4" t="s">
        <v>4</v>
      </c>
      <c r="C522" s="4" t="s">
        <v>1365</v>
      </c>
      <c r="D522" s="4" t="s">
        <v>1366</v>
      </c>
      <c r="E522" s="4" t="str">
        <f t="shared" si="25"/>
        <v>86</v>
      </c>
      <c r="F522" s="4" t="s">
        <v>1828</v>
      </c>
      <c r="G522" s="4" t="s">
        <v>1829</v>
      </c>
      <c r="H522" s="9">
        <v>1</v>
      </c>
      <c r="I522" s="9">
        <v>0</v>
      </c>
      <c r="J522" s="9">
        <v>0</v>
      </c>
      <c r="K522" s="9">
        <v>0</v>
      </c>
      <c r="L522" s="9">
        <f t="shared" si="27"/>
        <v>1</v>
      </c>
    </row>
    <row r="523" spans="1:12">
      <c r="A523" s="2" t="str">
        <f t="shared" si="26"/>
        <v>1300188669</v>
      </c>
      <c r="B523" s="4" t="s">
        <v>4</v>
      </c>
      <c r="C523" s="4" t="s">
        <v>1365</v>
      </c>
      <c r="D523" s="4" t="s">
        <v>1366</v>
      </c>
      <c r="E523" s="4" t="str">
        <f t="shared" si="25"/>
        <v>86</v>
      </c>
      <c r="F523" s="4" t="s">
        <v>1389</v>
      </c>
      <c r="G523" s="4" t="s">
        <v>1390</v>
      </c>
      <c r="H523" s="9">
        <v>11</v>
      </c>
      <c r="I523" s="9">
        <v>0</v>
      </c>
      <c r="J523" s="9">
        <v>1</v>
      </c>
      <c r="K523" s="9">
        <v>0</v>
      </c>
      <c r="L523" s="9">
        <f t="shared" si="27"/>
        <v>12</v>
      </c>
    </row>
    <row r="524" spans="1:12">
      <c r="A524" s="2" t="str">
        <f t="shared" si="26"/>
        <v>1300188670</v>
      </c>
      <c r="B524" s="4" t="s">
        <v>4</v>
      </c>
      <c r="C524" s="4" t="s">
        <v>1365</v>
      </c>
      <c r="D524" s="4" t="s">
        <v>1366</v>
      </c>
      <c r="E524" s="4" t="str">
        <f t="shared" si="25"/>
        <v>86</v>
      </c>
      <c r="F524" s="4" t="s">
        <v>1101</v>
      </c>
      <c r="G524" s="4" t="s">
        <v>1102</v>
      </c>
      <c r="H524" s="9">
        <v>1</v>
      </c>
      <c r="I524" s="9">
        <v>0</v>
      </c>
      <c r="J524" s="9">
        <v>0</v>
      </c>
      <c r="K524" s="9">
        <v>0</v>
      </c>
      <c r="L524" s="9">
        <f t="shared" si="27"/>
        <v>1</v>
      </c>
    </row>
    <row r="525" spans="1:12">
      <c r="A525" s="2" t="str">
        <f t="shared" si="26"/>
        <v>1300188683</v>
      </c>
      <c r="B525" s="4" t="s">
        <v>4</v>
      </c>
      <c r="C525" s="4" t="s">
        <v>1365</v>
      </c>
      <c r="D525" s="4" t="s">
        <v>1366</v>
      </c>
      <c r="E525" s="4" t="str">
        <f t="shared" si="25"/>
        <v>86</v>
      </c>
      <c r="F525" s="4" t="s">
        <v>1391</v>
      </c>
      <c r="G525" s="4" t="s">
        <v>1392</v>
      </c>
      <c r="H525" s="9">
        <v>1</v>
      </c>
      <c r="I525" s="9">
        <v>0</v>
      </c>
      <c r="J525" s="9">
        <v>0</v>
      </c>
      <c r="K525" s="9">
        <v>0</v>
      </c>
      <c r="L525" s="9">
        <f t="shared" si="27"/>
        <v>1</v>
      </c>
    </row>
    <row r="526" spans="1:12" ht="24">
      <c r="A526" s="2" t="str">
        <f t="shared" si="26"/>
        <v>1300180066</v>
      </c>
      <c r="B526" s="4" t="s">
        <v>4</v>
      </c>
      <c r="C526" s="4" t="s">
        <v>1313</v>
      </c>
      <c r="D526" s="4" t="s">
        <v>1314</v>
      </c>
      <c r="E526" s="4" t="str">
        <f t="shared" si="25"/>
        <v>00</v>
      </c>
      <c r="F526" s="4" t="s">
        <v>19</v>
      </c>
      <c r="G526" s="4" t="s">
        <v>20</v>
      </c>
      <c r="H526" s="9">
        <v>1</v>
      </c>
      <c r="I526" s="9">
        <v>0</v>
      </c>
      <c r="J526" s="9">
        <v>0</v>
      </c>
      <c r="K526" s="9">
        <v>0</v>
      </c>
      <c r="L526" s="9">
        <f t="shared" si="27"/>
        <v>1</v>
      </c>
    </row>
    <row r="527" spans="1:12" ht="24">
      <c r="A527" s="2" t="str">
        <f t="shared" si="26"/>
        <v>1300180412</v>
      </c>
      <c r="B527" s="4" t="s">
        <v>4</v>
      </c>
      <c r="C527" s="4" t="s">
        <v>1313</v>
      </c>
      <c r="D527" s="4" t="s">
        <v>1314</v>
      </c>
      <c r="E527" s="4" t="str">
        <f t="shared" si="25"/>
        <v>04</v>
      </c>
      <c r="F527" s="4" t="s">
        <v>1830</v>
      </c>
      <c r="G527" s="4" t="s">
        <v>1831</v>
      </c>
      <c r="H527" s="9">
        <v>0</v>
      </c>
      <c r="I527" s="9">
        <v>0</v>
      </c>
      <c r="J527" s="9">
        <v>1</v>
      </c>
      <c r="K527" s="9">
        <v>0</v>
      </c>
      <c r="L527" s="9">
        <f t="shared" si="27"/>
        <v>1</v>
      </c>
    </row>
    <row r="528" spans="1:12">
      <c r="A528" s="2" t="str">
        <f t="shared" si="26"/>
        <v>1300180631</v>
      </c>
      <c r="B528" s="4" t="s">
        <v>4</v>
      </c>
      <c r="C528" s="4" t="s">
        <v>1313</v>
      </c>
      <c r="D528" s="4" t="s">
        <v>1314</v>
      </c>
      <c r="E528" s="4" t="str">
        <f t="shared" si="25"/>
        <v>06</v>
      </c>
      <c r="F528" s="4" t="s">
        <v>1832</v>
      </c>
      <c r="G528" s="4" t="s">
        <v>1833</v>
      </c>
      <c r="H528" s="9">
        <v>1</v>
      </c>
      <c r="I528" s="9">
        <v>0</v>
      </c>
      <c r="J528" s="9">
        <v>0</v>
      </c>
      <c r="K528" s="9">
        <v>0</v>
      </c>
      <c r="L528" s="9">
        <f t="shared" si="27"/>
        <v>1</v>
      </c>
    </row>
    <row r="529" spans="1:12">
      <c r="A529" s="2" t="str">
        <f t="shared" si="26"/>
        <v>1300180639</v>
      </c>
      <c r="B529" s="4" t="s">
        <v>4</v>
      </c>
      <c r="C529" s="4" t="s">
        <v>1313</v>
      </c>
      <c r="D529" s="4" t="s">
        <v>1314</v>
      </c>
      <c r="E529" s="4" t="str">
        <f t="shared" si="25"/>
        <v>06</v>
      </c>
      <c r="F529" s="4" t="s">
        <v>1761</v>
      </c>
      <c r="G529" s="4" t="s">
        <v>1762</v>
      </c>
      <c r="H529" s="9">
        <v>3</v>
      </c>
      <c r="I529" s="9">
        <v>0</v>
      </c>
      <c r="J529" s="9">
        <v>0</v>
      </c>
      <c r="K529" s="9">
        <v>0</v>
      </c>
      <c r="L529" s="9">
        <f t="shared" si="27"/>
        <v>3</v>
      </c>
    </row>
    <row r="530" spans="1:12">
      <c r="A530" s="2" t="str">
        <f t="shared" si="26"/>
        <v>130018064</v>
      </c>
      <c r="B530" s="4" t="s">
        <v>4</v>
      </c>
      <c r="C530" s="4" t="s">
        <v>1313</v>
      </c>
      <c r="D530" s="4" t="s">
        <v>1314</v>
      </c>
      <c r="E530" s="4" t="str">
        <f t="shared" si="25"/>
        <v>06</v>
      </c>
      <c r="F530" s="4" t="s">
        <v>435</v>
      </c>
      <c r="G530" s="4" t="s">
        <v>436</v>
      </c>
      <c r="H530" s="9">
        <v>10</v>
      </c>
      <c r="I530" s="9">
        <v>1</v>
      </c>
      <c r="J530" s="9">
        <v>0</v>
      </c>
      <c r="K530" s="9">
        <v>0</v>
      </c>
      <c r="L530" s="9">
        <f t="shared" si="27"/>
        <v>10</v>
      </c>
    </row>
    <row r="531" spans="1:12">
      <c r="A531" s="2" t="str">
        <f t="shared" si="26"/>
        <v>1300180650</v>
      </c>
      <c r="B531" s="4" t="s">
        <v>4</v>
      </c>
      <c r="C531" s="4" t="s">
        <v>1313</v>
      </c>
      <c r="D531" s="4" t="s">
        <v>1314</v>
      </c>
      <c r="E531" s="4" t="str">
        <f t="shared" si="25"/>
        <v>06</v>
      </c>
      <c r="F531" s="4" t="s">
        <v>1315</v>
      </c>
      <c r="G531" s="4" t="s">
        <v>1316</v>
      </c>
      <c r="H531" s="9">
        <v>1</v>
      </c>
      <c r="I531" s="9">
        <v>0</v>
      </c>
      <c r="J531" s="9">
        <v>0</v>
      </c>
      <c r="K531" s="9">
        <v>0</v>
      </c>
      <c r="L531" s="9">
        <f t="shared" si="27"/>
        <v>1</v>
      </c>
    </row>
    <row r="532" spans="1:12">
      <c r="A532" s="2" t="str">
        <f t="shared" si="26"/>
        <v>1300180651</v>
      </c>
      <c r="B532" s="4" t="s">
        <v>4</v>
      </c>
      <c r="C532" s="4" t="s">
        <v>1313</v>
      </c>
      <c r="D532" s="4" t="s">
        <v>1314</v>
      </c>
      <c r="E532" s="4" t="str">
        <f t="shared" si="25"/>
        <v>06</v>
      </c>
      <c r="F532" s="4" t="s">
        <v>655</v>
      </c>
      <c r="G532" s="4" t="s">
        <v>656</v>
      </c>
      <c r="H532" s="9">
        <v>1</v>
      </c>
      <c r="I532" s="9">
        <v>0</v>
      </c>
      <c r="J532" s="9">
        <v>0</v>
      </c>
      <c r="K532" s="9">
        <v>0</v>
      </c>
      <c r="L532" s="9">
        <f t="shared" si="27"/>
        <v>1</v>
      </c>
    </row>
    <row r="533" spans="1:12">
      <c r="A533" s="2" t="str">
        <f t="shared" si="26"/>
        <v>1300180652</v>
      </c>
      <c r="B533" s="4" t="s">
        <v>4</v>
      </c>
      <c r="C533" s="4" t="s">
        <v>1313</v>
      </c>
      <c r="D533" s="4" t="s">
        <v>1314</v>
      </c>
      <c r="E533" s="4" t="str">
        <f t="shared" si="25"/>
        <v>06</v>
      </c>
      <c r="F533" s="4" t="s">
        <v>1317</v>
      </c>
      <c r="G533" s="4" t="s">
        <v>1318</v>
      </c>
      <c r="H533" s="9">
        <v>19</v>
      </c>
      <c r="I533" s="9">
        <v>0</v>
      </c>
      <c r="J533" s="9">
        <v>0</v>
      </c>
      <c r="K533" s="9">
        <v>0</v>
      </c>
      <c r="L533" s="9">
        <f t="shared" si="27"/>
        <v>19</v>
      </c>
    </row>
    <row r="534" spans="1:12">
      <c r="A534" s="2" t="str">
        <f t="shared" si="26"/>
        <v>1300180689</v>
      </c>
      <c r="B534" s="4" t="s">
        <v>4</v>
      </c>
      <c r="C534" s="4" t="s">
        <v>1313</v>
      </c>
      <c r="D534" s="4" t="s">
        <v>1314</v>
      </c>
      <c r="E534" s="4" t="str">
        <f t="shared" si="25"/>
        <v>06</v>
      </c>
      <c r="F534" s="4" t="s">
        <v>1834</v>
      </c>
      <c r="G534" s="4" t="s">
        <v>1835</v>
      </c>
      <c r="H534" s="9">
        <v>2</v>
      </c>
      <c r="I534" s="9">
        <v>0</v>
      </c>
      <c r="J534" s="9">
        <v>0</v>
      </c>
      <c r="K534" s="9">
        <v>0</v>
      </c>
      <c r="L534" s="9">
        <f t="shared" si="27"/>
        <v>2</v>
      </c>
    </row>
    <row r="535" spans="1:12">
      <c r="A535" s="2" t="str">
        <f t="shared" si="26"/>
        <v>1300180781</v>
      </c>
      <c r="B535" s="4" t="s">
        <v>4</v>
      </c>
      <c r="C535" s="4" t="s">
        <v>1313</v>
      </c>
      <c r="D535" s="4" t="s">
        <v>1314</v>
      </c>
      <c r="E535" s="4" t="str">
        <f t="shared" si="25"/>
        <v>07</v>
      </c>
      <c r="F535" s="4" t="s">
        <v>1836</v>
      </c>
      <c r="G535" s="4" t="s">
        <v>1837</v>
      </c>
      <c r="H535" s="9">
        <v>1</v>
      </c>
      <c r="I535" s="9">
        <v>1</v>
      </c>
      <c r="J535" s="9">
        <v>0</v>
      </c>
      <c r="K535" s="9">
        <v>0</v>
      </c>
      <c r="L535" s="9">
        <f t="shared" si="27"/>
        <v>1</v>
      </c>
    </row>
    <row r="536" spans="1:12">
      <c r="A536" s="2" t="str">
        <f t="shared" si="26"/>
        <v>1300180782</v>
      </c>
      <c r="B536" s="4" t="s">
        <v>4</v>
      </c>
      <c r="C536" s="4" t="s">
        <v>1313</v>
      </c>
      <c r="D536" s="4" t="s">
        <v>1314</v>
      </c>
      <c r="E536" s="4" t="str">
        <f t="shared" si="25"/>
        <v>07</v>
      </c>
      <c r="F536" s="4" t="s">
        <v>1321</v>
      </c>
      <c r="G536" s="4" t="s">
        <v>1322</v>
      </c>
      <c r="H536" s="9">
        <v>3</v>
      </c>
      <c r="I536" s="9">
        <v>0</v>
      </c>
      <c r="J536" s="9">
        <v>0</v>
      </c>
      <c r="K536" s="9">
        <v>0</v>
      </c>
      <c r="L536" s="9">
        <f t="shared" si="27"/>
        <v>3</v>
      </c>
    </row>
    <row r="537" spans="1:12">
      <c r="A537" s="2" t="str">
        <f t="shared" si="26"/>
        <v>130018161</v>
      </c>
      <c r="B537" s="4" t="s">
        <v>4</v>
      </c>
      <c r="C537" s="4" t="s">
        <v>1313</v>
      </c>
      <c r="D537" s="4" t="s">
        <v>1314</v>
      </c>
      <c r="E537" s="4" t="str">
        <f t="shared" si="25"/>
        <v>16</v>
      </c>
      <c r="F537" s="4" t="s">
        <v>1838</v>
      </c>
      <c r="G537" s="4" t="s">
        <v>1839</v>
      </c>
      <c r="H537" s="9">
        <v>1</v>
      </c>
      <c r="I537" s="9">
        <v>1</v>
      </c>
      <c r="J537" s="9">
        <v>0</v>
      </c>
      <c r="K537" s="9">
        <v>0</v>
      </c>
      <c r="L537" s="9">
        <f t="shared" si="27"/>
        <v>1</v>
      </c>
    </row>
    <row r="538" spans="1:12">
      <c r="A538" s="2" t="str">
        <f t="shared" si="26"/>
        <v>130018184</v>
      </c>
      <c r="B538" s="4" t="s">
        <v>4</v>
      </c>
      <c r="C538" s="4" t="s">
        <v>1313</v>
      </c>
      <c r="D538" s="4" t="s">
        <v>1314</v>
      </c>
      <c r="E538" s="4" t="str">
        <f t="shared" si="25"/>
        <v>18</v>
      </c>
      <c r="F538" s="4" t="s">
        <v>631</v>
      </c>
      <c r="G538" s="4" t="s">
        <v>632</v>
      </c>
      <c r="H538" s="9">
        <v>1</v>
      </c>
      <c r="I538" s="9">
        <v>1</v>
      </c>
      <c r="J538" s="9">
        <v>0</v>
      </c>
      <c r="K538" s="9">
        <v>0</v>
      </c>
      <c r="L538" s="9">
        <f t="shared" si="27"/>
        <v>1</v>
      </c>
    </row>
    <row r="539" spans="1:12">
      <c r="A539" s="2" t="str">
        <f t="shared" si="26"/>
        <v>1300183121</v>
      </c>
      <c r="B539" s="4" t="s">
        <v>4</v>
      </c>
      <c r="C539" s="4" t="s">
        <v>1313</v>
      </c>
      <c r="D539" s="4" t="s">
        <v>1314</v>
      </c>
      <c r="E539" s="4" t="str">
        <f t="shared" si="25"/>
        <v>31</v>
      </c>
      <c r="F539" s="4" t="s">
        <v>1840</v>
      </c>
      <c r="G539" s="4" t="s">
        <v>1841</v>
      </c>
      <c r="H539" s="9">
        <v>1</v>
      </c>
      <c r="I539" s="9">
        <v>1</v>
      </c>
      <c r="J539" s="9">
        <v>0</v>
      </c>
      <c r="K539" s="9">
        <v>0</v>
      </c>
      <c r="L539" s="9">
        <f t="shared" si="27"/>
        <v>1</v>
      </c>
    </row>
    <row r="540" spans="1:12">
      <c r="A540" s="2" t="str">
        <f t="shared" si="26"/>
        <v>1300183142</v>
      </c>
      <c r="B540" s="4" t="s">
        <v>4</v>
      </c>
      <c r="C540" s="4" t="s">
        <v>1313</v>
      </c>
      <c r="D540" s="4" t="s">
        <v>1314</v>
      </c>
      <c r="E540" s="4" t="str">
        <f t="shared" si="25"/>
        <v>31</v>
      </c>
      <c r="F540" s="4" t="s">
        <v>943</v>
      </c>
      <c r="G540" s="4" t="s">
        <v>944</v>
      </c>
      <c r="H540" s="9">
        <v>1</v>
      </c>
      <c r="I540" s="9">
        <v>1</v>
      </c>
      <c r="J540" s="9">
        <v>1</v>
      </c>
      <c r="K540" s="9">
        <v>0</v>
      </c>
      <c r="L540" s="9">
        <f t="shared" si="27"/>
        <v>2</v>
      </c>
    </row>
    <row r="541" spans="1:12" ht="24">
      <c r="A541" s="2" t="str">
        <f t="shared" si="26"/>
        <v>130018315</v>
      </c>
      <c r="B541" s="4" t="s">
        <v>4</v>
      </c>
      <c r="C541" s="4" t="s">
        <v>1313</v>
      </c>
      <c r="D541" s="4" t="s">
        <v>1314</v>
      </c>
      <c r="E541" s="4" t="str">
        <f t="shared" si="25"/>
        <v>31</v>
      </c>
      <c r="F541" s="4" t="s">
        <v>1323</v>
      </c>
      <c r="G541" s="4" t="s">
        <v>1324</v>
      </c>
      <c r="H541" s="9">
        <v>1</v>
      </c>
      <c r="I541" s="9">
        <v>0</v>
      </c>
      <c r="J541" s="9">
        <v>0</v>
      </c>
      <c r="K541" s="9">
        <v>0</v>
      </c>
      <c r="L541" s="9">
        <f t="shared" si="27"/>
        <v>1</v>
      </c>
    </row>
    <row r="542" spans="1:12">
      <c r="A542" s="2" t="str">
        <f t="shared" si="26"/>
        <v>1300183179</v>
      </c>
      <c r="B542" s="4" t="s">
        <v>4</v>
      </c>
      <c r="C542" s="4" t="s">
        <v>1313</v>
      </c>
      <c r="D542" s="4" t="s">
        <v>1314</v>
      </c>
      <c r="E542" s="4" t="str">
        <f t="shared" si="25"/>
        <v>31</v>
      </c>
      <c r="F542" s="4" t="s">
        <v>1325</v>
      </c>
      <c r="G542" s="4" t="s">
        <v>1326</v>
      </c>
      <c r="H542" s="9">
        <v>1</v>
      </c>
      <c r="I542" s="9">
        <v>0</v>
      </c>
      <c r="J542" s="9">
        <v>0</v>
      </c>
      <c r="K542" s="9">
        <v>0</v>
      </c>
      <c r="L542" s="9">
        <f t="shared" si="27"/>
        <v>1</v>
      </c>
    </row>
    <row r="543" spans="1:12" ht="24">
      <c r="A543" s="2" t="str">
        <f t="shared" si="26"/>
        <v>1300183229</v>
      </c>
      <c r="B543" s="4" t="s">
        <v>4</v>
      </c>
      <c r="C543" s="4" t="s">
        <v>1313</v>
      </c>
      <c r="D543" s="4" t="s">
        <v>1314</v>
      </c>
      <c r="E543" s="4" t="str">
        <f t="shared" si="25"/>
        <v>32</v>
      </c>
      <c r="F543" s="4" t="s">
        <v>1023</v>
      </c>
      <c r="G543" s="4" t="s">
        <v>1024</v>
      </c>
      <c r="H543" s="9">
        <v>79</v>
      </c>
      <c r="I543" s="9">
        <v>23</v>
      </c>
      <c r="J543" s="9">
        <v>0</v>
      </c>
      <c r="K543" s="9">
        <v>0</v>
      </c>
      <c r="L543" s="9">
        <f t="shared" si="27"/>
        <v>79</v>
      </c>
    </row>
    <row r="544" spans="1:12">
      <c r="A544" s="2" t="str">
        <f t="shared" si="26"/>
        <v>130018323</v>
      </c>
      <c r="B544" s="4" t="s">
        <v>4</v>
      </c>
      <c r="C544" s="4" t="s">
        <v>1313</v>
      </c>
      <c r="D544" s="4" t="s">
        <v>1314</v>
      </c>
      <c r="E544" s="4" t="str">
        <f t="shared" si="25"/>
        <v>32</v>
      </c>
      <c r="F544" s="4" t="s">
        <v>1327</v>
      </c>
      <c r="G544" s="4" t="s">
        <v>1328</v>
      </c>
      <c r="H544" s="9">
        <v>12</v>
      </c>
      <c r="I544" s="9">
        <v>4</v>
      </c>
      <c r="J544" s="9">
        <v>0</v>
      </c>
      <c r="K544" s="9">
        <v>0</v>
      </c>
      <c r="L544" s="9">
        <f t="shared" si="27"/>
        <v>12</v>
      </c>
    </row>
    <row r="545" spans="1:12">
      <c r="A545" s="2" t="str">
        <f t="shared" si="26"/>
        <v>130018324</v>
      </c>
      <c r="B545" s="4" t="s">
        <v>4</v>
      </c>
      <c r="C545" s="4" t="s">
        <v>1313</v>
      </c>
      <c r="D545" s="4" t="s">
        <v>1314</v>
      </c>
      <c r="E545" s="4" t="str">
        <f t="shared" si="25"/>
        <v>32</v>
      </c>
      <c r="F545" s="4" t="s">
        <v>1025</v>
      </c>
      <c r="G545" s="4" t="s">
        <v>1026</v>
      </c>
      <c r="H545" s="9">
        <v>80</v>
      </c>
      <c r="I545" s="9">
        <v>5</v>
      </c>
      <c r="J545" s="9">
        <v>0</v>
      </c>
      <c r="K545" s="9">
        <v>0</v>
      </c>
      <c r="L545" s="9">
        <f t="shared" si="27"/>
        <v>80</v>
      </c>
    </row>
    <row r="546" spans="1:12">
      <c r="A546" s="2" t="str">
        <f t="shared" si="26"/>
        <v>130018325</v>
      </c>
      <c r="B546" s="4" t="s">
        <v>4</v>
      </c>
      <c r="C546" s="4" t="s">
        <v>1313</v>
      </c>
      <c r="D546" s="4" t="s">
        <v>1314</v>
      </c>
      <c r="E546" s="4" t="str">
        <f t="shared" si="25"/>
        <v>32</v>
      </c>
      <c r="F546" s="4" t="s">
        <v>1329</v>
      </c>
      <c r="G546" s="4" t="s">
        <v>1330</v>
      </c>
      <c r="H546" s="9">
        <v>7</v>
      </c>
      <c r="I546" s="9">
        <v>1</v>
      </c>
      <c r="J546" s="9">
        <v>0</v>
      </c>
      <c r="K546" s="9">
        <v>0</v>
      </c>
      <c r="L546" s="9">
        <f t="shared" si="27"/>
        <v>7</v>
      </c>
    </row>
    <row r="547" spans="1:12">
      <c r="A547" s="2" t="str">
        <f t="shared" si="26"/>
        <v>1300183322</v>
      </c>
      <c r="B547" s="4" t="s">
        <v>4</v>
      </c>
      <c r="C547" s="4" t="s">
        <v>1313</v>
      </c>
      <c r="D547" s="4" t="s">
        <v>1314</v>
      </c>
      <c r="E547" s="4" t="str">
        <f t="shared" si="25"/>
        <v>33</v>
      </c>
      <c r="F547" s="4" t="s">
        <v>9</v>
      </c>
      <c r="G547" s="4" t="s">
        <v>10</v>
      </c>
      <c r="H547" s="9">
        <v>9</v>
      </c>
      <c r="I547" s="9">
        <v>1</v>
      </c>
      <c r="J547" s="9">
        <v>0</v>
      </c>
      <c r="K547" s="9">
        <v>0</v>
      </c>
      <c r="L547" s="9">
        <f t="shared" si="27"/>
        <v>9</v>
      </c>
    </row>
    <row r="548" spans="1:12">
      <c r="A548" s="2" t="str">
        <f t="shared" si="26"/>
        <v>1300183323</v>
      </c>
      <c r="B548" s="4" t="s">
        <v>4</v>
      </c>
      <c r="C548" s="4" t="s">
        <v>1313</v>
      </c>
      <c r="D548" s="4" t="s">
        <v>1314</v>
      </c>
      <c r="E548" s="4" t="str">
        <f t="shared" si="25"/>
        <v>33</v>
      </c>
      <c r="F548" s="4" t="s">
        <v>1080</v>
      </c>
      <c r="G548" s="4" t="s">
        <v>1081</v>
      </c>
      <c r="H548" s="9">
        <v>6</v>
      </c>
      <c r="I548" s="9">
        <v>2</v>
      </c>
      <c r="J548" s="9">
        <v>1</v>
      </c>
      <c r="K548" s="9">
        <v>0</v>
      </c>
      <c r="L548" s="9">
        <f t="shared" si="27"/>
        <v>7</v>
      </c>
    </row>
    <row r="549" spans="1:12">
      <c r="A549" s="2" t="str">
        <f t="shared" si="26"/>
        <v>1300183324</v>
      </c>
      <c r="B549" s="4" t="s">
        <v>4</v>
      </c>
      <c r="C549" s="4" t="s">
        <v>1313</v>
      </c>
      <c r="D549" s="4" t="s">
        <v>1314</v>
      </c>
      <c r="E549" s="4" t="str">
        <f t="shared" si="25"/>
        <v>33</v>
      </c>
      <c r="F549" s="4" t="s">
        <v>1238</v>
      </c>
      <c r="G549" s="4" t="s">
        <v>1239</v>
      </c>
      <c r="H549" s="9">
        <v>18</v>
      </c>
      <c r="I549" s="9">
        <v>2</v>
      </c>
      <c r="J549" s="9">
        <v>2</v>
      </c>
      <c r="K549" s="9">
        <v>0</v>
      </c>
      <c r="L549" s="9">
        <f t="shared" si="27"/>
        <v>20</v>
      </c>
    </row>
    <row r="550" spans="1:12">
      <c r="A550" s="2" t="str">
        <f t="shared" si="26"/>
        <v>1300183326</v>
      </c>
      <c r="B550" s="4" t="s">
        <v>4</v>
      </c>
      <c r="C550" s="4" t="s">
        <v>1313</v>
      </c>
      <c r="D550" s="4" t="s">
        <v>1314</v>
      </c>
      <c r="E550" s="4" t="str">
        <f t="shared" si="25"/>
        <v>33</v>
      </c>
      <c r="F550" s="4" t="s">
        <v>705</v>
      </c>
      <c r="G550" s="4" t="s">
        <v>706</v>
      </c>
      <c r="H550" s="9">
        <v>2</v>
      </c>
      <c r="I550" s="9">
        <v>0</v>
      </c>
      <c r="J550" s="9">
        <v>13</v>
      </c>
      <c r="K550" s="9">
        <v>0</v>
      </c>
      <c r="L550" s="9">
        <f t="shared" si="27"/>
        <v>15</v>
      </c>
    </row>
    <row r="551" spans="1:12">
      <c r="A551" s="2" t="str">
        <f t="shared" si="26"/>
        <v>1300183327</v>
      </c>
      <c r="B551" s="4" t="s">
        <v>4</v>
      </c>
      <c r="C551" s="4" t="s">
        <v>1313</v>
      </c>
      <c r="D551" s="4" t="s">
        <v>1314</v>
      </c>
      <c r="E551" s="4" t="str">
        <f t="shared" si="25"/>
        <v>33</v>
      </c>
      <c r="F551" s="4" t="s">
        <v>111</v>
      </c>
      <c r="G551" s="4" t="s">
        <v>112</v>
      </c>
      <c r="H551" s="9">
        <v>5</v>
      </c>
      <c r="I551" s="9">
        <v>0</v>
      </c>
      <c r="J551" s="9">
        <v>0</v>
      </c>
      <c r="K551" s="9">
        <v>0</v>
      </c>
      <c r="L551" s="9">
        <f t="shared" si="27"/>
        <v>5</v>
      </c>
    </row>
    <row r="552" spans="1:12">
      <c r="A552" s="2" t="str">
        <f t="shared" si="26"/>
        <v>1300183328</v>
      </c>
      <c r="B552" s="4" t="s">
        <v>4</v>
      </c>
      <c r="C552" s="4" t="s">
        <v>1313</v>
      </c>
      <c r="D552" s="4" t="s">
        <v>1314</v>
      </c>
      <c r="E552" s="4" t="str">
        <f t="shared" si="25"/>
        <v>33</v>
      </c>
      <c r="F552" s="4" t="s">
        <v>1331</v>
      </c>
      <c r="G552" s="4" t="s">
        <v>1332</v>
      </c>
      <c r="H552" s="9">
        <v>1</v>
      </c>
      <c r="I552" s="9">
        <v>0</v>
      </c>
      <c r="J552" s="9">
        <v>0</v>
      </c>
      <c r="K552" s="9">
        <v>0</v>
      </c>
      <c r="L552" s="9">
        <f t="shared" si="27"/>
        <v>1</v>
      </c>
    </row>
    <row r="553" spans="1:12">
      <c r="A553" s="2" t="str">
        <f t="shared" si="26"/>
        <v>1300183402</v>
      </c>
      <c r="B553" s="4" t="s">
        <v>4</v>
      </c>
      <c r="C553" s="4" t="s">
        <v>1313</v>
      </c>
      <c r="D553" s="4" t="s">
        <v>1314</v>
      </c>
      <c r="E553" s="4" t="str">
        <f t="shared" si="25"/>
        <v>34</v>
      </c>
      <c r="F553" s="4" t="s">
        <v>1333</v>
      </c>
      <c r="G553" s="4" t="s">
        <v>1334</v>
      </c>
      <c r="H553" s="9">
        <v>1</v>
      </c>
      <c r="I553" s="9">
        <v>0</v>
      </c>
      <c r="J553" s="9">
        <v>0</v>
      </c>
      <c r="K553" s="9">
        <v>0</v>
      </c>
      <c r="L553" s="9">
        <f t="shared" si="27"/>
        <v>1</v>
      </c>
    </row>
    <row r="554" spans="1:12">
      <c r="A554" s="2" t="str">
        <f t="shared" si="26"/>
        <v>1300183404</v>
      </c>
      <c r="B554" s="4" t="s">
        <v>4</v>
      </c>
      <c r="C554" s="4" t="s">
        <v>1313</v>
      </c>
      <c r="D554" s="4" t="s">
        <v>1314</v>
      </c>
      <c r="E554" s="4" t="str">
        <f t="shared" si="25"/>
        <v>34</v>
      </c>
      <c r="F554" s="4" t="s">
        <v>11</v>
      </c>
      <c r="G554" s="4" t="s">
        <v>12</v>
      </c>
      <c r="H554" s="9">
        <v>41</v>
      </c>
      <c r="I554" s="9">
        <v>37</v>
      </c>
      <c r="J554" s="9">
        <v>4</v>
      </c>
      <c r="K554" s="9">
        <v>0</v>
      </c>
      <c r="L554" s="9">
        <f t="shared" si="27"/>
        <v>45</v>
      </c>
    </row>
    <row r="555" spans="1:12">
      <c r="A555" s="2" t="str">
        <f t="shared" si="26"/>
        <v>1300183421</v>
      </c>
      <c r="B555" s="4" t="s">
        <v>4</v>
      </c>
      <c r="C555" s="4" t="s">
        <v>1313</v>
      </c>
      <c r="D555" s="4" t="s">
        <v>1314</v>
      </c>
      <c r="E555" s="4" t="str">
        <f t="shared" si="25"/>
        <v>34</v>
      </c>
      <c r="F555" s="4" t="s">
        <v>1335</v>
      </c>
      <c r="G555" s="4" t="s">
        <v>1336</v>
      </c>
      <c r="H555" s="9">
        <v>12</v>
      </c>
      <c r="I555" s="9">
        <v>5</v>
      </c>
      <c r="J555" s="9">
        <v>0</v>
      </c>
      <c r="K555" s="9">
        <v>0</v>
      </c>
      <c r="L555" s="9">
        <f t="shared" si="27"/>
        <v>12</v>
      </c>
    </row>
    <row r="556" spans="1:12">
      <c r="A556" s="2" t="str">
        <f t="shared" si="26"/>
        <v>1300183422</v>
      </c>
      <c r="B556" s="4" t="s">
        <v>4</v>
      </c>
      <c r="C556" s="4" t="s">
        <v>1313</v>
      </c>
      <c r="D556" s="4" t="s">
        <v>1314</v>
      </c>
      <c r="E556" s="4" t="str">
        <f t="shared" si="25"/>
        <v>34</v>
      </c>
      <c r="F556" s="4" t="s">
        <v>1337</v>
      </c>
      <c r="G556" s="4" t="s">
        <v>1338</v>
      </c>
      <c r="H556" s="9">
        <v>4</v>
      </c>
      <c r="I556" s="9">
        <v>1</v>
      </c>
      <c r="J556" s="9">
        <v>0</v>
      </c>
      <c r="K556" s="9">
        <v>0</v>
      </c>
      <c r="L556" s="9">
        <f t="shared" si="27"/>
        <v>4</v>
      </c>
    </row>
    <row r="557" spans="1:12">
      <c r="A557" s="2" t="str">
        <f t="shared" si="26"/>
        <v>1300183424</v>
      </c>
      <c r="B557" s="4" t="s">
        <v>4</v>
      </c>
      <c r="C557" s="4" t="s">
        <v>1313</v>
      </c>
      <c r="D557" s="4" t="s">
        <v>1314</v>
      </c>
      <c r="E557" s="4" t="str">
        <f t="shared" si="25"/>
        <v>34</v>
      </c>
      <c r="F557" s="4" t="s">
        <v>1339</v>
      </c>
      <c r="G557" s="4" t="s">
        <v>1340</v>
      </c>
      <c r="H557" s="9">
        <v>2</v>
      </c>
      <c r="I557" s="9">
        <v>0</v>
      </c>
      <c r="J557" s="9">
        <v>0</v>
      </c>
      <c r="K557" s="9">
        <v>0</v>
      </c>
      <c r="L557" s="9">
        <f t="shared" si="27"/>
        <v>2</v>
      </c>
    </row>
    <row r="558" spans="1:12">
      <c r="A558" s="2" t="str">
        <f t="shared" si="26"/>
        <v>1300183429</v>
      </c>
      <c r="B558" s="4" t="s">
        <v>4</v>
      </c>
      <c r="C558" s="4" t="s">
        <v>1313</v>
      </c>
      <c r="D558" s="4" t="s">
        <v>1314</v>
      </c>
      <c r="E558" s="4" t="str">
        <f t="shared" si="25"/>
        <v>34</v>
      </c>
      <c r="F558" s="4" t="s">
        <v>1341</v>
      </c>
      <c r="G558" s="4" t="s">
        <v>1342</v>
      </c>
      <c r="H558" s="9">
        <v>2</v>
      </c>
      <c r="I558" s="9">
        <v>0</v>
      </c>
      <c r="J558" s="9">
        <v>0</v>
      </c>
      <c r="K558" s="9">
        <v>0</v>
      </c>
      <c r="L558" s="9">
        <f t="shared" si="27"/>
        <v>2</v>
      </c>
    </row>
    <row r="559" spans="1:12" ht="24">
      <c r="A559" s="2" t="str">
        <f t="shared" si="26"/>
        <v>130018343</v>
      </c>
      <c r="B559" s="4" t="s">
        <v>4</v>
      </c>
      <c r="C559" s="4" t="s">
        <v>1313</v>
      </c>
      <c r="D559" s="4" t="s">
        <v>1314</v>
      </c>
      <c r="E559" s="4" t="str">
        <f t="shared" si="25"/>
        <v>34</v>
      </c>
      <c r="F559" s="4" t="s">
        <v>1343</v>
      </c>
      <c r="G559" s="4" t="s">
        <v>1344</v>
      </c>
      <c r="H559" s="9">
        <v>17</v>
      </c>
      <c r="I559" s="9">
        <v>0</v>
      </c>
      <c r="J559" s="9">
        <v>0</v>
      </c>
      <c r="K559" s="9">
        <v>0</v>
      </c>
      <c r="L559" s="9">
        <f t="shared" si="27"/>
        <v>17</v>
      </c>
    </row>
    <row r="560" spans="1:12" ht="24">
      <c r="A560" s="2" t="str">
        <f t="shared" si="26"/>
        <v>130018344</v>
      </c>
      <c r="B560" s="4" t="s">
        <v>4</v>
      </c>
      <c r="C560" s="4" t="s">
        <v>1313</v>
      </c>
      <c r="D560" s="4" t="s">
        <v>1314</v>
      </c>
      <c r="E560" s="4" t="str">
        <f t="shared" si="25"/>
        <v>34</v>
      </c>
      <c r="F560" s="4" t="s">
        <v>659</v>
      </c>
      <c r="G560" s="4" t="s">
        <v>660</v>
      </c>
      <c r="H560" s="9">
        <v>2</v>
      </c>
      <c r="I560" s="9">
        <v>0</v>
      </c>
      <c r="J560" s="9">
        <v>1</v>
      </c>
      <c r="K560" s="9">
        <v>0</v>
      </c>
      <c r="L560" s="9">
        <f t="shared" si="27"/>
        <v>3</v>
      </c>
    </row>
    <row r="561" spans="1:12">
      <c r="A561" s="2" t="str">
        <f t="shared" si="26"/>
        <v>1300183451</v>
      </c>
      <c r="B561" s="4" t="s">
        <v>4</v>
      </c>
      <c r="C561" s="4" t="s">
        <v>1313</v>
      </c>
      <c r="D561" s="4" t="s">
        <v>1314</v>
      </c>
      <c r="E561" s="4" t="str">
        <f t="shared" si="25"/>
        <v>34</v>
      </c>
      <c r="F561" s="4" t="s">
        <v>1345</v>
      </c>
      <c r="G561" s="4" t="s">
        <v>1346</v>
      </c>
      <c r="H561" s="9">
        <v>3</v>
      </c>
      <c r="I561" s="9">
        <v>3</v>
      </c>
      <c r="J561" s="9">
        <v>0</v>
      </c>
      <c r="K561" s="9">
        <v>0</v>
      </c>
      <c r="L561" s="9">
        <f t="shared" si="27"/>
        <v>3</v>
      </c>
    </row>
    <row r="562" spans="1:12">
      <c r="A562" s="2" t="str">
        <f t="shared" si="26"/>
        <v>1300183459</v>
      </c>
      <c r="B562" s="4" t="s">
        <v>4</v>
      </c>
      <c r="C562" s="4" t="s">
        <v>1313</v>
      </c>
      <c r="D562" s="4" t="s">
        <v>1314</v>
      </c>
      <c r="E562" s="4" t="str">
        <f t="shared" si="25"/>
        <v>34</v>
      </c>
      <c r="F562" s="4" t="s">
        <v>1347</v>
      </c>
      <c r="G562" s="4" t="s">
        <v>1348</v>
      </c>
      <c r="H562" s="9">
        <v>9</v>
      </c>
      <c r="I562" s="9">
        <v>2</v>
      </c>
      <c r="J562" s="9">
        <v>0</v>
      </c>
      <c r="K562" s="9">
        <v>0</v>
      </c>
      <c r="L562" s="9">
        <f t="shared" si="27"/>
        <v>9</v>
      </c>
    </row>
    <row r="563" spans="1:12">
      <c r="A563" s="2" t="str">
        <f t="shared" si="26"/>
        <v>1300183479</v>
      </c>
      <c r="B563" s="4" t="s">
        <v>4</v>
      </c>
      <c r="C563" s="4" t="s">
        <v>1313</v>
      </c>
      <c r="D563" s="4" t="s">
        <v>1314</v>
      </c>
      <c r="E563" s="4" t="str">
        <f t="shared" si="25"/>
        <v>34</v>
      </c>
      <c r="F563" s="4" t="s">
        <v>1349</v>
      </c>
      <c r="G563" s="4" t="s">
        <v>1350</v>
      </c>
      <c r="H563" s="9">
        <v>2</v>
      </c>
      <c r="I563" s="9">
        <v>2</v>
      </c>
      <c r="J563" s="9">
        <v>0</v>
      </c>
      <c r="K563" s="9">
        <v>0</v>
      </c>
      <c r="L563" s="9">
        <f t="shared" si="27"/>
        <v>2</v>
      </c>
    </row>
    <row r="564" spans="1:12">
      <c r="A564" s="2" t="str">
        <f t="shared" si="26"/>
        <v>1300183491</v>
      </c>
      <c r="B564" s="4" t="s">
        <v>4</v>
      </c>
      <c r="C564" s="4" t="s">
        <v>1313</v>
      </c>
      <c r="D564" s="4" t="s">
        <v>1314</v>
      </c>
      <c r="E564" s="4" t="str">
        <f t="shared" si="25"/>
        <v>34</v>
      </c>
      <c r="F564" s="4" t="s">
        <v>633</v>
      </c>
      <c r="G564" s="4" t="s">
        <v>634</v>
      </c>
      <c r="H564" s="9">
        <v>1</v>
      </c>
      <c r="I564" s="9">
        <v>1</v>
      </c>
      <c r="J564" s="9">
        <v>0</v>
      </c>
      <c r="K564" s="9">
        <v>0</v>
      </c>
      <c r="L564" s="9">
        <f t="shared" si="27"/>
        <v>1</v>
      </c>
    </row>
    <row r="565" spans="1:12">
      <c r="A565" s="2" t="str">
        <f t="shared" si="26"/>
        <v>1300183499</v>
      </c>
      <c r="B565" s="4" t="s">
        <v>4</v>
      </c>
      <c r="C565" s="4" t="s">
        <v>1313</v>
      </c>
      <c r="D565" s="4" t="s">
        <v>1314</v>
      </c>
      <c r="E565" s="4" t="str">
        <f t="shared" si="25"/>
        <v>34</v>
      </c>
      <c r="F565" s="4" t="s">
        <v>1351</v>
      </c>
      <c r="G565" s="4" t="s">
        <v>1352</v>
      </c>
      <c r="H565" s="9">
        <v>1</v>
      </c>
      <c r="I565" s="9">
        <v>0</v>
      </c>
      <c r="J565" s="9">
        <v>0</v>
      </c>
      <c r="K565" s="9">
        <v>0</v>
      </c>
      <c r="L565" s="9">
        <f t="shared" si="27"/>
        <v>1</v>
      </c>
    </row>
    <row r="566" spans="1:12">
      <c r="A566" s="2" t="str">
        <f t="shared" si="26"/>
        <v>130018370</v>
      </c>
      <c r="B566" s="4" t="s">
        <v>4</v>
      </c>
      <c r="C566" s="4" t="s">
        <v>1313</v>
      </c>
      <c r="D566" s="4" t="s">
        <v>1314</v>
      </c>
      <c r="E566" s="4" t="str">
        <f t="shared" si="25"/>
        <v>37</v>
      </c>
      <c r="F566" s="4" t="s">
        <v>169</v>
      </c>
      <c r="G566" s="4" t="s">
        <v>170</v>
      </c>
      <c r="H566" s="9">
        <v>1</v>
      </c>
      <c r="I566" s="9">
        <v>1</v>
      </c>
      <c r="J566" s="9">
        <v>0</v>
      </c>
      <c r="K566" s="9">
        <v>0</v>
      </c>
      <c r="L566" s="9">
        <f t="shared" si="27"/>
        <v>1</v>
      </c>
    </row>
    <row r="567" spans="1:12">
      <c r="A567" s="2" t="str">
        <f t="shared" si="26"/>
        <v>1300183712</v>
      </c>
      <c r="B567" s="4" t="s">
        <v>4</v>
      </c>
      <c r="C567" s="4" t="s">
        <v>1313</v>
      </c>
      <c r="D567" s="4" t="s">
        <v>1314</v>
      </c>
      <c r="E567" s="4" t="str">
        <f t="shared" si="25"/>
        <v>37</v>
      </c>
      <c r="F567" s="4" t="s">
        <v>145</v>
      </c>
      <c r="G567" s="4" t="s">
        <v>146</v>
      </c>
      <c r="H567" s="9">
        <v>4</v>
      </c>
      <c r="I567" s="9">
        <v>3</v>
      </c>
      <c r="J567" s="9">
        <v>0</v>
      </c>
      <c r="K567" s="9">
        <v>0</v>
      </c>
      <c r="L567" s="9">
        <f t="shared" si="27"/>
        <v>4</v>
      </c>
    </row>
    <row r="568" spans="1:12">
      <c r="A568" s="2" t="str">
        <f t="shared" si="26"/>
        <v>1300183799</v>
      </c>
      <c r="B568" s="4" t="s">
        <v>4</v>
      </c>
      <c r="C568" s="4" t="s">
        <v>1313</v>
      </c>
      <c r="D568" s="4" t="s">
        <v>1314</v>
      </c>
      <c r="E568" s="4" t="str">
        <f t="shared" si="25"/>
        <v>37</v>
      </c>
      <c r="F568" s="4" t="s">
        <v>51</v>
      </c>
      <c r="G568" s="4" t="s">
        <v>52</v>
      </c>
      <c r="H568" s="9">
        <v>2</v>
      </c>
      <c r="I568" s="9">
        <v>0</v>
      </c>
      <c r="J568" s="9">
        <v>0</v>
      </c>
      <c r="K568" s="9">
        <v>0</v>
      </c>
      <c r="L568" s="9">
        <f t="shared" si="27"/>
        <v>2</v>
      </c>
    </row>
    <row r="569" spans="1:12">
      <c r="A569" s="2" t="str">
        <f t="shared" si="26"/>
        <v>1300184021</v>
      </c>
      <c r="B569" s="4" t="s">
        <v>4</v>
      </c>
      <c r="C569" s="4" t="s">
        <v>1313</v>
      </c>
      <c r="D569" s="4" t="s">
        <v>1314</v>
      </c>
      <c r="E569" s="4" t="str">
        <f t="shared" si="25"/>
        <v>40</v>
      </c>
      <c r="F569" s="4" t="s">
        <v>445</v>
      </c>
      <c r="G569" s="4" t="s">
        <v>446</v>
      </c>
      <c r="H569" s="9">
        <v>6</v>
      </c>
      <c r="I569" s="9">
        <v>0</v>
      </c>
      <c r="J569" s="9">
        <v>5</v>
      </c>
      <c r="K569" s="9">
        <v>0</v>
      </c>
      <c r="L569" s="9">
        <f t="shared" si="27"/>
        <v>11</v>
      </c>
    </row>
    <row r="570" spans="1:12">
      <c r="A570" s="2" t="str">
        <f t="shared" si="26"/>
        <v>1300184023</v>
      </c>
      <c r="B570" s="4" t="s">
        <v>4</v>
      </c>
      <c r="C570" s="4" t="s">
        <v>1313</v>
      </c>
      <c r="D570" s="4" t="s">
        <v>1314</v>
      </c>
      <c r="E570" s="4" t="str">
        <f t="shared" si="25"/>
        <v>40</v>
      </c>
      <c r="F570" s="4" t="s">
        <v>447</v>
      </c>
      <c r="G570" s="4" t="s">
        <v>448</v>
      </c>
      <c r="H570" s="9">
        <v>1</v>
      </c>
      <c r="I570" s="9">
        <v>0</v>
      </c>
      <c r="J570" s="9">
        <v>1</v>
      </c>
      <c r="K570" s="9">
        <v>0</v>
      </c>
      <c r="L570" s="9">
        <f t="shared" si="27"/>
        <v>2</v>
      </c>
    </row>
    <row r="571" spans="1:12">
      <c r="A571" s="2" t="str">
        <f t="shared" si="26"/>
        <v>1300184029</v>
      </c>
      <c r="B571" s="4" t="s">
        <v>4</v>
      </c>
      <c r="C571" s="4" t="s">
        <v>1313</v>
      </c>
      <c r="D571" s="4" t="s">
        <v>1314</v>
      </c>
      <c r="E571" s="4" t="str">
        <f t="shared" si="25"/>
        <v>40</v>
      </c>
      <c r="F571" s="4" t="s">
        <v>451</v>
      </c>
      <c r="G571" s="4" t="s">
        <v>452</v>
      </c>
      <c r="H571" s="9">
        <v>0</v>
      </c>
      <c r="I571" s="9">
        <v>0</v>
      </c>
      <c r="J571" s="9">
        <v>1</v>
      </c>
      <c r="K571" s="9">
        <v>0</v>
      </c>
      <c r="L571" s="9">
        <f t="shared" si="27"/>
        <v>1</v>
      </c>
    </row>
    <row r="572" spans="1:12">
      <c r="A572" s="2" t="str">
        <f t="shared" si="26"/>
        <v>1300184051</v>
      </c>
      <c r="B572" s="4" t="s">
        <v>4</v>
      </c>
      <c r="C572" s="4" t="s">
        <v>1313</v>
      </c>
      <c r="D572" s="4" t="s">
        <v>1314</v>
      </c>
      <c r="E572" s="4" t="str">
        <f t="shared" si="25"/>
        <v>40</v>
      </c>
      <c r="F572" s="4" t="s">
        <v>455</v>
      </c>
      <c r="G572" s="4" t="s">
        <v>456</v>
      </c>
      <c r="H572" s="9">
        <v>2</v>
      </c>
      <c r="I572" s="9">
        <v>0</v>
      </c>
      <c r="J572" s="9">
        <v>0</v>
      </c>
      <c r="K572" s="9">
        <v>0</v>
      </c>
      <c r="L572" s="9">
        <f t="shared" si="27"/>
        <v>2</v>
      </c>
    </row>
    <row r="573" spans="1:12">
      <c r="A573" s="2" t="str">
        <f t="shared" si="26"/>
        <v>1300184223</v>
      </c>
      <c r="B573" s="4" t="s">
        <v>4</v>
      </c>
      <c r="C573" s="4" t="s">
        <v>1313</v>
      </c>
      <c r="D573" s="4" t="s">
        <v>1314</v>
      </c>
      <c r="E573" s="4" t="str">
        <f t="shared" si="25"/>
        <v>42</v>
      </c>
      <c r="F573" s="4" t="s">
        <v>1842</v>
      </c>
      <c r="G573" s="4" t="s">
        <v>1843</v>
      </c>
      <c r="H573" s="9">
        <v>1</v>
      </c>
      <c r="I573" s="9">
        <v>0</v>
      </c>
      <c r="J573" s="9">
        <v>0</v>
      </c>
      <c r="K573" s="9">
        <v>0</v>
      </c>
      <c r="L573" s="9">
        <f t="shared" si="27"/>
        <v>1</v>
      </c>
    </row>
    <row r="574" spans="1:12">
      <c r="A574" s="2" t="str">
        <f t="shared" si="26"/>
        <v>1300184231</v>
      </c>
      <c r="B574" s="4" t="s">
        <v>4</v>
      </c>
      <c r="C574" s="4" t="s">
        <v>1313</v>
      </c>
      <c r="D574" s="4" t="s">
        <v>1314</v>
      </c>
      <c r="E574" s="4" t="str">
        <f t="shared" si="25"/>
        <v>42</v>
      </c>
      <c r="F574" s="4" t="s">
        <v>1844</v>
      </c>
      <c r="G574" s="4" t="s">
        <v>1845</v>
      </c>
      <c r="H574" s="9">
        <v>2</v>
      </c>
      <c r="I574" s="9">
        <v>0</v>
      </c>
      <c r="J574" s="9">
        <v>0</v>
      </c>
      <c r="K574" s="9">
        <v>0</v>
      </c>
      <c r="L574" s="9">
        <f t="shared" si="27"/>
        <v>2</v>
      </c>
    </row>
    <row r="575" spans="1:12">
      <c r="A575" s="2" t="str">
        <f t="shared" si="26"/>
        <v>1300184239</v>
      </c>
      <c r="B575" s="4" t="s">
        <v>4</v>
      </c>
      <c r="C575" s="4" t="s">
        <v>1313</v>
      </c>
      <c r="D575" s="4" t="s">
        <v>1314</v>
      </c>
      <c r="E575" s="4" t="str">
        <f t="shared" si="25"/>
        <v>42</v>
      </c>
      <c r="F575" s="4" t="s">
        <v>1846</v>
      </c>
      <c r="G575" s="4" t="s">
        <v>1847</v>
      </c>
      <c r="H575" s="9">
        <v>1</v>
      </c>
      <c r="I575" s="9">
        <v>0</v>
      </c>
      <c r="J575" s="9">
        <v>0</v>
      </c>
      <c r="K575" s="9">
        <v>0</v>
      </c>
      <c r="L575" s="9">
        <f t="shared" si="27"/>
        <v>1</v>
      </c>
    </row>
    <row r="576" spans="1:12">
      <c r="A576" s="2" t="str">
        <f t="shared" si="26"/>
        <v>1300185011</v>
      </c>
      <c r="B576" s="4" t="s">
        <v>4</v>
      </c>
      <c r="C576" s="4" t="s">
        <v>1313</v>
      </c>
      <c r="D576" s="4" t="s">
        <v>1314</v>
      </c>
      <c r="E576" s="4" t="str">
        <f t="shared" si="25"/>
        <v>50</v>
      </c>
      <c r="F576" s="4" t="s">
        <v>723</v>
      </c>
      <c r="G576" s="4" t="s">
        <v>724</v>
      </c>
      <c r="H576" s="9">
        <v>1</v>
      </c>
      <c r="I576" s="9">
        <v>0</v>
      </c>
      <c r="J576" s="9">
        <v>0</v>
      </c>
      <c r="K576" s="9">
        <v>0</v>
      </c>
      <c r="L576" s="9">
        <f t="shared" si="27"/>
        <v>1</v>
      </c>
    </row>
    <row r="577" spans="1:12">
      <c r="A577" s="2" t="str">
        <f t="shared" si="26"/>
        <v>1300185380</v>
      </c>
      <c r="B577" s="4" t="s">
        <v>4</v>
      </c>
      <c r="C577" s="4" t="s">
        <v>1313</v>
      </c>
      <c r="D577" s="4" t="s">
        <v>1314</v>
      </c>
      <c r="E577" s="4" t="str">
        <f t="shared" ref="E577:E640" si="28">LEFT(F577,2)</f>
        <v>53</v>
      </c>
      <c r="F577" s="4" t="s">
        <v>1848</v>
      </c>
      <c r="G577" s="4" t="s">
        <v>1849</v>
      </c>
      <c r="H577" s="9">
        <v>1</v>
      </c>
      <c r="I577" s="9">
        <v>0</v>
      </c>
      <c r="J577" s="9">
        <v>0</v>
      </c>
      <c r="K577" s="9">
        <v>0</v>
      </c>
      <c r="L577" s="9">
        <f t="shared" si="27"/>
        <v>1</v>
      </c>
    </row>
    <row r="578" spans="1:12" ht="24">
      <c r="A578" s="2" t="str">
        <f t="shared" si="26"/>
        <v>1300187781</v>
      </c>
      <c r="B578" s="4" t="s">
        <v>4</v>
      </c>
      <c r="C578" s="4" t="s">
        <v>1313</v>
      </c>
      <c r="D578" s="4" t="s">
        <v>1314</v>
      </c>
      <c r="E578" s="4" t="str">
        <f t="shared" si="28"/>
        <v>77</v>
      </c>
      <c r="F578" s="4" t="s">
        <v>1355</v>
      </c>
      <c r="G578" s="4" t="s">
        <v>1356</v>
      </c>
      <c r="H578" s="9">
        <v>1</v>
      </c>
      <c r="I578" s="9">
        <v>0</v>
      </c>
      <c r="J578" s="9">
        <v>0</v>
      </c>
      <c r="K578" s="9">
        <v>0</v>
      </c>
      <c r="L578" s="9">
        <f t="shared" si="27"/>
        <v>1</v>
      </c>
    </row>
    <row r="579" spans="1:12" ht="24">
      <c r="A579" s="2" t="str">
        <f t="shared" si="26"/>
        <v>1300187811</v>
      </c>
      <c r="B579" s="4" t="s">
        <v>4</v>
      </c>
      <c r="C579" s="4" t="s">
        <v>1313</v>
      </c>
      <c r="D579" s="4" t="s">
        <v>1314</v>
      </c>
      <c r="E579" s="4" t="str">
        <f t="shared" si="28"/>
        <v>78</v>
      </c>
      <c r="F579" s="4" t="s">
        <v>1850</v>
      </c>
      <c r="G579" s="4" t="s">
        <v>1851</v>
      </c>
      <c r="H579" s="9">
        <v>2</v>
      </c>
      <c r="I579" s="9">
        <v>2</v>
      </c>
      <c r="J579" s="9">
        <v>0</v>
      </c>
      <c r="K579" s="9">
        <v>0</v>
      </c>
      <c r="L579" s="9">
        <f t="shared" si="27"/>
        <v>2</v>
      </c>
    </row>
    <row r="580" spans="1:12" ht="24">
      <c r="A580" s="2" t="str">
        <f t="shared" ref="A580:A643" si="29">B580&amp;F580</f>
        <v>1300187841</v>
      </c>
      <c r="B580" s="4" t="s">
        <v>4</v>
      </c>
      <c r="C580" s="4" t="s">
        <v>1313</v>
      </c>
      <c r="D580" s="4" t="s">
        <v>1314</v>
      </c>
      <c r="E580" s="4" t="str">
        <f t="shared" si="28"/>
        <v>78</v>
      </c>
      <c r="F580" s="4" t="s">
        <v>1852</v>
      </c>
      <c r="G580" s="4" t="s">
        <v>1853</v>
      </c>
      <c r="H580" s="9">
        <v>1</v>
      </c>
      <c r="I580" s="9">
        <v>1</v>
      </c>
      <c r="J580" s="9">
        <v>0</v>
      </c>
      <c r="K580" s="9">
        <v>0</v>
      </c>
      <c r="L580" s="9">
        <f t="shared" ref="L580:L643" si="30">H580+J580+K580</f>
        <v>1</v>
      </c>
    </row>
    <row r="581" spans="1:12">
      <c r="A581" s="2" t="str">
        <f t="shared" si="29"/>
        <v>1300188339</v>
      </c>
      <c r="B581" s="4" t="s">
        <v>4</v>
      </c>
      <c r="C581" s="4" t="s">
        <v>1313</v>
      </c>
      <c r="D581" s="4" t="s">
        <v>1314</v>
      </c>
      <c r="E581" s="4" t="str">
        <f t="shared" si="28"/>
        <v>83</v>
      </c>
      <c r="F581" s="4" t="s">
        <v>381</v>
      </c>
      <c r="G581" s="4" t="s">
        <v>382</v>
      </c>
      <c r="H581" s="9">
        <v>1</v>
      </c>
      <c r="I581" s="9">
        <v>0</v>
      </c>
      <c r="J581" s="9">
        <v>0</v>
      </c>
      <c r="K581" s="9">
        <v>0</v>
      </c>
      <c r="L581" s="9">
        <f t="shared" si="30"/>
        <v>1</v>
      </c>
    </row>
    <row r="582" spans="1:12">
      <c r="A582" s="2" t="str">
        <f t="shared" si="29"/>
        <v>1300188349</v>
      </c>
      <c r="B582" s="4" t="s">
        <v>4</v>
      </c>
      <c r="C582" s="4" t="s">
        <v>1313</v>
      </c>
      <c r="D582" s="4" t="s">
        <v>1314</v>
      </c>
      <c r="E582" s="4" t="str">
        <f t="shared" si="28"/>
        <v>83</v>
      </c>
      <c r="F582" s="4" t="s">
        <v>383</v>
      </c>
      <c r="G582" s="4" t="s">
        <v>384</v>
      </c>
      <c r="H582" s="9">
        <v>1</v>
      </c>
      <c r="I582" s="9">
        <v>0</v>
      </c>
      <c r="J582" s="9">
        <v>0</v>
      </c>
      <c r="K582" s="9">
        <v>0</v>
      </c>
      <c r="L582" s="9">
        <f t="shared" si="30"/>
        <v>1</v>
      </c>
    </row>
    <row r="583" spans="1:12" ht="24">
      <c r="A583" s="2" t="str">
        <f t="shared" si="29"/>
        <v>1300188604</v>
      </c>
      <c r="B583" s="4" t="s">
        <v>4</v>
      </c>
      <c r="C583" s="4" t="s">
        <v>1313</v>
      </c>
      <c r="D583" s="4" t="s">
        <v>1314</v>
      </c>
      <c r="E583" s="4" t="str">
        <f t="shared" si="28"/>
        <v>86</v>
      </c>
      <c r="F583" s="4" t="s">
        <v>137</v>
      </c>
      <c r="G583" s="4" t="s">
        <v>138</v>
      </c>
      <c r="H583" s="9">
        <v>1</v>
      </c>
      <c r="I583" s="9">
        <v>1</v>
      </c>
      <c r="J583" s="9">
        <v>0</v>
      </c>
      <c r="K583" s="9">
        <v>0</v>
      </c>
      <c r="L583" s="9">
        <f t="shared" si="30"/>
        <v>1</v>
      </c>
    </row>
    <row r="584" spans="1:12">
      <c r="A584" s="2" t="str">
        <f t="shared" si="29"/>
        <v>1300180040</v>
      </c>
      <c r="B584" s="4" t="s">
        <v>4</v>
      </c>
      <c r="C584" s="4" t="s">
        <v>1271</v>
      </c>
      <c r="D584" s="4" t="s">
        <v>1272</v>
      </c>
      <c r="E584" s="4" t="str">
        <f t="shared" si="28"/>
        <v>00</v>
      </c>
      <c r="F584" s="4" t="s">
        <v>1854</v>
      </c>
      <c r="G584" s="4" t="s">
        <v>1855</v>
      </c>
      <c r="H584" s="9">
        <v>3</v>
      </c>
      <c r="I584" s="9">
        <v>2</v>
      </c>
      <c r="J584" s="9">
        <v>0</v>
      </c>
      <c r="K584" s="9">
        <v>0</v>
      </c>
      <c r="L584" s="9">
        <f t="shared" si="30"/>
        <v>3</v>
      </c>
    </row>
    <row r="585" spans="1:12">
      <c r="A585" s="2" t="str">
        <f t="shared" si="29"/>
        <v>1300180045</v>
      </c>
      <c r="B585" s="4" t="s">
        <v>4</v>
      </c>
      <c r="C585" s="4" t="s">
        <v>1271</v>
      </c>
      <c r="D585" s="4" t="s">
        <v>1272</v>
      </c>
      <c r="E585" s="4" t="str">
        <f t="shared" si="28"/>
        <v>00</v>
      </c>
      <c r="F585" s="4" t="s">
        <v>1856</v>
      </c>
      <c r="G585" s="4" t="s">
        <v>1857</v>
      </c>
      <c r="H585" s="9">
        <v>2</v>
      </c>
      <c r="I585" s="9">
        <v>1</v>
      </c>
      <c r="J585" s="9">
        <v>0</v>
      </c>
      <c r="K585" s="9">
        <v>0</v>
      </c>
      <c r="L585" s="9">
        <f t="shared" si="30"/>
        <v>2</v>
      </c>
    </row>
    <row r="586" spans="1:12">
      <c r="A586" s="2" t="str">
        <f t="shared" si="29"/>
        <v>1300180046</v>
      </c>
      <c r="B586" s="4" t="s">
        <v>4</v>
      </c>
      <c r="C586" s="4" t="s">
        <v>1271</v>
      </c>
      <c r="D586" s="4" t="s">
        <v>1272</v>
      </c>
      <c r="E586" s="4" t="str">
        <f t="shared" si="28"/>
        <v>00</v>
      </c>
      <c r="F586" s="4" t="s">
        <v>143</v>
      </c>
      <c r="G586" s="4" t="s">
        <v>144</v>
      </c>
      <c r="H586" s="9">
        <v>4</v>
      </c>
      <c r="I586" s="9">
        <v>0</v>
      </c>
      <c r="J586" s="9">
        <v>0</v>
      </c>
      <c r="K586" s="9">
        <v>0</v>
      </c>
      <c r="L586" s="9">
        <f t="shared" si="30"/>
        <v>4</v>
      </c>
    </row>
    <row r="587" spans="1:12" ht="24">
      <c r="A587" s="2" t="str">
        <f t="shared" si="29"/>
        <v>1300180066</v>
      </c>
      <c r="B587" s="4" t="s">
        <v>4</v>
      </c>
      <c r="C587" s="4" t="s">
        <v>1271</v>
      </c>
      <c r="D587" s="4" t="s">
        <v>1272</v>
      </c>
      <c r="E587" s="4" t="str">
        <f t="shared" si="28"/>
        <v>00</v>
      </c>
      <c r="F587" s="4" t="s">
        <v>19</v>
      </c>
      <c r="G587" s="4" t="s">
        <v>20</v>
      </c>
      <c r="H587" s="9">
        <v>1</v>
      </c>
      <c r="I587" s="9">
        <v>1</v>
      </c>
      <c r="J587" s="9">
        <v>0</v>
      </c>
      <c r="K587" s="9">
        <v>0</v>
      </c>
      <c r="L587" s="9">
        <f t="shared" si="30"/>
        <v>1</v>
      </c>
    </row>
    <row r="588" spans="1:12">
      <c r="A588" s="2" t="str">
        <f t="shared" si="29"/>
        <v>1300183803</v>
      </c>
      <c r="B588" s="4" t="s">
        <v>4</v>
      </c>
      <c r="C588" s="4" t="s">
        <v>1271</v>
      </c>
      <c r="D588" s="4" t="s">
        <v>1272</v>
      </c>
      <c r="E588" s="4" t="str">
        <f t="shared" si="28"/>
        <v>38</v>
      </c>
      <c r="F588" s="4" t="s">
        <v>1273</v>
      </c>
      <c r="G588" s="4" t="s">
        <v>1274</v>
      </c>
      <c r="H588" s="9">
        <v>3</v>
      </c>
      <c r="I588" s="9">
        <v>3</v>
      </c>
      <c r="J588" s="9">
        <v>0</v>
      </c>
      <c r="K588" s="9">
        <v>0</v>
      </c>
      <c r="L588" s="9">
        <f t="shared" si="30"/>
        <v>3</v>
      </c>
    </row>
    <row r="589" spans="1:12">
      <c r="A589" s="2" t="str">
        <f t="shared" si="29"/>
        <v>1300183808</v>
      </c>
      <c r="B589" s="4" t="s">
        <v>4</v>
      </c>
      <c r="C589" s="4" t="s">
        <v>1271</v>
      </c>
      <c r="D589" s="4" t="s">
        <v>1272</v>
      </c>
      <c r="E589" s="4" t="str">
        <f t="shared" si="28"/>
        <v>38</v>
      </c>
      <c r="F589" s="4" t="s">
        <v>1275</v>
      </c>
      <c r="G589" s="4" t="s">
        <v>1276</v>
      </c>
      <c r="H589" s="9">
        <v>8</v>
      </c>
      <c r="I589" s="9">
        <v>8</v>
      </c>
      <c r="J589" s="9">
        <v>0</v>
      </c>
      <c r="K589" s="9">
        <v>0</v>
      </c>
      <c r="L589" s="9">
        <f t="shared" si="30"/>
        <v>8</v>
      </c>
    </row>
    <row r="590" spans="1:12">
      <c r="A590" s="2" t="str">
        <f t="shared" si="29"/>
        <v>1300183812</v>
      </c>
      <c r="B590" s="4" t="s">
        <v>4</v>
      </c>
      <c r="C590" s="4" t="s">
        <v>1271</v>
      </c>
      <c r="D590" s="4" t="s">
        <v>1272</v>
      </c>
      <c r="E590" s="4" t="str">
        <f t="shared" si="28"/>
        <v>38</v>
      </c>
      <c r="F590" s="4" t="s">
        <v>157</v>
      </c>
      <c r="G590" s="4" t="s">
        <v>158</v>
      </c>
      <c r="H590" s="9">
        <v>129</v>
      </c>
      <c r="I590" s="9">
        <v>8</v>
      </c>
      <c r="J590" s="9">
        <v>0</v>
      </c>
      <c r="K590" s="9">
        <v>0</v>
      </c>
      <c r="L590" s="9">
        <f t="shared" si="30"/>
        <v>129</v>
      </c>
    </row>
    <row r="591" spans="1:12">
      <c r="A591" s="2" t="str">
        <f t="shared" si="29"/>
        <v>1300183818</v>
      </c>
      <c r="B591" s="4" t="s">
        <v>4</v>
      </c>
      <c r="C591" s="4" t="s">
        <v>1271</v>
      </c>
      <c r="D591" s="4" t="s">
        <v>1272</v>
      </c>
      <c r="E591" s="4" t="str">
        <f t="shared" si="28"/>
        <v>38</v>
      </c>
      <c r="F591" s="4" t="s">
        <v>1277</v>
      </c>
      <c r="G591" s="4" t="s">
        <v>1278</v>
      </c>
      <c r="H591" s="9">
        <v>17</v>
      </c>
      <c r="I591" s="9">
        <v>4</v>
      </c>
      <c r="J591" s="9">
        <v>0</v>
      </c>
      <c r="K591" s="9">
        <v>0</v>
      </c>
      <c r="L591" s="9">
        <f t="shared" si="30"/>
        <v>17</v>
      </c>
    </row>
    <row r="592" spans="1:12">
      <c r="A592" s="2" t="str">
        <f t="shared" si="29"/>
        <v>1300183821</v>
      </c>
      <c r="B592" s="4" t="s">
        <v>4</v>
      </c>
      <c r="C592" s="4" t="s">
        <v>1271</v>
      </c>
      <c r="D592" s="4" t="s">
        <v>1272</v>
      </c>
      <c r="E592" s="4" t="str">
        <f t="shared" si="28"/>
        <v>38</v>
      </c>
      <c r="F592" s="4" t="s">
        <v>1069</v>
      </c>
      <c r="G592" s="4" t="s">
        <v>1070</v>
      </c>
      <c r="H592" s="9">
        <v>0</v>
      </c>
      <c r="I592" s="9">
        <v>0</v>
      </c>
      <c r="J592" s="9">
        <v>2</v>
      </c>
      <c r="K592" s="9">
        <v>0</v>
      </c>
      <c r="L592" s="9">
        <f t="shared" si="30"/>
        <v>2</v>
      </c>
    </row>
    <row r="593" spans="1:12">
      <c r="A593" s="2" t="str">
        <f t="shared" si="29"/>
        <v>1300183838</v>
      </c>
      <c r="B593" s="4" t="s">
        <v>4</v>
      </c>
      <c r="C593" s="4" t="s">
        <v>1271</v>
      </c>
      <c r="D593" s="4" t="s">
        <v>1272</v>
      </c>
      <c r="E593" s="4" t="str">
        <f t="shared" si="28"/>
        <v>38</v>
      </c>
      <c r="F593" s="4" t="s">
        <v>1279</v>
      </c>
      <c r="G593" s="4" t="s">
        <v>1280</v>
      </c>
      <c r="H593" s="9">
        <v>2</v>
      </c>
      <c r="I593" s="9">
        <v>2</v>
      </c>
      <c r="J593" s="9">
        <v>0</v>
      </c>
      <c r="K593" s="9">
        <v>0</v>
      </c>
      <c r="L593" s="9">
        <f t="shared" si="30"/>
        <v>2</v>
      </c>
    </row>
    <row r="594" spans="1:12">
      <c r="A594" s="2" t="str">
        <f t="shared" si="29"/>
        <v>1300183843</v>
      </c>
      <c r="B594" s="4" t="s">
        <v>4</v>
      </c>
      <c r="C594" s="4" t="s">
        <v>1271</v>
      </c>
      <c r="D594" s="4" t="s">
        <v>1272</v>
      </c>
      <c r="E594" s="4" t="str">
        <f t="shared" si="28"/>
        <v>38</v>
      </c>
      <c r="F594" s="4" t="s">
        <v>1858</v>
      </c>
      <c r="G594" s="4" t="s">
        <v>1859</v>
      </c>
      <c r="H594" s="9">
        <v>1</v>
      </c>
      <c r="I594" s="9">
        <v>0</v>
      </c>
      <c r="J594" s="9">
        <v>0</v>
      </c>
      <c r="K594" s="9">
        <v>0</v>
      </c>
      <c r="L594" s="9">
        <f t="shared" si="30"/>
        <v>1</v>
      </c>
    </row>
    <row r="595" spans="1:12">
      <c r="A595" s="2" t="str">
        <f t="shared" si="29"/>
        <v>1300183844</v>
      </c>
      <c r="B595" s="4" t="s">
        <v>4</v>
      </c>
      <c r="C595" s="4" t="s">
        <v>1271</v>
      </c>
      <c r="D595" s="4" t="s">
        <v>1272</v>
      </c>
      <c r="E595" s="4" t="str">
        <f t="shared" si="28"/>
        <v>38</v>
      </c>
      <c r="F595" s="4" t="s">
        <v>1281</v>
      </c>
      <c r="G595" s="4" t="s">
        <v>1282</v>
      </c>
      <c r="H595" s="9">
        <v>4</v>
      </c>
      <c r="I595" s="9">
        <v>1</v>
      </c>
      <c r="J595" s="9">
        <v>0</v>
      </c>
      <c r="K595" s="9">
        <v>0</v>
      </c>
      <c r="L595" s="9">
        <f t="shared" si="30"/>
        <v>4</v>
      </c>
    </row>
    <row r="596" spans="1:12">
      <c r="A596" s="2" t="str">
        <f t="shared" si="29"/>
        <v>1300183848</v>
      </c>
      <c r="B596" s="4" t="s">
        <v>4</v>
      </c>
      <c r="C596" s="4" t="s">
        <v>1271</v>
      </c>
      <c r="D596" s="4" t="s">
        <v>1272</v>
      </c>
      <c r="E596" s="4" t="str">
        <f t="shared" si="28"/>
        <v>38</v>
      </c>
      <c r="F596" s="4" t="s">
        <v>1283</v>
      </c>
      <c r="G596" s="4" t="s">
        <v>1284</v>
      </c>
      <c r="H596" s="9">
        <v>1</v>
      </c>
      <c r="I596" s="9">
        <v>0</v>
      </c>
      <c r="J596" s="9">
        <v>0</v>
      </c>
      <c r="K596" s="9">
        <v>0</v>
      </c>
      <c r="L596" s="9">
        <f t="shared" si="30"/>
        <v>1</v>
      </c>
    </row>
    <row r="597" spans="1:12">
      <c r="A597" s="2" t="str">
        <f t="shared" si="29"/>
        <v>1300183859</v>
      </c>
      <c r="B597" s="4" t="s">
        <v>4</v>
      </c>
      <c r="C597" s="4" t="s">
        <v>1271</v>
      </c>
      <c r="D597" s="4" t="s">
        <v>1272</v>
      </c>
      <c r="E597" s="4" t="str">
        <f t="shared" si="28"/>
        <v>38</v>
      </c>
      <c r="F597" s="4" t="s">
        <v>439</v>
      </c>
      <c r="G597" s="4" t="s">
        <v>440</v>
      </c>
      <c r="H597" s="9">
        <v>5</v>
      </c>
      <c r="I597" s="9">
        <v>1</v>
      </c>
      <c r="J597" s="9">
        <v>60</v>
      </c>
      <c r="K597" s="9">
        <v>0</v>
      </c>
      <c r="L597" s="9">
        <f t="shared" si="30"/>
        <v>65</v>
      </c>
    </row>
    <row r="598" spans="1:12">
      <c r="A598" s="2" t="str">
        <f t="shared" si="29"/>
        <v>1300183868</v>
      </c>
      <c r="B598" s="4" t="s">
        <v>4</v>
      </c>
      <c r="C598" s="4" t="s">
        <v>1271</v>
      </c>
      <c r="D598" s="4" t="s">
        <v>1272</v>
      </c>
      <c r="E598" s="4" t="str">
        <f t="shared" si="28"/>
        <v>38</v>
      </c>
      <c r="F598" s="4" t="s">
        <v>1616</v>
      </c>
      <c r="G598" s="4" t="s">
        <v>1617</v>
      </c>
      <c r="H598" s="9">
        <v>1</v>
      </c>
      <c r="I598" s="9">
        <v>0</v>
      </c>
      <c r="J598" s="9">
        <v>0</v>
      </c>
      <c r="K598" s="9">
        <v>0</v>
      </c>
      <c r="L598" s="9">
        <f t="shared" si="30"/>
        <v>1</v>
      </c>
    </row>
    <row r="599" spans="1:12">
      <c r="A599" s="2" t="str">
        <f t="shared" si="29"/>
        <v>1300183869</v>
      </c>
      <c r="B599" s="4" t="s">
        <v>4</v>
      </c>
      <c r="C599" s="4" t="s">
        <v>1271</v>
      </c>
      <c r="D599" s="4" t="s">
        <v>1272</v>
      </c>
      <c r="E599" s="4" t="str">
        <f t="shared" si="28"/>
        <v>38</v>
      </c>
      <c r="F599" s="4" t="s">
        <v>1287</v>
      </c>
      <c r="G599" s="4" t="s">
        <v>1288</v>
      </c>
      <c r="H599" s="9">
        <v>0</v>
      </c>
      <c r="I599" s="9">
        <v>0</v>
      </c>
      <c r="J599" s="9">
        <v>10</v>
      </c>
      <c r="K599" s="9">
        <v>0</v>
      </c>
      <c r="L599" s="9">
        <f t="shared" si="30"/>
        <v>10</v>
      </c>
    </row>
    <row r="600" spans="1:12" ht="24">
      <c r="A600" s="2" t="str">
        <f t="shared" si="29"/>
        <v>1300183882</v>
      </c>
      <c r="B600" s="4" t="s">
        <v>4</v>
      </c>
      <c r="C600" s="4" t="s">
        <v>1271</v>
      </c>
      <c r="D600" s="4" t="s">
        <v>1272</v>
      </c>
      <c r="E600" s="4" t="str">
        <f t="shared" si="28"/>
        <v>38</v>
      </c>
      <c r="F600" s="4" t="s">
        <v>1860</v>
      </c>
      <c r="G600" s="4" t="s">
        <v>1861</v>
      </c>
      <c r="H600" s="9">
        <v>1</v>
      </c>
      <c r="I600" s="9">
        <v>1</v>
      </c>
      <c r="J600" s="9">
        <v>0</v>
      </c>
      <c r="K600" s="9">
        <v>0</v>
      </c>
      <c r="L600" s="9">
        <f t="shared" si="30"/>
        <v>1</v>
      </c>
    </row>
    <row r="601" spans="1:12">
      <c r="A601" s="2" t="str">
        <f t="shared" si="29"/>
        <v>1300183886</v>
      </c>
      <c r="B601" s="4" t="s">
        <v>4</v>
      </c>
      <c r="C601" s="4" t="s">
        <v>1271</v>
      </c>
      <c r="D601" s="4" t="s">
        <v>1272</v>
      </c>
      <c r="E601" s="4" t="str">
        <f t="shared" si="28"/>
        <v>38</v>
      </c>
      <c r="F601" s="4" t="s">
        <v>735</v>
      </c>
      <c r="G601" s="4" t="s">
        <v>736</v>
      </c>
      <c r="H601" s="9">
        <v>1</v>
      </c>
      <c r="I601" s="9">
        <v>0</v>
      </c>
      <c r="J601" s="9">
        <v>0</v>
      </c>
      <c r="K601" s="9">
        <v>0</v>
      </c>
      <c r="L601" s="9">
        <f t="shared" si="30"/>
        <v>1</v>
      </c>
    </row>
    <row r="602" spans="1:12">
      <c r="A602" s="2" t="str">
        <f t="shared" si="29"/>
        <v>1300183888</v>
      </c>
      <c r="B602" s="4" t="s">
        <v>4</v>
      </c>
      <c r="C602" s="4" t="s">
        <v>1271</v>
      </c>
      <c r="D602" s="4" t="s">
        <v>1272</v>
      </c>
      <c r="E602" s="4" t="str">
        <f t="shared" si="28"/>
        <v>38</v>
      </c>
      <c r="F602" s="4" t="s">
        <v>1862</v>
      </c>
      <c r="G602" s="4" t="s">
        <v>1863</v>
      </c>
      <c r="H602" s="9">
        <v>1</v>
      </c>
      <c r="I602" s="9">
        <v>0</v>
      </c>
      <c r="J602" s="9">
        <v>0</v>
      </c>
      <c r="K602" s="9">
        <v>0</v>
      </c>
      <c r="L602" s="9">
        <f t="shared" si="30"/>
        <v>1</v>
      </c>
    </row>
    <row r="603" spans="1:12">
      <c r="A603" s="2" t="str">
        <f t="shared" si="29"/>
        <v>1300183889</v>
      </c>
      <c r="B603" s="4" t="s">
        <v>4</v>
      </c>
      <c r="C603" s="4" t="s">
        <v>1271</v>
      </c>
      <c r="D603" s="4" t="s">
        <v>1272</v>
      </c>
      <c r="E603" s="4" t="str">
        <f t="shared" si="28"/>
        <v>38</v>
      </c>
      <c r="F603" s="4" t="s">
        <v>1289</v>
      </c>
      <c r="G603" s="4" t="s">
        <v>1290</v>
      </c>
      <c r="H603" s="9">
        <v>0</v>
      </c>
      <c r="I603" s="9">
        <v>0</v>
      </c>
      <c r="J603" s="9">
        <v>2</v>
      </c>
      <c r="K603" s="9">
        <v>0</v>
      </c>
      <c r="L603" s="9">
        <f t="shared" si="30"/>
        <v>2</v>
      </c>
    </row>
    <row r="604" spans="1:12">
      <c r="A604" s="2" t="str">
        <f t="shared" si="29"/>
        <v>1300183893</v>
      </c>
      <c r="B604" s="4" t="s">
        <v>4</v>
      </c>
      <c r="C604" s="4" t="s">
        <v>1271</v>
      </c>
      <c r="D604" s="4" t="s">
        <v>1272</v>
      </c>
      <c r="E604" s="4" t="str">
        <f t="shared" si="28"/>
        <v>38</v>
      </c>
      <c r="F604" s="4" t="s">
        <v>171</v>
      </c>
      <c r="G604" s="4" t="s">
        <v>172</v>
      </c>
      <c r="H604" s="9">
        <v>0</v>
      </c>
      <c r="I604" s="9">
        <v>0</v>
      </c>
      <c r="J604" s="9">
        <v>4</v>
      </c>
      <c r="K604" s="9">
        <v>0</v>
      </c>
      <c r="L604" s="9">
        <f t="shared" si="30"/>
        <v>4</v>
      </c>
    </row>
    <row r="605" spans="1:12">
      <c r="A605" s="2" t="str">
        <f t="shared" si="29"/>
        <v>1300183922</v>
      </c>
      <c r="B605" s="4" t="s">
        <v>4</v>
      </c>
      <c r="C605" s="4" t="s">
        <v>1271</v>
      </c>
      <c r="D605" s="4" t="s">
        <v>1272</v>
      </c>
      <c r="E605" s="4" t="str">
        <f t="shared" si="28"/>
        <v>39</v>
      </c>
      <c r="F605" s="4" t="s">
        <v>1291</v>
      </c>
      <c r="G605" s="4" t="s">
        <v>1292</v>
      </c>
      <c r="H605" s="9">
        <v>1</v>
      </c>
      <c r="I605" s="9">
        <v>0</v>
      </c>
      <c r="J605" s="9">
        <v>0</v>
      </c>
      <c r="K605" s="9">
        <v>0</v>
      </c>
      <c r="L605" s="9">
        <f t="shared" si="30"/>
        <v>1</v>
      </c>
    </row>
    <row r="606" spans="1:12">
      <c r="A606" s="2" t="str">
        <f t="shared" si="29"/>
        <v>1300183925</v>
      </c>
      <c r="B606" s="4" t="s">
        <v>4</v>
      </c>
      <c r="C606" s="4" t="s">
        <v>1271</v>
      </c>
      <c r="D606" s="4" t="s">
        <v>1272</v>
      </c>
      <c r="E606" s="4" t="str">
        <f t="shared" si="28"/>
        <v>39</v>
      </c>
      <c r="F606" s="4" t="s">
        <v>1230</v>
      </c>
      <c r="G606" s="4" t="s">
        <v>1231</v>
      </c>
      <c r="H606" s="9">
        <v>26</v>
      </c>
      <c r="I606" s="9">
        <v>9</v>
      </c>
      <c r="J606" s="9">
        <v>0</v>
      </c>
      <c r="K606" s="9">
        <v>0</v>
      </c>
      <c r="L606" s="9">
        <f t="shared" si="30"/>
        <v>26</v>
      </c>
    </row>
    <row r="607" spans="1:12">
      <c r="A607" s="2" t="str">
        <f t="shared" si="29"/>
        <v>1300183929</v>
      </c>
      <c r="B607" s="4" t="s">
        <v>4</v>
      </c>
      <c r="C607" s="4" t="s">
        <v>1271</v>
      </c>
      <c r="D607" s="4" t="s">
        <v>1272</v>
      </c>
      <c r="E607" s="4" t="str">
        <f t="shared" si="28"/>
        <v>39</v>
      </c>
      <c r="F607" s="4" t="s">
        <v>1293</v>
      </c>
      <c r="G607" s="4" t="s">
        <v>1294</v>
      </c>
      <c r="H607" s="9">
        <v>12</v>
      </c>
      <c r="I607" s="9">
        <v>4</v>
      </c>
      <c r="J607" s="9">
        <v>0</v>
      </c>
      <c r="K607" s="9">
        <v>0</v>
      </c>
      <c r="L607" s="9">
        <f t="shared" si="30"/>
        <v>12</v>
      </c>
    </row>
    <row r="608" spans="1:12">
      <c r="A608" s="2" t="str">
        <f t="shared" si="29"/>
        <v>1300183931</v>
      </c>
      <c r="B608" s="4" t="s">
        <v>4</v>
      </c>
      <c r="C608" s="4" t="s">
        <v>1271</v>
      </c>
      <c r="D608" s="4" t="s">
        <v>1272</v>
      </c>
      <c r="E608" s="4" t="str">
        <f t="shared" si="28"/>
        <v>39</v>
      </c>
      <c r="F608" s="4" t="s">
        <v>1295</v>
      </c>
      <c r="G608" s="4" t="s">
        <v>1296</v>
      </c>
      <c r="H608" s="9">
        <v>1</v>
      </c>
      <c r="I608" s="9">
        <v>1</v>
      </c>
      <c r="J608" s="9">
        <v>0</v>
      </c>
      <c r="K608" s="9">
        <v>0</v>
      </c>
      <c r="L608" s="9">
        <f t="shared" si="30"/>
        <v>1</v>
      </c>
    </row>
    <row r="609" spans="1:12">
      <c r="A609" s="2" t="str">
        <f t="shared" si="29"/>
        <v>1300183941</v>
      </c>
      <c r="B609" s="4" t="s">
        <v>4</v>
      </c>
      <c r="C609" s="4" t="s">
        <v>1271</v>
      </c>
      <c r="D609" s="4" t="s">
        <v>1272</v>
      </c>
      <c r="E609" s="4" t="str">
        <f t="shared" si="28"/>
        <v>39</v>
      </c>
      <c r="F609" s="4" t="s">
        <v>1297</v>
      </c>
      <c r="G609" s="4" t="s">
        <v>1298</v>
      </c>
      <c r="H609" s="9">
        <v>1</v>
      </c>
      <c r="I609" s="9">
        <v>0</v>
      </c>
      <c r="J609" s="9">
        <v>0</v>
      </c>
      <c r="K609" s="9">
        <v>0</v>
      </c>
      <c r="L609" s="9">
        <f t="shared" si="30"/>
        <v>1</v>
      </c>
    </row>
    <row r="610" spans="1:12">
      <c r="A610" s="2" t="str">
        <f t="shared" si="29"/>
        <v>1300183949</v>
      </c>
      <c r="B610" s="4" t="s">
        <v>4</v>
      </c>
      <c r="C610" s="4" t="s">
        <v>1271</v>
      </c>
      <c r="D610" s="4" t="s">
        <v>1272</v>
      </c>
      <c r="E610" s="4" t="str">
        <f t="shared" si="28"/>
        <v>39</v>
      </c>
      <c r="F610" s="4" t="s">
        <v>1299</v>
      </c>
      <c r="G610" s="4" t="s">
        <v>1300</v>
      </c>
      <c r="H610" s="9">
        <v>1</v>
      </c>
      <c r="I610" s="9">
        <v>0</v>
      </c>
      <c r="J610" s="9">
        <v>0</v>
      </c>
      <c r="K610" s="9">
        <v>0</v>
      </c>
      <c r="L610" s="9">
        <f t="shared" si="30"/>
        <v>1</v>
      </c>
    </row>
    <row r="611" spans="1:12" ht="24">
      <c r="A611" s="2" t="str">
        <f t="shared" si="29"/>
        <v>1300183950</v>
      </c>
      <c r="B611" s="4" t="s">
        <v>4</v>
      </c>
      <c r="C611" s="4" t="s">
        <v>1271</v>
      </c>
      <c r="D611" s="4" t="s">
        <v>1272</v>
      </c>
      <c r="E611" s="4" t="str">
        <f t="shared" si="28"/>
        <v>39</v>
      </c>
      <c r="F611" s="4" t="s">
        <v>833</v>
      </c>
      <c r="G611" s="4" t="s">
        <v>834</v>
      </c>
      <c r="H611" s="9">
        <v>35</v>
      </c>
      <c r="I611" s="9">
        <v>8</v>
      </c>
      <c r="J611" s="9">
        <v>0</v>
      </c>
      <c r="K611" s="9">
        <v>0</v>
      </c>
      <c r="L611" s="9">
        <f t="shared" si="30"/>
        <v>35</v>
      </c>
    </row>
    <row r="612" spans="1:12">
      <c r="A612" s="2" t="str">
        <f t="shared" si="29"/>
        <v>1300183952</v>
      </c>
      <c r="B612" s="4" t="s">
        <v>4</v>
      </c>
      <c r="C612" s="4" t="s">
        <v>1271</v>
      </c>
      <c r="D612" s="4" t="s">
        <v>1272</v>
      </c>
      <c r="E612" s="4" t="str">
        <f t="shared" si="28"/>
        <v>39</v>
      </c>
      <c r="F612" s="4" t="s">
        <v>1232</v>
      </c>
      <c r="G612" s="4" t="s">
        <v>1233</v>
      </c>
      <c r="H612" s="9">
        <v>1</v>
      </c>
      <c r="I612" s="9">
        <v>1</v>
      </c>
      <c r="J612" s="9">
        <v>0</v>
      </c>
      <c r="K612" s="9">
        <v>0</v>
      </c>
      <c r="L612" s="9">
        <f t="shared" si="30"/>
        <v>1</v>
      </c>
    </row>
    <row r="613" spans="1:12">
      <c r="A613" s="2" t="str">
        <f t="shared" si="29"/>
        <v>1300183957</v>
      </c>
      <c r="B613" s="4" t="s">
        <v>4</v>
      </c>
      <c r="C613" s="4" t="s">
        <v>1271</v>
      </c>
      <c r="D613" s="4" t="s">
        <v>1272</v>
      </c>
      <c r="E613" s="4" t="str">
        <f t="shared" si="28"/>
        <v>39</v>
      </c>
      <c r="F613" s="4" t="s">
        <v>1864</v>
      </c>
      <c r="G613" s="4" t="s">
        <v>1865</v>
      </c>
      <c r="H613" s="9">
        <v>1</v>
      </c>
      <c r="I613" s="9">
        <v>0</v>
      </c>
      <c r="J613" s="9">
        <v>0</v>
      </c>
      <c r="K613" s="9">
        <v>0</v>
      </c>
      <c r="L613" s="9">
        <f t="shared" si="30"/>
        <v>1</v>
      </c>
    </row>
    <row r="614" spans="1:12" ht="24">
      <c r="A614" s="2" t="str">
        <f t="shared" si="29"/>
        <v>1300183958</v>
      </c>
      <c r="B614" s="4" t="s">
        <v>4</v>
      </c>
      <c r="C614" s="4" t="s">
        <v>1271</v>
      </c>
      <c r="D614" s="4" t="s">
        <v>1272</v>
      </c>
      <c r="E614" s="4" t="str">
        <f t="shared" si="28"/>
        <v>39</v>
      </c>
      <c r="F614" s="4" t="s">
        <v>1866</v>
      </c>
      <c r="G614" s="4" t="s">
        <v>1867</v>
      </c>
      <c r="H614" s="9">
        <v>1</v>
      </c>
      <c r="I614" s="9">
        <v>1</v>
      </c>
      <c r="J614" s="9">
        <v>0</v>
      </c>
      <c r="K614" s="9">
        <v>0</v>
      </c>
      <c r="L614" s="9">
        <f t="shared" si="30"/>
        <v>1</v>
      </c>
    </row>
    <row r="615" spans="1:12">
      <c r="A615" s="2" t="str">
        <f t="shared" si="29"/>
        <v>1300183971</v>
      </c>
      <c r="B615" s="4" t="s">
        <v>4</v>
      </c>
      <c r="C615" s="4" t="s">
        <v>1271</v>
      </c>
      <c r="D615" s="4" t="s">
        <v>1272</v>
      </c>
      <c r="E615" s="4" t="str">
        <f t="shared" si="28"/>
        <v>39</v>
      </c>
      <c r="F615" s="4" t="s">
        <v>1301</v>
      </c>
      <c r="G615" s="4" t="s">
        <v>1302</v>
      </c>
      <c r="H615" s="9">
        <v>27</v>
      </c>
      <c r="I615" s="9">
        <v>3</v>
      </c>
      <c r="J615" s="9">
        <v>0</v>
      </c>
      <c r="K615" s="9">
        <v>0</v>
      </c>
      <c r="L615" s="9">
        <f t="shared" si="30"/>
        <v>27</v>
      </c>
    </row>
    <row r="616" spans="1:12">
      <c r="A616" s="2" t="str">
        <f t="shared" si="29"/>
        <v>1300183973</v>
      </c>
      <c r="B616" s="4" t="s">
        <v>4</v>
      </c>
      <c r="C616" s="4" t="s">
        <v>1271</v>
      </c>
      <c r="D616" s="4" t="s">
        <v>1272</v>
      </c>
      <c r="E616" s="4" t="str">
        <f t="shared" si="28"/>
        <v>39</v>
      </c>
      <c r="F616" s="4" t="s">
        <v>1303</v>
      </c>
      <c r="G616" s="4" t="s">
        <v>1304</v>
      </c>
      <c r="H616" s="9">
        <v>5</v>
      </c>
      <c r="I616" s="9">
        <v>5</v>
      </c>
      <c r="J616" s="9">
        <v>0</v>
      </c>
      <c r="K616" s="9">
        <v>0</v>
      </c>
      <c r="L616" s="9">
        <f t="shared" si="30"/>
        <v>5</v>
      </c>
    </row>
    <row r="617" spans="1:12" ht="24">
      <c r="A617" s="2" t="str">
        <f t="shared" si="29"/>
        <v>1300183979</v>
      </c>
      <c r="B617" s="4" t="s">
        <v>4</v>
      </c>
      <c r="C617" s="4" t="s">
        <v>1271</v>
      </c>
      <c r="D617" s="4" t="s">
        <v>1272</v>
      </c>
      <c r="E617" s="4" t="str">
        <f t="shared" si="28"/>
        <v>39</v>
      </c>
      <c r="F617" s="4" t="s">
        <v>1234</v>
      </c>
      <c r="G617" s="4" t="s">
        <v>1235</v>
      </c>
      <c r="H617" s="9">
        <v>8</v>
      </c>
      <c r="I617" s="9">
        <v>1</v>
      </c>
      <c r="J617" s="9">
        <v>0</v>
      </c>
      <c r="K617" s="9">
        <v>0</v>
      </c>
      <c r="L617" s="9">
        <f t="shared" si="30"/>
        <v>8</v>
      </c>
    </row>
    <row r="618" spans="1:12">
      <c r="A618" s="2" t="str">
        <f t="shared" si="29"/>
        <v>130018398</v>
      </c>
      <c r="B618" s="4" t="s">
        <v>4</v>
      </c>
      <c r="C618" s="4" t="s">
        <v>1271</v>
      </c>
      <c r="D618" s="4" t="s">
        <v>1272</v>
      </c>
      <c r="E618" s="4" t="str">
        <f t="shared" si="28"/>
        <v>39</v>
      </c>
      <c r="F618" s="4" t="s">
        <v>1305</v>
      </c>
      <c r="G618" s="4" t="s">
        <v>1306</v>
      </c>
      <c r="H618" s="9">
        <v>1</v>
      </c>
      <c r="I618" s="9">
        <v>0</v>
      </c>
      <c r="J618" s="9">
        <v>0</v>
      </c>
      <c r="K618" s="9">
        <v>0</v>
      </c>
      <c r="L618" s="9">
        <f t="shared" si="30"/>
        <v>1</v>
      </c>
    </row>
    <row r="619" spans="1:12">
      <c r="A619" s="2" t="str">
        <f t="shared" si="29"/>
        <v>1300183990</v>
      </c>
      <c r="B619" s="4" t="s">
        <v>4</v>
      </c>
      <c r="C619" s="4" t="s">
        <v>1271</v>
      </c>
      <c r="D619" s="4" t="s">
        <v>1272</v>
      </c>
      <c r="E619" s="4" t="str">
        <f t="shared" si="28"/>
        <v>39</v>
      </c>
      <c r="F619" s="4" t="s">
        <v>1307</v>
      </c>
      <c r="G619" s="4" t="s">
        <v>1308</v>
      </c>
      <c r="H619" s="9">
        <v>11</v>
      </c>
      <c r="I619" s="9">
        <v>0</v>
      </c>
      <c r="J619" s="9">
        <v>0</v>
      </c>
      <c r="K619" s="9">
        <v>0</v>
      </c>
      <c r="L619" s="9">
        <f t="shared" si="30"/>
        <v>11</v>
      </c>
    </row>
    <row r="620" spans="1:12">
      <c r="A620" s="2" t="str">
        <f t="shared" si="29"/>
        <v>1300183992</v>
      </c>
      <c r="B620" s="4" t="s">
        <v>4</v>
      </c>
      <c r="C620" s="4" t="s">
        <v>1271</v>
      </c>
      <c r="D620" s="4" t="s">
        <v>1272</v>
      </c>
      <c r="E620" s="4" t="str">
        <f t="shared" si="28"/>
        <v>39</v>
      </c>
      <c r="F620" s="4" t="s">
        <v>1868</v>
      </c>
      <c r="G620" s="4" t="s">
        <v>1869</v>
      </c>
      <c r="H620" s="9">
        <v>0</v>
      </c>
      <c r="I620" s="9">
        <v>0</v>
      </c>
      <c r="J620" s="9">
        <v>1</v>
      </c>
      <c r="K620" s="9">
        <v>0</v>
      </c>
      <c r="L620" s="9">
        <f t="shared" si="30"/>
        <v>1</v>
      </c>
    </row>
    <row r="621" spans="1:12">
      <c r="A621" s="2" t="str">
        <f t="shared" si="29"/>
        <v>1300183993</v>
      </c>
      <c r="B621" s="4" t="s">
        <v>4</v>
      </c>
      <c r="C621" s="4" t="s">
        <v>1271</v>
      </c>
      <c r="D621" s="4" t="s">
        <v>1272</v>
      </c>
      <c r="E621" s="4" t="str">
        <f t="shared" si="28"/>
        <v>39</v>
      </c>
      <c r="F621" s="4" t="s">
        <v>1870</v>
      </c>
      <c r="G621" s="4" t="s">
        <v>1871</v>
      </c>
      <c r="H621" s="9">
        <v>0</v>
      </c>
      <c r="I621" s="9">
        <v>0</v>
      </c>
      <c r="J621" s="9">
        <v>1</v>
      </c>
      <c r="K621" s="9">
        <v>0</v>
      </c>
      <c r="L621" s="9">
        <f t="shared" si="30"/>
        <v>1</v>
      </c>
    </row>
    <row r="622" spans="1:12">
      <c r="A622" s="2" t="str">
        <f t="shared" si="29"/>
        <v>1300183999</v>
      </c>
      <c r="B622" s="4" t="s">
        <v>4</v>
      </c>
      <c r="C622" s="4" t="s">
        <v>1271</v>
      </c>
      <c r="D622" s="4" t="s">
        <v>1272</v>
      </c>
      <c r="E622" s="4" t="str">
        <f t="shared" si="28"/>
        <v>39</v>
      </c>
      <c r="F622" s="4" t="s">
        <v>1078</v>
      </c>
      <c r="G622" s="4" t="s">
        <v>1079</v>
      </c>
      <c r="H622" s="9">
        <v>0</v>
      </c>
      <c r="I622" s="9">
        <v>0</v>
      </c>
      <c r="J622" s="9">
        <v>1</v>
      </c>
      <c r="K622" s="9">
        <v>0</v>
      </c>
      <c r="L622" s="9">
        <f t="shared" si="30"/>
        <v>1</v>
      </c>
    </row>
    <row r="623" spans="1:12">
      <c r="A623" s="2" t="str">
        <f t="shared" si="29"/>
        <v>1300184223</v>
      </c>
      <c r="B623" s="4" t="s">
        <v>4</v>
      </c>
      <c r="C623" s="4" t="s">
        <v>1271</v>
      </c>
      <c r="D623" s="4" t="s">
        <v>1272</v>
      </c>
      <c r="E623" s="4" t="str">
        <f t="shared" si="28"/>
        <v>42</v>
      </c>
      <c r="F623" s="4" t="s">
        <v>1842</v>
      </c>
      <c r="G623" s="4" t="s">
        <v>1843</v>
      </c>
      <c r="H623" s="9">
        <v>1</v>
      </c>
      <c r="I623" s="9">
        <v>1</v>
      </c>
      <c r="J623" s="9">
        <v>0</v>
      </c>
      <c r="K623" s="9">
        <v>0</v>
      </c>
      <c r="L623" s="9">
        <f t="shared" si="30"/>
        <v>1</v>
      </c>
    </row>
    <row r="624" spans="1:12">
      <c r="A624" s="2" t="str">
        <f t="shared" si="29"/>
        <v>1300185419</v>
      </c>
      <c r="B624" s="4" t="s">
        <v>4</v>
      </c>
      <c r="C624" s="4" t="s">
        <v>1271</v>
      </c>
      <c r="D624" s="4" t="s">
        <v>1272</v>
      </c>
      <c r="E624" s="4" t="str">
        <f t="shared" si="28"/>
        <v>54</v>
      </c>
      <c r="F624" s="4" t="s">
        <v>677</v>
      </c>
      <c r="G624" s="4" t="s">
        <v>678</v>
      </c>
      <c r="H624" s="9">
        <v>1</v>
      </c>
      <c r="I624" s="9">
        <v>1</v>
      </c>
      <c r="J624" s="9">
        <v>0</v>
      </c>
      <c r="K624" s="9">
        <v>0</v>
      </c>
      <c r="L624" s="9">
        <f t="shared" si="30"/>
        <v>1</v>
      </c>
    </row>
    <row r="625" spans="1:12">
      <c r="A625" s="2" t="str">
        <f t="shared" si="29"/>
        <v>1300185491</v>
      </c>
      <c r="B625" s="4" t="s">
        <v>4</v>
      </c>
      <c r="C625" s="4" t="s">
        <v>1271</v>
      </c>
      <c r="D625" s="4" t="s">
        <v>1272</v>
      </c>
      <c r="E625" s="4" t="str">
        <f t="shared" si="28"/>
        <v>54</v>
      </c>
      <c r="F625" s="4" t="s">
        <v>611</v>
      </c>
      <c r="G625" s="4" t="s">
        <v>612</v>
      </c>
      <c r="H625" s="9">
        <v>0</v>
      </c>
      <c r="I625" s="9">
        <v>0</v>
      </c>
      <c r="J625" s="9">
        <v>1</v>
      </c>
      <c r="K625" s="9">
        <v>0</v>
      </c>
      <c r="L625" s="9">
        <f t="shared" si="30"/>
        <v>1</v>
      </c>
    </row>
    <row r="626" spans="1:12">
      <c r="A626" s="2" t="str">
        <f t="shared" si="29"/>
        <v>1300188401</v>
      </c>
      <c r="B626" s="4" t="s">
        <v>4</v>
      </c>
      <c r="C626" s="4" t="s">
        <v>1271</v>
      </c>
      <c r="D626" s="4" t="s">
        <v>1272</v>
      </c>
      <c r="E626" s="4" t="str">
        <f t="shared" si="28"/>
        <v>84</v>
      </c>
      <c r="F626" s="4" t="s">
        <v>399</v>
      </c>
      <c r="G626" s="4" t="s">
        <v>400</v>
      </c>
      <c r="H626" s="9">
        <v>1</v>
      </c>
      <c r="I626" s="9">
        <v>0</v>
      </c>
      <c r="J626" s="9">
        <v>1</v>
      </c>
      <c r="K626" s="9">
        <v>0</v>
      </c>
      <c r="L626" s="9">
        <f t="shared" si="30"/>
        <v>2</v>
      </c>
    </row>
    <row r="627" spans="1:12">
      <c r="A627" s="2" t="str">
        <f t="shared" si="29"/>
        <v>1300188411</v>
      </c>
      <c r="B627" s="4" t="s">
        <v>4</v>
      </c>
      <c r="C627" s="4" t="s">
        <v>1271</v>
      </c>
      <c r="D627" s="4" t="s">
        <v>1272</v>
      </c>
      <c r="E627" s="4" t="str">
        <f t="shared" si="28"/>
        <v>84</v>
      </c>
      <c r="F627" s="4" t="s">
        <v>401</v>
      </c>
      <c r="G627" s="4" t="s">
        <v>402</v>
      </c>
      <c r="H627" s="9">
        <v>9</v>
      </c>
      <c r="I627" s="9">
        <v>2</v>
      </c>
      <c r="J627" s="9">
        <v>0</v>
      </c>
      <c r="K627" s="9">
        <v>0</v>
      </c>
      <c r="L627" s="9">
        <f t="shared" si="30"/>
        <v>9</v>
      </c>
    </row>
    <row r="628" spans="1:12">
      <c r="A628" s="2" t="str">
        <f t="shared" si="29"/>
        <v>1300188412</v>
      </c>
      <c r="B628" s="4" t="s">
        <v>4</v>
      </c>
      <c r="C628" s="4" t="s">
        <v>1271</v>
      </c>
      <c r="D628" s="4" t="s">
        <v>1272</v>
      </c>
      <c r="E628" s="4" t="str">
        <f t="shared" si="28"/>
        <v>84</v>
      </c>
      <c r="F628" s="4" t="s">
        <v>1309</v>
      </c>
      <c r="G628" s="4" t="s">
        <v>1310</v>
      </c>
      <c r="H628" s="9">
        <v>1</v>
      </c>
      <c r="I628" s="9">
        <v>0</v>
      </c>
      <c r="J628" s="9">
        <v>0</v>
      </c>
      <c r="K628" s="9">
        <v>0</v>
      </c>
      <c r="L628" s="9">
        <f t="shared" si="30"/>
        <v>1</v>
      </c>
    </row>
    <row r="629" spans="1:12">
      <c r="A629" s="2" t="str">
        <f t="shared" si="29"/>
        <v>1300188415</v>
      </c>
      <c r="B629" s="4" t="s">
        <v>4</v>
      </c>
      <c r="C629" s="4" t="s">
        <v>1271</v>
      </c>
      <c r="D629" s="4" t="s">
        <v>1272</v>
      </c>
      <c r="E629" s="4" t="str">
        <f t="shared" si="28"/>
        <v>84</v>
      </c>
      <c r="F629" s="4" t="s">
        <v>1872</v>
      </c>
      <c r="G629" s="4" t="s">
        <v>1873</v>
      </c>
      <c r="H629" s="9">
        <v>1</v>
      </c>
      <c r="I629" s="9">
        <v>0</v>
      </c>
      <c r="J629" s="9">
        <v>0</v>
      </c>
      <c r="K629" s="9">
        <v>0</v>
      </c>
      <c r="L629" s="9">
        <f t="shared" si="30"/>
        <v>1</v>
      </c>
    </row>
    <row r="630" spans="1:12">
      <c r="A630" s="2" t="str">
        <f t="shared" si="29"/>
        <v>1300188417</v>
      </c>
      <c r="B630" s="4" t="s">
        <v>4</v>
      </c>
      <c r="C630" s="4" t="s">
        <v>1271</v>
      </c>
      <c r="D630" s="4" t="s">
        <v>1272</v>
      </c>
      <c r="E630" s="4" t="str">
        <f t="shared" si="28"/>
        <v>84</v>
      </c>
      <c r="F630" s="4" t="s">
        <v>1311</v>
      </c>
      <c r="G630" s="4" t="s">
        <v>1312</v>
      </c>
      <c r="H630" s="9">
        <v>17</v>
      </c>
      <c r="I630" s="9">
        <v>13</v>
      </c>
      <c r="J630" s="9">
        <v>0</v>
      </c>
      <c r="K630" s="9">
        <v>0</v>
      </c>
      <c r="L630" s="9">
        <f t="shared" si="30"/>
        <v>17</v>
      </c>
    </row>
    <row r="631" spans="1:12" ht="24">
      <c r="A631" s="2" t="str">
        <f t="shared" si="29"/>
        <v>1300188604</v>
      </c>
      <c r="B631" s="4" t="s">
        <v>4</v>
      </c>
      <c r="C631" s="4" t="s">
        <v>1271</v>
      </c>
      <c r="D631" s="4" t="s">
        <v>1272</v>
      </c>
      <c r="E631" s="4" t="str">
        <f t="shared" si="28"/>
        <v>86</v>
      </c>
      <c r="F631" s="4" t="s">
        <v>137</v>
      </c>
      <c r="G631" s="4" t="s">
        <v>138</v>
      </c>
      <c r="H631" s="9">
        <v>1</v>
      </c>
      <c r="I631" s="9">
        <v>1</v>
      </c>
      <c r="J631" s="9">
        <v>0</v>
      </c>
      <c r="K631" s="9">
        <v>0</v>
      </c>
      <c r="L631" s="9">
        <f t="shared" si="30"/>
        <v>1</v>
      </c>
    </row>
    <row r="632" spans="1:12">
      <c r="A632" s="2" t="str">
        <f t="shared" si="29"/>
        <v>1300188622</v>
      </c>
      <c r="B632" s="4" t="s">
        <v>4</v>
      </c>
      <c r="C632" s="4" t="s">
        <v>1271</v>
      </c>
      <c r="D632" s="4" t="s">
        <v>1272</v>
      </c>
      <c r="E632" s="4" t="str">
        <f t="shared" si="28"/>
        <v>86</v>
      </c>
      <c r="F632" s="4" t="s">
        <v>403</v>
      </c>
      <c r="G632" s="4" t="s">
        <v>404</v>
      </c>
      <c r="H632" s="9">
        <v>2</v>
      </c>
      <c r="I632" s="9">
        <v>2</v>
      </c>
      <c r="J632" s="9">
        <v>0</v>
      </c>
      <c r="K632" s="9">
        <v>0</v>
      </c>
      <c r="L632" s="9">
        <f t="shared" si="30"/>
        <v>2</v>
      </c>
    </row>
    <row r="633" spans="1:12">
      <c r="A633" s="2" t="str">
        <f t="shared" si="29"/>
        <v>1300181831</v>
      </c>
      <c r="B633" s="4" t="s">
        <v>4</v>
      </c>
      <c r="C633" s="4" t="s">
        <v>1053</v>
      </c>
      <c r="D633" s="4" t="s">
        <v>1054</v>
      </c>
      <c r="E633" s="4" t="str">
        <f t="shared" si="28"/>
        <v>18</v>
      </c>
      <c r="F633" s="4" t="s">
        <v>853</v>
      </c>
      <c r="G633" s="4" t="s">
        <v>854</v>
      </c>
      <c r="H633" s="9">
        <v>0</v>
      </c>
      <c r="I633" s="9">
        <v>0</v>
      </c>
      <c r="J633" s="9">
        <v>1</v>
      </c>
      <c r="K633" s="9">
        <v>0</v>
      </c>
      <c r="L633" s="9">
        <f t="shared" si="30"/>
        <v>1</v>
      </c>
    </row>
    <row r="634" spans="1:12">
      <c r="A634" s="2" t="str">
        <f t="shared" si="29"/>
        <v>1300188611</v>
      </c>
      <c r="B634" s="4" t="s">
        <v>4</v>
      </c>
      <c r="C634" s="4" t="s">
        <v>1053</v>
      </c>
      <c r="D634" s="4" t="s">
        <v>1054</v>
      </c>
      <c r="E634" s="4" t="str">
        <f t="shared" si="28"/>
        <v>86</v>
      </c>
      <c r="F634" s="4" t="s">
        <v>1057</v>
      </c>
      <c r="G634" s="4" t="s">
        <v>1058</v>
      </c>
      <c r="H634" s="9">
        <v>0</v>
      </c>
      <c r="I634" s="9">
        <v>0</v>
      </c>
      <c r="J634" s="9">
        <v>19</v>
      </c>
      <c r="K634" s="9">
        <v>0</v>
      </c>
      <c r="L634" s="9">
        <f t="shared" si="30"/>
        <v>19</v>
      </c>
    </row>
    <row r="635" spans="1:12">
      <c r="A635" s="2" t="str">
        <f t="shared" si="29"/>
        <v>1300188622</v>
      </c>
      <c r="B635" s="4" t="s">
        <v>4</v>
      </c>
      <c r="C635" s="4" t="s">
        <v>1053</v>
      </c>
      <c r="D635" s="4" t="s">
        <v>1054</v>
      </c>
      <c r="E635" s="4" t="str">
        <f t="shared" si="28"/>
        <v>86</v>
      </c>
      <c r="F635" s="4" t="s">
        <v>403</v>
      </c>
      <c r="G635" s="4" t="s">
        <v>404</v>
      </c>
      <c r="H635" s="9">
        <v>0</v>
      </c>
      <c r="I635" s="9">
        <v>0</v>
      </c>
      <c r="J635" s="9">
        <v>2</v>
      </c>
      <c r="K635" s="9">
        <v>0</v>
      </c>
      <c r="L635" s="9">
        <f t="shared" si="30"/>
        <v>2</v>
      </c>
    </row>
    <row r="636" spans="1:12">
      <c r="A636" s="2" t="str">
        <f t="shared" si="29"/>
        <v>130018864</v>
      </c>
      <c r="B636" s="4" t="s">
        <v>4</v>
      </c>
      <c r="C636" s="4" t="s">
        <v>1053</v>
      </c>
      <c r="D636" s="4" t="s">
        <v>1054</v>
      </c>
      <c r="E636" s="4" t="str">
        <f t="shared" si="28"/>
        <v>86</v>
      </c>
      <c r="F636" s="4" t="s">
        <v>407</v>
      </c>
      <c r="G636" s="4" t="s">
        <v>408</v>
      </c>
      <c r="H636" s="9">
        <v>0</v>
      </c>
      <c r="I636" s="9">
        <v>0</v>
      </c>
      <c r="J636" s="9">
        <v>98</v>
      </c>
      <c r="K636" s="9">
        <v>0</v>
      </c>
      <c r="L636" s="9">
        <f t="shared" si="30"/>
        <v>98</v>
      </c>
    </row>
    <row r="637" spans="1:12">
      <c r="A637" s="2" t="str">
        <f t="shared" si="29"/>
        <v>1300180601</v>
      </c>
      <c r="B637" s="4" t="s">
        <v>4</v>
      </c>
      <c r="C637" s="4" t="s">
        <v>1471</v>
      </c>
      <c r="D637" s="4" t="s">
        <v>1874</v>
      </c>
      <c r="E637" s="4" t="str">
        <f t="shared" si="28"/>
        <v>06</v>
      </c>
      <c r="F637" s="4" t="s">
        <v>1875</v>
      </c>
      <c r="G637" s="4" t="s">
        <v>1876</v>
      </c>
      <c r="H637" s="9">
        <v>0</v>
      </c>
      <c r="I637" s="9">
        <v>0</v>
      </c>
      <c r="J637" s="9">
        <v>3</v>
      </c>
      <c r="K637" s="9">
        <v>0</v>
      </c>
      <c r="L637" s="9">
        <f t="shared" si="30"/>
        <v>3</v>
      </c>
    </row>
    <row r="638" spans="1:12" ht="24">
      <c r="A638" s="2" t="str">
        <f t="shared" si="29"/>
        <v>1300184512</v>
      </c>
      <c r="B638" s="4" t="s">
        <v>4</v>
      </c>
      <c r="C638" s="4" t="s">
        <v>1471</v>
      </c>
      <c r="D638" s="4" t="s">
        <v>1874</v>
      </c>
      <c r="E638" s="4" t="str">
        <f t="shared" si="28"/>
        <v>45</v>
      </c>
      <c r="F638" s="4" t="s">
        <v>1877</v>
      </c>
      <c r="G638" s="4" t="s">
        <v>1878</v>
      </c>
      <c r="H638" s="9">
        <v>0</v>
      </c>
      <c r="I638" s="9">
        <v>0</v>
      </c>
      <c r="J638" s="9">
        <v>0</v>
      </c>
      <c r="K638" s="9">
        <v>1</v>
      </c>
      <c r="L638" s="9">
        <f t="shared" si="30"/>
        <v>1</v>
      </c>
    </row>
    <row r="639" spans="1:12">
      <c r="A639" s="2" t="str">
        <f t="shared" si="29"/>
        <v>1300184513</v>
      </c>
      <c r="B639" s="4" t="s">
        <v>4</v>
      </c>
      <c r="C639" s="4" t="s">
        <v>1471</v>
      </c>
      <c r="D639" s="4" t="s">
        <v>1874</v>
      </c>
      <c r="E639" s="4" t="str">
        <f t="shared" si="28"/>
        <v>45</v>
      </c>
      <c r="F639" s="4" t="s">
        <v>13</v>
      </c>
      <c r="G639" s="4" t="s">
        <v>14</v>
      </c>
      <c r="H639" s="9">
        <v>0</v>
      </c>
      <c r="I639" s="9">
        <v>0</v>
      </c>
      <c r="J639" s="9">
        <v>8</v>
      </c>
      <c r="K639" s="9">
        <v>13</v>
      </c>
      <c r="L639" s="9">
        <f t="shared" si="30"/>
        <v>21</v>
      </c>
    </row>
    <row r="640" spans="1:12">
      <c r="A640" s="2" t="str">
        <f t="shared" si="29"/>
        <v>1300184516</v>
      </c>
      <c r="B640" s="4" t="s">
        <v>4</v>
      </c>
      <c r="C640" s="4" t="s">
        <v>1471</v>
      </c>
      <c r="D640" s="4" t="s">
        <v>1874</v>
      </c>
      <c r="E640" s="4" t="str">
        <f t="shared" si="28"/>
        <v>45</v>
      </c>
      <c r="F640" s="4" t="s">
        <v>69</v>
      </c>
      <c r="G640" s="4" t="s">
        <v>70</v>
      </c>
      <c r="H640" s="9">
        <v>0</v>
      </c>
      <c r="I640" s="9">
        <v>0</v>
      </c>
      <c r="J640" s="9">
        <v>12</v>
      </c>
      <c r="K640" s="9">
        <v>3</v>
      </c>
      <c r="L640" s="9">
        <f t="shared" si="30"/>
        <v>15</v>
      </c>
    </row>
    <row r="641" spans="1:12">
      <c r="A641" s="2" t="str">
        <f t="shared" si="29"/>
        <v>1300184523</v>
      </c>
      <c r="B641" s="4" t="s">
        <v>4</v>
      </c>
      <c r="C641" s="4" t="s">
        <v>1471</v>
      </c>
      <c r="D641" s="4" t="s">
        <v>1874</v>
      </c>
      <c r="E641" s="4" t="str">
        <f t="shared" ref="E641:E704" si="31">LEFT(F641,2)</f>
        <v>45</v>
      </c>
      <c r="F641" s="4" t="s">
        <v>15</v>
      </c>
      <c r="G641" s="4" t="s">
        <v>16</v>
      </c>
      <c r="H641" s="9">
        <v>0</v>
      </c>
      <c r="I641" s="9">
        <v>0</v>
      </c>
      <c r="J641" s="9">
        <v>0</v>
      </c>
      <c r="K641" s="9">
        <v>2</v>
      </c>
      <c r="L641" s="9">
        <f t="shared" si="30"/>
        <v>2</v>
      </c>
    </row>
    <row r="642" spans="1:12">
      <c r="A642" s="2" t="str">
        <f t="shared" si="29"/>
        <v>1300184525</v>
      </c>
      <c r="B642" s="4" t="s">
        <v>4</v>
      </c>
      <c r="C642" s="4" t="s">
        <v>1471</v>
      </c>
      <c r="D642" s="4" t="s">
        <v>1874</v>
      </c>
      <c r="E642" s="4" t="str">
        <f t="shared" si="31"/>
        <v>45</v>
      </c>
      <c r="F642" s="4" t="s">
        <v>639</v>
      </c>
      <c r="G642" s="4" t="s">
        <v>640</v>
      </c>
      <c r="H642" s="9">
        <v>0</v>
      </c>
      <c r="I642" s="9">
        <v>0</v>
      </c>
      <c r="J642" s="9">
        <v>5</v>
      </c>
      <c r="K642" s="9">
        <v>1</v>
      </c>
      <c r="L642" s="9">
        <f t="shared" si="30"/>
        <v>6</v>
      </c>
    </row>
    <row r="643" spans="1:12">
      <c r="A643" s="2" t="str">
        <f t="shared" si="29"/>
        <v>1300184526</v>
      </c>
      <c r="B643" s="4" t="s">
        <v>4</v>
      </c>
      <c r="C643" s="4" t="s">
        <v>1471</v>
      </c>
      <c r="D643" s="4" t="s">
        <v>1874</v>
      </c>
      <c r="E643" s="4" t="str">
        <f t="shared" si="31"/>
        <v>45</v>
      </c>
      <c r="F643" s="4" t="s">
        <v>1063</v>
      </c>
      <c r="G643" s="4" t="s">
        <v>1064</v>
      </c>
      <c r="H643" s="9">
        <v>0</v>
      </c>
      <c r="I643" s="9">
        <v>0</v>
      </c>
      <c r="J643" s="9">
        <v>1</v>
      </c>
      <c r="K643" s="9">
        <v>0</v>
      </c>
      <c r="L643" s="9">
        <f t="shared" si="30"/>
        <v>1</v>
      </c>
    </row>
    <row r="644" spans="1:12">
      <c r="A644" s="2" t="str">
        <f t="shared" ref="A644:A707" si="32">B644&amp;F644</f>
        <v>1300185011</v>
      </c>
      <c r="B644" s="4" t="s">
        <v>4</v>
      </c>
      <c r="C644" s="4" t="s">
        <v>1471</v>
      </c>
      <c r="D644" s="4" t="s">
        <v>1874</v>
      </c>
      <c r="E644" s="4" t="str">
        <f t="shared" si="31"/>
        <v>50</v>
      </c>
      <c r="F644" s="4" t="s">
        <v>723</v>
      </c>
      <c r="G644" s="4" t="s">
        <v>724</v>
      </c>
      <c r="H644" s="9">
        <v>0</v>
      </c>
      <c r="I644" s="9">
        <v>0</v>
      </c>
      <c r="J644" s="9">
        <v>1</v>
      </c>
      <c r="K644" s="9">
        <v>0</v>
      </c>
      <c r="L644" s="9">
        <f t="shared" ref="L644:L707" si="33">H644+J644+K644</f>
        <v>1</v>
      </c>
    </row>
    <row r="645" spans="1:12">
      <c r="A645" s="2" t="str">
        <f t="shared" si="32"/>
        <v>1300184101</v>
      </c>
      <c r="B645" s="4" t="s">
        <v>4</v>
      </c>
      <c r="C645" s="4" t="s">
        <v>1240</v>
      </c>
      <c r="D645" s="4" t="s">
        <v>1241</v>
      </c>
      <c r="E645" s="4" t="str">
        <f t="shared" si="31"/>
        <v>41</v>
      </c>
      <c r="F645" s="4" t="s">
        <v>1242</v>
      </c>
      <c r="G645" s="4" t="s">
        <v>1243</v>
      </c>
      <c r="H645" s="9">
        <v>13</v>
      </c>
      <c r="I645" s="9">
        <v>0</v>
      </c>
      <c r="J645" s="9">
        <v>0</v>
      </c>
      <c r="K645" s="9">
        <v>0</v>
      </c>
      <c r="L645" s="9">
        <f t="shared" si="33"/>
        <v>13</v>
      </c>
    </row>
    <row r="646" spans="1:12">
      <c r="A646" s="2" t="str">
        <f t="shared" si="32"/>
        <v>1300184103</v>
      </c>
      <c r="B646" s="4" t="s">
        <v>4</v>
      </c>
      <c r="C646" s="4" t="s">
        <v>1240</v>
      </c>
      <c r="D646" s="4" t="s">
        <v>1241</v>
      </c>
      <c r="E646" s="4" t="str">
        <f t="shared" si="31"/>
        <v>41</v>
      </c>
      <c r="F646" s="4" t="s">
        <v>1244</v>
      </c>
      <c r="G646" s="4" t="s">
        <v>1245</v>
      </c>
      <c r="H646" s="9">
        <v>34</v>
      </c>
      <c r="I646" s="9">
        <v>5</v>
      </c>
      <c r="J646" s="9">
        <v>0</v>
      </c>
      <c r="K646" s="9">
        <v>0</v>
      </c>
      <c r="L646" s="9">
        <f t="shared" si="33"/>
        <v>34</v>
      </c>
    </row>
    <row r="647" spans="1:12">
      <c r="A647" s="2" t="str">
        <f t="shared" si="32"/>
        <v>1300184131</v>
      </c>
      <c r="B647" s="4" t="s">
        <v>4</v>
      </c>
      <c r="C647" s="4" t="s">
        <v>1240</v>
      </c>
      <c r="D647" s="4" t="s">
        <v>1241</v>
      </c>
      <c r="E647" s="4" t="str">
        <f t="shared" si="31"/>
        <v>41</v>
      </c>
      <c r="F647" s="4" t="s">
        <v>1027</v>
      </c>
      <c r="G647" s="4" t="s">
        <v>1028</v>
      </c>
      <c r="H647" s="9">
        <v>1</v>
      </c>
      <c r="I647" s="9">
        <v>1</v>
      </c>
      <c r="J647" s="9">
        <v>0</v>
      </c>
      <c r="K647" s="9">
        <v>0</v>
      </c>
      <c r="L647" s="9">
        <f t="shared" si="33"/>
        <v>1</v>
      </c>
    </row>
    <row r="648" spans="1:12">
      <c r="A648" s="2" t="str">
        <f t="shared" si="32"/>
        <v>1300184138</v>
      </c>
      <c r="B648" s="4" t="s">
        <v>4</v>
      </c>
      <c r="C648" s="4" t="s">
        <v>1240</v>
      </c>
      <c r="D648" s="4" t="s">
        <v>1241</v>
      </c>
      <c r="E648" s="4" t="str">
        <f t="shared" si="31"/>
        <v>41</v>
      </c>
      <c r="F648" s="4" t="s">
        <v>1029</v>
      </c>
      <c r="G648" s="4" t="s">
        <v>1030</v>
      </c>
      <c r="H648" s="9">
        <v>1</v>
      </c>
      <c r="I648" s="9">
        <v>0</v>
      </c>
      <c r="J648" s="9">
        <v>0</v>
      </c>
      <c r="K648" s="9">
        <v>0</v>
      </c>
      <c r="L648" s="9">
        <f t="shared" si="33"/>
        <v>1</v>
      </c>
    </row>
    <row r="649" spans="1:12">
      <c r="A649" s="2" t="str">
        <f t="shared" si="32"/>
        <v>1300184191</v>
      </c>
      <c r="B649" s="4" t="s">
        <v>4</v>
      </c>
      <c r="C649" s="4" t="s">
        <v>1240</v>
      </c>
      <c r="D649" s="4" t="s">
        <v>1241</v>
      </c>
      <c r="E649" s="4" t="str">
        <f t="shared" si="31"/>
        <v>41</v>
      </c>
      <c r="F649" s="4" t="s">
        <v>1246</v>
      </c>
      <c r="G649" s="4" t="s">
        <v>1247</v>
      </c>
      <c r="H649" s="9">
        <v>10</v>
      </c>
      <c r="I649" s="9">
        <v>0</v>
      </c>
      <c r="J649" s="9">
        <v>0</v>
      </c>
      <c r="K649" s="9">
        <v>0</v>
      </c>
      <c r="L649" s="9">
        <f t="shared" si="33"/>
        <v>10</v>
      </c>
    </row>
    <row r="650" spans="1:12">
      <c r="A650" s="2" t="str">
        <f t="shared" si="32"/>
        <v>1300180139</v>
      </c>
      <c r="B650" s="4" t="s">
        <v>4</v>
      </c>
      <c r="C650" s="4" t="s">
        <v>1397</v>
      </c>
      <c r="D650" s="4" t="s">
        <v>1398</v>
      </c>
      <c r="E650" s="4" t="str">
        <f t="shared" si="31"/>
        <v>01</v>
      </c>
      <c r="F650" s="4" t="s">
        <v>83</v>
      </c>
      <c r="G650" s="4" t="s">
        <v>84</v>
      </c>
      <c r="H650" s="9">
        <v>1</v>
      </c>
      <c r="I650" s="9">
        <v>1</v>
      </c>
      <c r="J650" s="9">
        <v>0</v>
      </c>
      <c r="K650" s="9">
        <v>0</v>
      </c>
      <c r="L650" s="9">
        <f t="shared" si="33"/>
        <v>1</v>
      </c>
    </row>
    <row r="651" spans="1:12">
      <c r="A651" s="2" t="str">
        <f t="shared" si="32"/>
        <v>1300180331</v>
      </c>
      <c r="B651" s="4" t="s">
        <v>4</v>
      </c>
      <c r="C651" s="4" t="s">
        <v>1397</v>
      </c>
      <c r="D651" s="4" t="s">
        <v>1398</v>
      </c>
      <c r="E651" s="4" t="str">
        <f t="shared" si="31"/>
        <v>03</v>
      </c>
      <c r="F651" s="4" t="s">
        <v>129</v>
      </c>
      <c r="G651" s="4" t="s">
        <v>130</v>
      </c>
      <c r="H651" s="9">
        <v>1</v>
      </c>
      <c r="I651" s="9">
        <v>1</v>
      </c>
      <c r="J651" s="9">
        <v>0</v>
      </c>
      <c r="K651" s="9">
        <v>0</v>
      </c>
      <c r="L651" s="9">
        <f t="shared" si="33"/>
        <v>1</v>
      </c>
    </row>
    <row r="652" spans="1:12">
      <c r="A652" s="2" t="str">
        <f t="shared" si="32"/>
        <v>130018038</v>
      </c>
      <c r="B652" s="4" t="s">
        <v>4</v>
      </c>
      <c r="C652" s="4" t="s">
        <v>1397</v>
      </c>
      <c r="D652" s="4" t="s">
        <v>1398</v>
      </c>
      <c r="E652" s="4" t="str">
        <f t="shared" si="31"/>
        <v>03</v>
      </c>
      <c r="F652" s="4" t="s">
        <v>1262</v>
      </c>
      <c r="G652" s="4" t="s">
        <v>1263</v>
      </c>
      <c r="H652" s="9">
        <v>2</v>
      </c>
      <c r="I652" s="9">
        <v>1</v>
      </c>
      <c r="J652" s="9">
        <v>0</v>
      </c>
      <c r="K652" s="9">
        <v>0</v>
      </c>
      <c r="L652" s="9">
        <f t="shared" si="33"/>
        <v>2</v>
      </c>
    </row>
    <row r="653" spans="1:12" ht="24">
      <c r="A653" s="2" t="str">
        <f t="shared" si="32"/>
        <v>1300181454</v>
      </c>
      <c r="B653" s="4" t="s">
        <v>4</v>
      </c>
      <c r="C653" s="4" t="s">
        <v>1397</v>
      </c>
      <c r="D653" s="4" t="s">
        <v>1398</v>
      </c>
      <c r="E653" s="4" t="str">
        <f t="shared" si="31"/>
        <v>14</v>
      </c>
      <c r="F653" s="4" t="s">
        <v>1879</v>
      </c>
      <c r="G653" s="4" t="s">
        <v>1880</v>
      </c>
      <c r="H653" s="9">
        <v>1</v>
      </c>
      <c r="I653" s="9">
        <v>0</v>
      </c>
      <c r="J653" s="9">
        <v>0</v>
      </c>
      <c r="K653" s="9">
        <v>0</v>
      </c>
      <c r="L653" s="9">
        <f t="shared" si="33"/>
        <v>1</v>
      </c>
    </row>
    <row r="654" spans="1:12">
      <c r="A654" s="2" t="str">
        <f t="shared" si="32"/>
        <v>1300182211</v>
      </c>
      <c r="B654" s="4" t="s">
        <v>4</v>
      </c>
      <c r="C654" s="4" t="s">
        <v>1397</v>
      </c>
      <c r="D654" s="4" t="s">
        <v>1398</v>
      </c>
      <c r="E654" s="4" t="str">
        <f t="shared" si="31"/>
        <v>22</v>
      </c>
      <c r="F654" s="4" t="s">
        <v>993</v>
      </c>
      <c r="G654" s="4" t="s">
        <v>994</v>
      </c>
      <c r="H654" s="9">
        <v>1</v>
      </c>
      <c r="I654" s="9">
        <v>1</v>
      </c>
      <c r="J654" s="9">
        <v>0</v>
      </c>
      <c r="K654" s="9">
        <v>0</v>
      </c>
      <c r="L654" s="9">
        <f t="shared" si="33"/>
        <v>1</v>
      </c>
    </row>
    <row r="655" spans="1:12">
      <c r="A655" s="2" t="str">
        <f t="shared" si="32"/>
        <v>1300182811</v>
      </c>
      <c r="B655" s="4" t="s">
        <v>4</v>
      </c>
      <c r="C655" s="4" t="s">
        <v>1397</v>
      </c>
      <c r="D655" s="4" t="s">
        <v>1398</v>
      </c>
      <c r="E655" s="4" t="str">
        <f t="shared" si="31"/>
        <v>28</v>
      </c>
      <c r="F655" s="4" t="s">
        <v>913</v>
      </c>
      <c r="G655" s="4" t="s">
        <v>914</v>
      </c>
      <c r="H655" s="9">
        <v>1</v>
      </c>
      <c r="I655" s="9">
        <v>0</v>
      </c>
      <c r="J655" s="9">
        <v>0</v>
      </c>
      <c r="K655" s="9">
        <v>0</v>
      </c>
      <c r="L655" s="9">
        <f t="shared" si="33"/>
        <v>1</v>
      </c>
    </row>
    <row r="656" spans="1:12">
      <c r="A656" s="2" t="str">
        <f t="shared" si="32"/>
        <v>130018324</v>
      </c>
      <c r="B656" s="4" t="s">
        <v>4</v>
      </c>
      <c r="C656" s="4" t="s">
        <v>1397</v>
      </c>
      <c r="D656" s="4" t="s">
        <v>1398</v>
      </c>
      <c r="E656" s="4" t="str">
        <f t="shared" si="31"/>
        <v>32</v>
      </c>
      <c r="F656" s="4" t="s">
        <v>1025</v>
      </c>
      <c r="G656" s="4" t="s">
        <v>1026</v>
      </c>
      <c r="H656" s="9">
        <v>1</v>
      </c>
      <c r="I656" s="9">
        <v>1</v>
      </c>
      <c r="J656" s="9">
        <v>0</v>
      </c>
      <c r="K656" s="9">
        <v>0</v>
      </c>
      <c r="L656" s="9">
        <f t="shared" si="33"/>
        <v>1</v>
      </c>
    </row>
    <row r="657" spans="1:12">
      <c r="A657" s="2" t="str">
        <f t="shared" si="32"/>
        <v>1300183322</v>
      </c>
      <c r="B657" s="4" t="s">
        <v>4</v>
      </c>
      <c r="C657" s="4" t="s">
        <v>1397</v>
      </c>
      <c r="D657" s="4" t="s">
        <v>1398</v>
      </c>
      <c r="E657" s="4" t="str">
        <f t="shared" si="31"/>
        <v>33</v>
      </c>
      <c r="F657" s="4" t="s">
        <v>9</v>
      </c>
      <c r="G657" s="4" t="s">
        <v>10</v>
      </c>
      <c r="H657" s="9">
        <v>2</v>
      </c>
      <c r="I657" s="9">
        <v>2</v>
      </c>
      <c r="J657" s="9">
        <v>0</v>
      </c>
      <c r="K657" s="9">
        <v>0</v>
      </c>
      <c r="L657" s="9">
        <f t="shared" si="33"/>
        <v>2</v>
      </c>
    </row>
    <row r="658" spans="1:12">
      <c r="A658" s="2" t="str">
        <f t="shared" si="32"/>
        <v>1300183422</v>
      </c>
      <c r="B658" s="4" t="s">
        <v>4</v>
      </c>
      <c r="C658" s="4" t="s">
        <v>1397</v>
      </c>
      <c r="D658" s="4" t="s">
        <v>1398</v>
      </c>
      <c r="E658" s="4" t="str">
        <f t="shared" si="31"/>
        <v>34</v>
      </c>
      <c r="F658" s="4" t="s">
        <v>1337</v>
      </c>
      <c r="G658" s="4" t="s">
        <v>1338</v>
      </c>
      <c r="H658" s="9">
        <v>3</v>
      </c>
      <c r="I658" s="9">
        <v>1</v>
      </c>
      <c r="J658" s="9">
        <v>0</v>
      </c>
      <c r="K658" s="9">
        <v>0</v>
      </c>
      <c r="L658" s="9">
        <f t="shared" si="33"/>
        <v>3</v>
      </c>
    </row>
    <row r="659" spans="1:12">
      <c r="A659" s="2" t="str">
        <f t="shared" si="32"/>
        <v>1300183425</v>
      </c>
      <c r="B659" s="4" t="s">
        <v>4</v>
      </c>
      <c r="C659" s="4" t="s">
        <v>1397</v>
      </c>
      <c r="D659" s="4" t="s">
        <v>1398</v>
      </c>
      <c r="E659" s="4" t="str">
        <f t="shared" si="31"/>
        <v>34</v>
      </c>
      <c r="F659" s="4" t="s">
        <v>1359</v>
      </c>
      <c r="G659" s="4" t="s">
        <v>1360</v>
      </c>
      <c r="H659" s="9">
        <v>1</v>
      </c>
      <c r="I659" s="9">
        <v>1</v>
      </c>
      <c r="J659" s="9">
        <v>0</v>
      </c>
      <c r="K659" s="9">
        <v>0</v>
      </c>
      <c r="L659" s="9">
        <f t="shared" si="33"/>
        <v>1</v>
      </c>
    </row>
    <row r="660" spans="1:12">
      <c r="A660" s="2" t="str">
        <f t="shared" si="32"/>
        <v>1300183761</v>
      </c>
      <c r="B660" s="4" t="s">
        <v>4</v>
      </c>
      <c r="C660" s="4" t="s">
        <v>1397</v>
      </c>
      <c r="D660" s="4" t="s">
        <v>1398</v>
      </c>
      <c r="E660" s="4" t="str">
        <f t="shared" si="31"/>
        <v>37</v>
      </c>
      <c r="F660" s="4" t="s">
        <v>1881</v>
      </c>
      <c r="G660" s="4" t="s">
        <v>1882</v>
      </c>
      <c r="H660" s="9">
        <v>1</v>
      </c>
      <c r="I660" s="9">
        <v>1</v>
      </c>
      <c r="J660" s="9">
        <v>0</v>
      </c>
      <c r="K660" s="9">
        <v>0</v>
      </c>
      <c r="L660" s="9">
        <f t="shared" si="33"/>
        <v>1</v>
      </c>
    </row>
    <row r="661" spans="1:12" ht="24">
      <c r="A661" s="2" t="str">
        <f t="shared" si="32"/>
        <v>1300183794</v>
      </c>
      <c r="B661" s="4" t="s">
        <v>4</v>
      </c>
      <c r="C661" s="4" t="s">
        <v>1397</v>
      </c>
      <c r="D661" s="4" t="s">
        <v>1398</v>
      </c>
      <c r="E661" s="4" t="str">
        <f t="shared" si="31"/>
        <v>37</v>
      </c>
      <c r="F661" s="4" t="s">
        <v>43</v>
      </c>
      <c r="G661" s="4" t="s">
        <v>44</v>
      </c>
      <c r="H661" s="9">
        <v>1</v>
      </c>
      <c r="I661" s="9">
        <v>1</v>
      </c>
      <c r="J661" s="9">
        <v>0</v>
      </c>
      <c r="K661" s="9">
        <v>0</v>
      </c>
      <c r="L661" s="9">
        <f t="shared" si="33"/>
        <v>1</v>
      </c>
    </row>
    <row r="662" spans="1:12">
      <c r="A662" s="2" t="str">
        <f t="shared" si="32"/>
        <v>1300183891</v>
      </c>
      <c r="B662" s="4" t="s">
        <v>4</v>
      </c>
      <c r="C662" s="4" t="s">
        <v>1397</v>
      </c>
      <c r="D662" s="4" t="s">
        <v>1398</v>
      </c>
      <c r="E662" s="4" t="str">
        <f t="shared" si="31"/>
        <v>38</v>
      </c>
      <c r="F662" s="4" t="s">
        <v>131</v>
      </c>
      <c r="G662" s="4" t="s">
        <v>132</v>
      </c>
      <c r="H662" s="9">
        <v>1</v>
      </c>
      <c r="I662" s="9">
        <v>1</v>
      </c>
      <c r="J662" s="9">
        <v>0</v>
      </c>
      <c r="K662" s="9">
        <v>0</v>
      </c>
      <c r="L662" s="9">
        <f t="shared" si="33"/>
        <v>1</v>
      </c>
    </row>
    <row r="663" spans="1:12">
      <c r="A663" s="2" t="str">
        <f t="shared" si="32"/>
        <v>1300183893</v>
      </c>
      <c r="B663" s="4" t="s">
        <v>4</v>
      </c>
      <c r="C663" s="4" t="s">
        <v>1397</v>
      </c>
      <c r="D663" s="4" t="s">
        <v>1398</v>
      </c>
      <c r="E663" s="4" t="str">
        <f t="shared" si="31"/>
        <v>38</v>
      </c>
      <c r="F663" s="4" t="s">
        <v>171</v>
      </c>
      <c r="G663" s="4" t="s">
        <v>172</v>
      </c>
      <c r="H663" s="9">
        <v>5</v>
      </c>
      <c r="I663" s="9">
        <v>4</v>
      </c>
      <c r="J663" s="9">
        <v>0</v>
      </c>
      <c r="K663" s="9">
        <v>0</v>
      </c>
      <c r="L663" s="9">
        <f t="shared" si="33"/>
        <v>5</v>
      </c>
    </row>
    <row r="664" spans="1:12">
      <c r="A664" s="2" t="str">
        <f t="shared" si="32"/>
        <v>1300183995</v>
      </c>
      <c r="B664" s="4" t="s">
        <v>4</v>
      </c>
      <c r="C664" s="4" t="s">
        <v>1397</v>
      </c>
      <c r="D664" s="4" t="s">
        <v>1398</v>
      </c>
      <c r="E664" s="4" t="str">
        <f t="shared" si="31"/>
        <v>39</v>
      </c>
      <c r="F664" s="4" t="s">
        <v>61</v>
      </c>
      <c r="G664" s="4" t="s">
        <v>62</v>
      </c>
      <c r="H664" s="9">
        <v>4</v>
      </c>
      <c r="I664" s="9">
        <v>4</v>
      </c>
      <c r="J664" s="9">
        <v>0</v>
      </c>
      <c r="K664" s="9">
        <v>0</v>
      </c>
      <c r="L664" s="9">
        <f t="shared" si="33"/>
        <v>4</v>
      </c>
    </row>
    <row r="665" spans="1:12">
      <c r="A665" s="2" t="str">
        <f t="shared" si="32"/>
        <v>1300184011</v>
      </c>
      <c r="B665" s="4" t="s">
        <v>4</v>
      </c>
      <c r="C665" s="4" t="s">
        <v>1397</v>
      </c>
      <c r="D665" s="4" t="s">
        <v>1398</v>
      </c>
      <c r="E665" s="4" t="str">
        <f t="shared" si="31"/>
        <v>40</v>
      </c>
      <c r="F665" s="4" t="s">
        <v>443</v>
      </c>
      <c r="G665" s="4" t="s">
        <v>444</v>
      </c>
      <c r="H665" s="9">
        <v>9</v>
      </c>
      <c r="I665" s="9">
        <v>7</v>
      </c>
      <c r="J665" s="9">
        <v>1</v>
      </c>
      <c r="K665" s="9">
        <v>0</v>
      </c>
      <c r="L665" s="9">
        <f t="shared" si="33"/>
        <v>10</v>
      </c>
    </row>
    <row r="666" spans="1:12">
      <c r="A666" s="2" t="str">
        <f t="shared" si="32"/>
        <v>1300184029</v>
      </c>
      <c r="B666" s="4" t="s">
        <v>4</v>
      </c>
      <c r="C666" s="4" t="s">
        <v>1397</v>
      </c>
      <c r="D666" s="4" t="s">
        <v>1398</v>
      </c>
      <c r="E666" s="4" t="str">
        <f t="shared" si="31"/>
        <v>40</v>
      </c>
      <c r="F666" s="4" t="s">
        <v>451</v>
      </c>
      <c r="G666" s="4" t="s">
        <v>452</v>
      </c>
      <c r="H666" s="9">
        <v>1</v>
      </c>
      <c r="I666" s="9">
        <v>1</v>
      </c>
      <c r="J666" s="9">
        <v>0</v>
      </c>
      <c r="K666" s="9">
        <v>0</v>
      </c>
      <c r="L666" s="9">
        <f t="shared" si="33"/>
        <v>1</v>
      </c>
    </row>
    <row r="667" spans="1:12" ht="24">
      <c r="A667" s="2" t="str">
        <f t="shared" si="32"/>
        <v>1300184104</v>
      </c>
      <c r="B667" s="4" t="s">
        <v>4</v>
      </c>
      <c r="C667" s="4" t="s">
        <v>1397</v>
      </c>
      <c r="D667" s="4" t="s">
        <v>1398</v>
      </c>
      <c r="E667" s="4" t="str">
        <f t="shared" si="31"/>
        <v>41</v>
      </c>
      <c r="F667" s="4" t="s">
        <v>1399</v>
      </c>
      <c r="G667" s="4" t="s">
        <v>1400</v>
      </c>
      <c r="H667" s="9">
        <v>33</v>
      </c>
      <c r="I667" s="9">
        <v>1</v>
      </c>
      <c r="J667" s="9">
        <v>0</v>
      </c>
      <c r="K667" s="9">
        <v>0</v>
      </c>
      <c r="L667" s="9">
        <f t="shared" si="33"/>
        <v>33</v>
      </c>
    </row>
    <row r="668" spans="1:12">
      <c r="A668" s="2" t="str">
        <f t="shared" si="32"/>
        <v>1300184131</v>
      </c>
      <c r="B668" s="4" t="s">
        <v>4</v>
      </c>
      <c r="C668" s="4" t="s">
        <v>1397</v>
      </c>
      <c r="D668" s="4" t="s">
        <v>1398</v>
      </c>
      <c r="E668" s="4" t="str">
        <f t="shared" si="31"/>
        <v>41</v>
      </c>
      <c r="F668" s="4" t="s">
        <v>1027</v>
      </c>
      <c r="G668" s="4" t="s">
        <v>1028</v>
      </c>
      <c r="H668" s="9">
        <v>73</v>
      </c>
      <c r="I668" s="9">
        <v>64</v>
      </c>
      <c r="J668" s="9">
        <v>1</v>
      </c>
      <c r="K668" s="9">
        <v>0</v>
      </c>
      <c r="L668" s="9">
        <f t="shared" si="33"/>
        <v>74</v>
      </c>
    </row>
    <row r="669" spans="1:12">
      <c r="A669" s="2" t="str">
        <f t="shared" si="32"/>
        <v>1300184138</v>
      </c>
      <c r="B669" s="4" t="s">
        <v>4</v>
      </c>
      <c r="C669" s="4" t="s">
        <v>1397</v>
      </c>
      <c r="D669" s="4" t="s">
        <v>1398</v>
      </c>
      <c r="E669" s="4" t="str">
        <f t="shared" si="31"/>
        <v>41</v>
      </c>
      <c r="F669" s="4" t="s">
        <v>1029</v>
      </c>
      <c r="G669" s="4" t="s">
        <v>1030</v>
      </c>
      <c r="H669" s="9">
        <v>107</v>
      </c>
      <c r="I669" s="9">
        <v>80</v>
      </c>
      <c r="J669" s="9">
        <v>4</v>
      </c>
      <c r="K669" s="9">
        <v>0</v>
      </c>
      <c r="L669" s="9">
        <f t="shared" si="33"/>
        <v>111</v>
      </c>
    </row>
    <row r="670" spans="1:12">
      <c r="A670" s="2" t="str">
        <f t="shared" si="32"/>
        <v>130018415</v>
      </c>
      <c r="B670" s="4" t="s">
        <v>4</v>
      </c>
      <c r="C670" s="4" t="s">
        <v>1397</v>
      </c>
      <c r="D670" s="4" t="s">
        <v>1398</v>
      </c>
      <c r="E670" s="4" t="str">
        <f t="shared" si="31"/>
        <v>41</v>
      </c>
      <c r="F670" s="4" t="s">
        <v>463</v>
      </c>
      <c r="G670" s="4" t="s">
        <v>464</v>
      </c>
      <c r="H670" s="9">
        <v>1</v>
      </c>
      <c r="I670" s="9">
        <v>1</v>
      </c>
      <c r="J670" s="9">
        <v>0</v>
      </c>
      <c r="K670" s="9">
        <v>0</v>
      </c>
      <c r="L670" s="9">
        <f t="shared" si="33"/>
        <v>1</v>
      </c>
    </row>
    <row r="671" spans="1:12">
      <c r="A671" s="2" t="str">
        <f t="shared" si="32"/>
        <v>1300184516</v>
      </c>
      <c r="B671" s="4" t="s">
        <v>4</v>
      </c>
      <c r="C671" s="4" t="s">
        <v>1397</v>
      </c>
      <c r="D671" s="4" t="s">
        <v>1398</v>
      </c>
      <c r="E671" s="4" t="str">
        <f t="shared" si="31"/>
        <v>45</v>
      </c>
      <c r="F671" s="4" t="s">
        <v>69</v>
      </c>
      <c r="G671" s="4" t="s">
        <v>70</v>
      </c>
      <c r="H671" s="9">
        <v>4</v>
      </c>
      <c r="I671" s="9">
        <v>4</v>
      </c>
      <c r="J671" s="9">
        <v>0</v>
      </c>
      <c r="K671" s="9">
        <v>0</v>
      </c>
      <c r="L671" s="9">
        <f t="shared" si="33"/>
        <v>4</v>
      </c>
    </row>
    <row r="672" spans="1:12">
      <c r="A672" s="2" t="str">
        <f t="shared" si="32"/>
        <v>1300184523</v>
      </c>
      <c r="B672" s="4" t="s">
        <v>4</v>
      </c>
      <c r="C672" s="4" t="s">
        <v>1397</v>
      </c>
      <c r="D672" s="4" t="s">
        <v>1398</v>
      </c>
      <c r="E672" s="4" t="str">
        <f t="shared" si="31"/>
        <v>45</v>
      </c>
      <c r="F672" s="4" t="s">
        <v>15</v>
      </c>
      <c r="G672" s="4" t="s">
        <v>16</v>
      </c>
      <c r="H672" s="9">
        <v>1</v>
      </c>
      <c r="I672" s="9">
        <v>1</v>
      </c>
      <c r="J672" s="9">
        <v>0</v>
      </c>
      <c r="K672" s="9">
        <v>0</v>
      </c>
      <c r="L672" s="9">
        <f t="shared" si="33"/>
        <v>1</v>
      </c>
    </row>
    <row r="673" spans="1:12" ht="24">
      <c r="A673" s="2" t="str">
        <f t="shared" si="32"/>
        <v>1300185523</v>
      </c>
      <c r="B673" s="4" t="s">
        <v>4</v>
      </c>
      <c r="C673" s="4" t="s">
        <v>1397</v>
      </c>
      <c r="D673" s="4" t="s">
        <v>1398</v>
      </c>
      <c r="E673" s="4" t="str">
        <f t="shared" si="31"/>
        <v>55</v>
      </c>
      <c r="F673" s="4" t="s">
        <v>839</v>
      </c>
      <c r="G673" s="4" t="s">
        <v>840</v>
      </c>
      <c r="H673" s="9">
        <v>1</v>
      </c>
      <c r="I673" s="9">
        <v>1</v>
      </c>
      <c r="J673" s="9">
        <v>0</v>
      </c>
      <c r="K673" s="9">
        <v>0</v>
      </c>
      <c r="L673" s="9">
        <f t="shared" si="33"/>
        <v>1</v>
      </c>
    </row>
    <row r="674" spans="1:12">
      <c r="A674" s="2" t="str">
        <f t="shared" si="32"/>
        <v>1300187819</v>
      </c>
      <c r="B674" s="4" t="s">
        <v>4</v>
      </c>
      <c r="C674" s="4" t="s">
        <v>1397</v>
      </c>
      <c r="D674" s="4" t="s">
        <v>1398</v>
      </c>
      <c r="E674" s="4" t="str">
        <f t="shared" si="31"/>
        <v>78</v>
      </c>
      <c r="F674" s="4" t="s">
        <v>269</v>
      </c>
      <c r="G674" s="4" t="s">
        <v>270</v>
      </c>
      <c r="H674" s="9">
        <v>1</v>
      </c>
      <c r="I674" s="9">
        <v>1</v>
      </c>
      <c r="J674" s="9">
        <v>0</v>
      </c>
      <c r="K674" s="9">
        <v>0</v>
      </c>
      <c r="L674" s="9">
        <f t="shared" si="33"/>
        <v>1</v>
      </c>
    </row>
    <row r="675" spans="1:12">
      <c r="A675" s="2" t="str">
        <f t="shared" si="32"/>
        <v>1300182121</v>
      </c>
      <c r="B675" s="4" t="s">
        <v>4</v>
      </c>
      <c r="C675" s="4" t="s">
        <v>1485</v>
      </c>
      <c r="D675" s="4" t="s">
        <v>1486</v>
      </c>
      <c r="E675" s="4" t="str">
        <f t="shared" si="31"/>
        <v>21</v>
      </c>
      <c r="F675" s="4" t="s">
        <v>985</v>
      </c>
      <c r="G675" s="4" t="s">
        <v>986</v>
      </c>
      <c r="H675" s="9">
        <v>0</v>
      </c>
      <c r="I675" s="9">
        <v>0</v>
      </c>
      <c r="J675" s="9">
        <v>13</v>
      </c>
      <c r="K675" s="9">
        <v>0</v>
      </c>
      <c r="L675" s="9">
        <f t="shared" si="33"/>
        <v>13</v>
      </c>
    </row>
    <row r="676" spans="1:12">
      <c r="A676" s="2" t="str">
        <f t="shared" si="32"/>
        <v>1300180017</v>
      </c>
      <c r="B676" s="4" t="s">
        <v>4</v>
      </c>
      <c r="C676" s="4" t="s">
        <v>1037</v>
      </c>
      <c r="D676" s="4" t="s">
        <v>1038</v>
      </c>
      <c r="E676" s="4" t="str">
        <f t="shared" si="31"/>
        <v>00</v>
      </c>
      <c r="F676" s="4" t="s">
        <v>1883</v>
      </c>
      <c r="G676" s="4" t="s">
        <v>1884</v>
      </c>
      <c r="H676" s="9">
        <v>1</v>
      </c>
      <c r="I676" s="9">
        <v>1</v>
      </c>
      <c r="J676" s="9">
        <v>0</v>
      </c>
      <c r="K676" s="9">
        <v>0</v>
      </c>
      <c r="L676" s="9">
        <f t="shared" si="33"/>
        <v>1</v>
      </c>
    </row>
    <row r="677" spans="1:12" ht="24">
      <c r="A677" s="2" t="str">
        <f t="shared" si="32"/>
        <v>1300180050</v>
      </c>
      <c r="B677" s="4" t="s">
        <v>4</v>
      </c>
      <c r="C677" s="4" t="s">
        <v>1037</v>
      </c>
      <c r="D677" s="4" t="s">
        <v>1038</v>
      </c>
      <c r="E677" s="4" t="str">
        <f t="shared" si="31"/>
        <v>00</v>
      </c>
      <c r="F677" s="4" t="s">
        <v>1039</v>
      </c>
      <c r="G677" s="4" t="s">
        <v>1040</v>
      </c>
      <c r="H677" s="9">
        <v>1</v>
      </c>
      <c r="I677" s="9">
        <v>1</v>
      </c>
      <c r="J677" s="9">
        <v>0</v>
      </c>
      <c r="K677" s="9">
        <v>0</v>
      </c>
      <c r="L677" s="9">
        <f t="shared" si="33"/>
        <v>1</v>
      </c>
    </row>
    <row r="678" spans="1:12" ht="24">
      <c r="A678" s="2" t="str">
        <f t="shared" si="32"/>
        <v>1300180053</v>
      </c>
      <c r="B678" s="4" t="s">
        <v>4</v>
      </c>
      <c r="C678" s="4" t="s">
        <v>1037</v>
      </c>
      <c r="D678" s="4" t="s">
        <v>1038</v>
      </c>
      <c r="E678" s="4" t="str">
        <f t="shared" si="31"/>
        <v>00</v>
      </c>
      <c r="F678" s="4" t="s">
        <v>65</v>
      </c>
      <c r="G678" s="4" t="s">
        <v>66</v>
      </c>
      <c r="H678" s="9">
        <v>3</v>
      </c>
      <c r="I678" s="9">
        <v>3</v>
      </c>
      <c r="J678" s="9">
        <v>0</v>
      </c>
      <c r="K678" s="9">
        <v>0</v>
      </c>
      <c r="L678" s="9">
        <f t="shared" si="33"/>
        <v>3</v>
      </c>
    </row>
    <row r="679" spans="1:12">
      <c r="A679" s="2" t="str">
        <f t="shared" si="32"/>
        <v>130018016</v>
      </c>
      <c r="B679" s="4" t="s">
        <v>4</v>
      </c>
      <c r="C679" s="4" t="s">
        <v>1037</v>
      </c>
      <c r="D679" s="4" t="s">
        <v>1038</v>
      </c>
      <c r="E679" s="4" t="str">
        <f t="shared" si="31"/>
        <v>01</v>
      </c>
      <c r="F679" s="4" t="s">
        <v>1367</v>
      </c>
      <c r="G679" s="4" t="s">
        <v>1368</v>
      </c>
      <c r="H679" s="9">
        <v>1</v>
      </c>
      <c r="I679" s="9">
        <v>1</v>
      </c>
      <c r="J679" s="9">
        <v>0</v>
      </c>
      <c r="K679" s="9">
        <v>0</v>
      </c>
      <c r="L679" s="9">
        <f t="shared" si="33"/>
        <v>1</v>
      </c>
    </row>
    <row r="680" spans="1:12">
      <c r="A680" s="2" t="str">
        <f t="shared" si="32"/>
        <v>1300180331</v>
      </c>
      <c r="B680" s="4" t="s">
        <v>4</v>
      </c>
      <c r="C680" s="4" t="s">
        <v>1037</v>
      </c>
      <c r="D680" s="4" t="s">
        <v>1038</v>
      </c>
      <c r="E680" s="4" t="str">
        <f t="shared" si="31"/>
        <v>03</v>
      </c>
      <c r="F680" s="4" t="s">
        <v>129</v>
      </c>
      <c r="G680" s="4" t="s">
        <v>130</v>
      </c>
      <c r="H680" s="9">
        <v>2</v>
      </c>
      <c r="I680" s="9">
        <v>2</v>
      </c>
      <c r="J680" s="9">
        <v>0</v>
      </c>
      <c r="K680" s="9">
        <v>0</v>
      </c>
      <c r="L680" s="9">
        <f t="shared" si="33"/>
        <v>2</v>
      </c>
    </row>
    <row r="681" spans="1:12">
      <c r="A681" s="2" t="str">
        <f t="shared" si="32"/>
        <v>1300183129</v>
      </c>
      <c r="B681" s="4" t="s">
        <v>4</v>
      </c>
      <c r="C681" s="4" t="s">
        <v>1037</v>
      </c>
      <c r="D681" s="4" t="s">
        <v>1038</v>
      </c>
      <c r="E681" s="4" t="str">
        <f t="shared" si="31"/>
        <v>31</v>
      </c>
      <c r="F681" s="4" t="s">
        <v>941</v>
      </c>
      <c r="G681" s="4" t="s">
        <v>942</v>
      </c>
      <c r="H681" s="9">
        <v>1</v>
      </c>
      <c r="I681" s="9">
        <v>1</v>
      </c>
      <c r="J681" s="9">
        <v>0</v>
      </c>
      <c r="K681" s="9">
        <v>0</v>
      </c>
      <c r="L681" s="9">
        <f t="shared" si="33"/>
        <v>1</v>
      </c>
    </row>
    <row r="682" spans="1:12">
      <c r="A682" s="2" t="str">
        <f t="shared" si="32"/>
        <v>1300183322</v>
      </c>
      <c r="B682" s="4" t="s">
        <v>4</v>
      </c>
      <c r="C682" s="4" t="s">
        <v>1037</v>
      </c>
      <c r="D682" s="4" t="s">
        <v>1038</v>
      </c>
      <c r="E682" s="4" t="str">
        <f t="shared" si="31"/>
        <v>33</v>
      </c>
      <c r="F682" s="4" t="s">
        <v>9</v>
      </c>
      <c r="G682" s="4" t="s">
        <v>10</v>
      </c>
      <c r="H682" s="9">
        <v>4</v>
      </c>
      <c r="I682" s="9">
        <v>4</v>
      </c>
      <c r="J682" s="9">
        <v>0</v>
      </c>
      <c r="K682" s="9">
        <v>0</v>
      </c>
      <c r="L682" s="9">
        <f t="shared" si="33"/>
        <v>4</v>
      </c>
    </row>
    <row r="683" spans="1:12">
      <c r="A683" s="2" t="str">
        <f t="shared" si="32"/>
        <v>1300183324</v>
      </c>
      <c r="B683" s="4" t="s">
        <v>4</v>
      </c>
      <c r="C683" s="4" t="s">
        <v>1037</v>
      </c>
      <c r="D683" s="4" t="s">
        <v>1038</v>
      </c>
      <c r="E683" s="4" t="str">
        <f t="shared" si="31"/>
        <v>33</v>
      </c>
      <c r="F683" s="4" t="s">
        <v>1238</v>
      </c>
      <c r="G683" s="4" t="s">
        <v>1239</v>
      </c>
      <c r="H683" s="9">
        <v>1</v>
      </c>
      <c r="I683" s="9">
        <v>1</v>
      </c>
      <c r="J683" s="9">
        <v>0</v>
      </c>
      <c r="K683" s="9">
        <v>0</v>
      </c>
      <c r="L683" s="9">
        <f t="shared" si="33"/>
        <v>1</v>
      </c>
    </row>
    <row r="684" spans="1:12">
      <c r="A684" s="2" t="str">
        <f t="shared" si="32"/>
        <v>1300183326</v>
      </c>
      <c r="B684" s="4" t="s">
        <v>4</v>
      </c>
      <c r="C684" s="4" t="s">
        <v>1037</v>
      </c>
      <c r="D684" s="4" t="s">
        <v>1038</v>
      </c>
      <c r="E684" s="4" t="str">
        <f t="shared" si="31"/>
        <v>33</v>
      </c>
      <c r="F684" s="4" t="s">
        <v>705</v>
      </c>
      <c r="G684" s="4" t="s">
        <v>706</v>
      </c>
      <c r="H684" s="9">
        <v>1</v>
      </c>
      <c r="I684" s="9">
        <v>1</v>
      </c>
      <c r="J684" s="9">
        <v>0</v>
      </c>
      <c r="K684" s="9">
        <v>0</v>
      </c>
      <c r="L684" s="9">
        <f t="shared" si="33"/>
        <v>1</v>
      </c>
    </row>
    <row r="685" spans="1:12">
      <c r="A685" s="2" t="str">
        <f t="shared" si="32"/>
        <v>1300183404</v>
      </c>
      <c r="B685" s="4" t="s">
        <v>4</v>
      </c>
      <c r="C685" s="4" t="s">
        <v>1037</v>
      </c>
      <c r="D685" s="4" t="s">
        <v>1038</v>
      </c>
      <c r="E685" s="4" t="str">
        <f t="shared" si="31"/>
        <v>34</v>
      </c>
      <c r="F685" s="4" t="s">
        <v>11</v>
      </c>
      <c r="G685" s="4" t="s">
        <v>12</v>
      </c>
      <c r="H685" s="9">
        <v>8</v>
      </c>
      <c r="I685" s="9">
        <v>8</v>
      </c>
      <c r="J685" s="9">
        <v>0</v>
      </c>
      <c r="K685" s="9">
        <v>0</v>
      </c>
      <c r="L685" s="9">
        <f t="shared" si="33"/>
        <v>8</v>
      </c>
    </row>
    <row r="686" spans="1:12">
      <c r="A686" s="2" t="str">
        <f t="shared" si="32"/>
        <v>1300183491</v>
      </c>
      <c r="B686" s="4" t="s">
        <v>4</v>
      </c>
      <c r="C686" s="4" t="s">
        <v>1037</v>
      </c>
      <c r="D686" s="4" t="s">
        <v>1038</v>
      </c>
      <c r="E686" s="4" t="str">
        <f t="shared" si="31"/>
        <v>34</v>
      </c>
      <c r="F686" s="4" t="s">
        <v>633</v>
      </c>
      <c r="G686" s="4" t="s">
        <v>634</v>
      </c>
      <c r="H686" s="9">
        <v>5</v>
      </c>
      <c r="I686" s="9">
        <v>5</v>
      </c>
      <c r="J686" s="9">
        <v>0</v>
      </c>
      <c r="K686" s="9">
        <v>0</v>
      </c>
      <c r="L686" s="9">
        <f t="shared" si="33"/>
        <v>5</v>
      </c>
    </row>
    <row r="687" spans="1:12">
      <c r="A687" s="2" t="str">
        <f t="shared" si="32"/>
        <v>130018370</v>
      </c>
      <c r="B687" s="4" t="s">
        <v>4</v>
      </c>
      <c r="C687" s="4" t="s">
        <v>1037</v>
      </c>
      <c r="D687" s="4" t="s">
        <v>1038</v>
      </c>
      <c r="E687" s="4" t="str">
        <f t="shared" si="31"/>
        <v>37</v>
      </c>
      <c r="F687" s="4" t="s">
        <v>169</v>
      </c>
      <c r="G687" s="4" t="s">
        <v>170</v>
      </c>
      <c r="H687" s="9">
        <v>1</v>
      </c>
      <c r="I687" s="9">
        <v>1</v>
      </c>
      <c r="J687" s="9">
        <v>0</v>
      </c>
      <c r="K687" s="9">
        <v>0</v>
      </c>
      <c r="L687" s="9">
        <f t="shared" si="33"/>
        <v>1</v>
      </c>
    </row>
    <row r="688" spans="1:12" ht="24">
      <c r="A688" s="2" t="str">
        <f t="shared" si="32"/>
        <v>1300183771</v>
      </c>
      <c r="B688" s="4" t="s">
        <v>4</v>
      </c>
      <c r="C688" s="4" t="s">
        <v>1037</v>
      </c>
      <c r="D688" s="4" t="s">
        <v>1038</v>
      </c>
      <c r="E688" s="4" t="str">
        <f t="shared" si="31"/>
        <v>37</v>
      </c>
      <c r="F688" s="4" t="s">
        <v>57</v>
      </c>
      <c r="G688" s="4" t="s">
        <v>58</v>
      </c>
      <c r="H688" s="9">
        <v>2</v>
      </c>
      <c r="I688" s="9">
        <v>2</v>
      </c>
      <c r="J688" s="9">
        <v>0</v>
      </c>
      <c r="K688" s="9">
        <v>0</v>
      </c>
      <c r="L688" s="9">
        <f t="shared" si="33"/>
        <v>2</v>
      </c>
    </row>
    <row r="689" spans="1:12" ht="24">
      <c r="A689" s="2" t="str">
        <f t="shared" si="32"/>
        <v>1300183772</v>
      </c>
      <c r="B689" s="4" t="s">
        <v>4</v>
      </c>
      <c r="C689" s="4" t="s">
        <v>1037</v>
      </c>
      <c r="D689" s="4" t="s">
        <v>1038</v>
      </c>
      <c r="E689" s="4" t="str">
        <f t="shared" si="31"/>
        <v>37</v>
      </c>
      <c r="F689" s="4" t="s">
        <v>147</v>
      </c>
      <c r="G689" s="4" t="s">
        <v>148</v>
      </c>
      <c r="H689" s="9">
        <v>2</v>
      </c>
      <c r="I689" s="9">
        <v>2</v>
      </c>
      <c r="J689" s="9">
        <v>0</v>
      </c>
      <c r="K689" s="9">
        <v>0</v>
      </c>
      <c r="L689" s="9">
        <f t="shared" si="33"/>
        <v>2</v>
      </c>
    </row>
    <row r="690" spans="1:12" ht="24">
      <c r="A690" s="2" t="str">
        <f t="shared" si="32"/>
        <v>1300183779</v>
      </c>
      <c r="B690" s="4" t="s">
        <v>4</v>
      </c>
      <c r="C690" s="4" t="s">
        <v>1037</v>
      </c>
      <c r="D690" s="4" t="s">
        <v>1038</v>
      </c>
      <c r="E690" s="4" t="str">
        <f t="shared" si="31"/>
        <v>37</v>
      </c>
      <c r="F690" s="4" t="s">
        <v>33</v>
      </c>
      <c r="G690" s="4" t="s">
        <v>34</v>
      </c>
      <c r="H690" s="9">
        <v>1</v>
      </c>
      <c r="I690" s="9">
        <v>1</v>
      </c>
      <c r="J690" s="9">
        <v>0</v>
      </c>
      <c r="K690" s="9">
        <v>0</v>
      </c>
      <c r="L690" s="9">
        <f t="shared" si="33"/>
        <v>1</v>
      </c>
    </row>
    <row r="691" spans="1:12" ht="24">
      <c r="A691" s="2" t="str">
        <f t="shared" si="32"/>
        <v>1300183780</v>
      </c>
      <c r="B691" s="4" t="s">
        <v>4</v>
      </c>
      <c r="C691" s="4" t="s">
        <v>1037</v>
      </c>
      <c r="D691" s="4" t="s">
        <v>1038</v>
      </c>
      <c r="E691" s="4" t="str">
        <f t="shared" si="31"/>
        <v>37</v>
      </c>
      <c r="F691" s="4" t="s">
        <v>151</v>
      </c>
      <c r="G691" s="4" t="s">
        <v>152</v>
      </c>
      <c r="H691" s="9">
        <v>1</v>
      </c>
      <c r="I691" s="9">
        <v>1</v>
      </c>
      <c r="J691" s="9">
        <v>0</v>
      </c>
      <c r="K691" s="9">
        <v>0</v>
      </c>
      <c r="L691" s="9">
        <f t="shared" si="33"/>
        <v>1</v>
      </c>
    </row>
    <row r="692" spans="1:12" ht="24">
      <c r="A692" s="2" t="str">
        <f t="shared" si="32"/>
        <v>1300183783</v>
      </c>
      <c r="B692" s="4" t="s">
        <v>4</v>
      </c>
      <c r="C692" s="4" t="s">
        <v>1037</v>
      </c>
      <c r="D692" s="4" t="s">
        <v>1038</v>
      </c>
      <c r="E692" s="4" t="str">
        <f t="shared" si="31"/>
        <v>37</v>
      </c>
      <c r="F692" s="4" t="s">
        <v>37</v>
      </c>
      <c r="G692" s="4" t="s">
        <v>38</v>
      </c>
      <c r="H692" s="9">
        <v>3</v>
      </c>
      <c r="I692" s="9">
        <v>3</v>
      </c>
      <c r="J692" s="9">
        <v>0</v>
      </c>
      <c r="K692" s="9">
        <v>0</v>
      </c>
      <c r="L692" s="9">
        <f t="shared" si="33"/>
        <v>3</v>
      </c>
    </row>
    <row r="693" spans="1:12">
      <c r="A693" s="2" t="str">
        <f t="shared" si="32"/>
        <v>1300183893</v>
      </c>
      <c r="B693" s="4" t="s">
        <v>4</v>
      </c>
      <c r="C693" s="4" t="s">
        <v>1037</v>
      </c>
      <c r="D693" s="4" t="s">
        <v>1038</v>
      </c>
      <c r="E693" s="4" t="str">
        <f t="shared" si="31"/>
        <v>38</v>
      </c>
      <c r="F693" s="4" t="s">
        <v>171</v>
      </c>
      <c r="G693" s="4" t="s">
        <v>172</v>
      </c>
      <c r="H693" s="9">
        <v>1</v>
      </c>
      <c r="I693" s="9">
        <v>1</v>
      </c>
      <c r="J693" s="9">
        <v>0</v>
      </c>
      <c r="K693" s="9">
        <v>0</v>
      </c>
      <c r="L693" s="9">
        <f t="shared" si="33"/>
        <v>1</v>
      </c>
    </row>
    <row r="694" spans="1:12">
      <c r="A694" s="2" t="str">
        <f t="shared" si="32"/>
        <v>1300183995</v>
      </c>
      <c r="B694" s="4" t="s">
        <v>4</v>
      </c>
      <c r="C694" s="4" t="s">
        <v>1037</v>
      </c>
      <c r="D694" s="4" t="s">
        <v>1038</v>
      </c>
      <c r="E694" s="4" t="str">
        <f t="shared" si="31"/>
        <v>39</v>
      </c>
      <c r="F694" s="4" t="s">
        <v>61</v>
      </c>
      <c r="G694" s="4" t="s">
        <v>62</v>
      </c>
      <c r="H694" s="9">
        <v>2</v>
      </c>
      <c r="I694" s="9">
        <v>2</v>
      </c>
      <c r="J694" s="9">
        <v>0</v>
      </c>
      <c r="K694" s="9">
        <v>0</v>
      </c>
      <c r="L694" s="9">
        <f t="shared" si="33"/>
        <v>2</v>
      </c>
    </row>
    <row r="695" spans="1:12" ht="24">
      <c r="A695" s="2" t="str">
        <f t="shared" si="32"/>
        <v>1300184341</v>
      </c>
      <c r="B695" s="4" t="s">
        <v>4</v>
      </c>
      <c r="C695" s="4" t="s">
        <v>1037</v>
      </c>
      <c r="D695" s="4" t="s">
        <v>1038</v>
      </c>
      <c r="E695" s="4" t="str">
        <f t="shared" si="31"/>
        <v>43</v>
      </c>
      <c r="F695" s="4" t="s">
        <v>1604</v>
      </c>
      <c r="G695" s="4" t="s">
        <v>1605</v>
      </c>
      <c r="H695" s="9">
        <v>0</v>
      </c>
      <c r="I695" s="9">
        <v>0</v>
      </c>
      <c r="J695" s="9">
        <v>1</v>
      </c>
      <c r="K695" s="9">
        <v>0</v>
      </c>
      <c r="L695" s="9">
        <f t="shared" si="33"/>
        <v>1</v>
      </c>
    </row>
    <row r="696" spans="1:12">
      <c r="A696" s="2" t="str">
        <f t="shared" si="32"/>
        <v>1300184413</v>
      </c>
      <c r="B696" s="4" t="s">
        <v>4</v>
      </c>
      <c r="C696" s="4" t="s">
        <v>1037</v>
      </c>
      <c r="D696" s="4" t="s">
        <v>1038</v>
      </c>
      <c r="E696" s="4" t="str">
        <f t="shared" si="31"/>
        <v>44</v>
      </c>
      <c r="F696" s="4" t="s">
        <v>635</v>
      </c>
      <c r="G696" s="4" t="s">
        <v>636</v>
      </c>
      <c r="H696" s="9">
        <v>4</v>
      </c>
      <c r="I696" s="9">
        <v>4</v>
      </c>
      <c r="J696" s="9">
        <v>0</v>
      </c>
      <c r="K696" s="9">
        <v>0</v>
      </c>
      <c r="L696" s="9">
        <f t="shared" si="33"/>
        <v>4</v>
      </c>
    </row>
    <row r="697" spans="1:12" ht="24">
      <c r="A697" s="2" t="str">
        <f t="shared" si="32"/>
        <v>1300184443</v>
      </c>
      <c r="B697" s="4" t="s">
        <v>4</v>
      </c>
      <c r="C697" s="4" t="s">
        <v>1037</v>
      </c>
      <c r="D697" s="4" t="s">
        <v>1038</v>
      </c>
      <c r="E697" s="4" t="str">
        <f t="shared" si="31"/>
        <v>44</v>
      </c>
      <c r="F697" s="4" t="s">
        <v>637</v>
      </c>
      <c r="G697" s="4" t="s">
        <v>638</v>
      </c>
      <c r="H697" s="9">
        <v>2</v>
      </c>
      <c r="I697" s="9">
        <v>2</v>
      </c>
      <c r="J697" s="9">
        <v>0</v>
      </c>
      <c r="K697" s="9">
        <v>0</v>
      </c>
      <c r="L697" s="9">
        <f t="shared" si="33"/>
        <v>2</v>
      </c>
    </row>
    <row r="698" spans="1:12">
      <c r="A698" s="2" t="str">
        <f t="shared" si="32"/>
        <v>1300184513</v>
      </c>
      <c r="B698" s="4" t="s">
        <v>4</v>
      </c>
      <c r="C698" s="4" t="s">
        <v>1037</v>
      </c>
      <c r="D698" s="4" t="s">
        <v>1038</v>
      </c>
      <c r="E698" s="4" t="str">
        <f t="shared" si="31"/>
        <v>45</v>
      </c>
      <c r="F698" s="4" t="s">
        <v>13</v>
      </c>
      <c r="G698" s="4" t="s">
        <v>14</v>
      </c>
      <c r="H698" s="9">
        <v>24</v>
      </c>
      <c r="I698" s="9">
        <v>23</v>
      </c>
      <c r="J698" s="9">
        <v>2</v>
      </c>
      <c r="K698" s="9">
        <v>2</v>
      </c>
      <c r="L698" s="9">
        <f t="shared" si="33"/>
        <v>28</v>
      </c>
    </row>
    <row r="699" spans="1:12">
      <c r="A699" s="2" t="str">
        <f t="shared" si="32"/>
        <v>1300184516</v>
      </c>
      <c r="B699" s="4" t="s">
        <v>4</v>
      </c>
      <c r="C699" s="4" t="s">
        <v>1037</v>
      </c>
      <c r="D699" s="4" t="s">
        <v>1038</v>
      </c>
      <c r="E699" s="4" t="str">
        <f t="shared" si="31"/>
        <v>45</v>
      </c>
      <c r="F699" s="4" t="s">
        <v>69</v>
      </c>
      <c r="G699" s="4" t="s">
        <v>70</v>
      </c>
      <c r="H699" s="9">
        <v>11</v>
      </c>
      <c r="I699" s="9">
        <v>11</v>
      </c>
      <c r="J699" s="9">
        <v>0</v>
      </c>
      <c r="K699" s="9">
        <v>1</v>
      </c>
      <c r="L699" s="9">
        <f t="shared" si="33"/>
        <v>12</v>
      </c>
    </row>
    <row r="700" spans="1:12">
      <c r="A700" s="2" t="str">
        <f t="shared" si="32"/>
        <v>1300184523</v>
      </c>
      <c r="B700" s="4" t="s">
        <v>4</v>
      </c>
      <c r="C700" s="4" t="s">
        <v>1037</v>
      </c>
      <c r="D700" s="4" t="s">
        <v>1038</v>
      </c>
      <c r="E700" s="4" t="str">
        <f t="shared" si="31"/>
        <v>45</v>
      </c>
      <c r="F700" s="4" t="s">
        <v>15</v>
      </c>
      <c r="G700" s="4" t="s">
        <v>16</v>
      </c>
      <c r="H700" s="9">
        <v>13</v>
      </c>
      <c r="I700" s="9">
        <v>13</v>
      </c>
      <c r="J700" s="9">
        <v>0</v>
      </c>
      <c r="K700" s="9">
        <v>2</v>
      </c>
      <c r="L700" s="9">
        <f t="shared" si="33"/>
        <v>15</v>
      </c>
    </row>
    <row r="701" spans="1:12">
      <c r="A701" s="2" t="str">
        <f t="shared" si="32"/>
        <v>1300184525</v>
      </c>
      <c r="B701" s="4" t="s">
        <v>4</v>
      </c>
      <c r="C701" s="4" t="s">
        <v>1037</v>
      </c>
      <c r="D701" s="4" t="s">
        <v>1038</v>
      </c>
      <c r="E701" s="4" t="str">
        <f t="shared" si="31"/>
        <v>45</v>
      </c>
      <c r="F701" s="4" t="s">
        <v>639</v>
      </c>
      <c r="G701" s="4" t="s">
        <v>640</v>
      </c>
      <c r="H701" s="9">
        <v>2</v>
      </c>
      <c r="I701" s="9">
        <v>2</v>
      </c>
      <c r="J701" s="9">
        <v>0</v>
      </c>
      <c r="K701" s="9">
        <v>1</v>
      </c>
      <c r="L701" s="9">
        <f t="shared" si="33"/>
        <v>3</v>
      </c>
    </row>
    <row r="702" spans="1:12" ht="24">
      <c r="A702" s="2" t="str">
        <f t="shared" si="32"/>
        <v>1300184534</v>
      </c>
      <c r="B702" s="4" t="s">
        <v>4</v>
      </c>
      <c r="C702" s="4" t="s">
        <v>1037</v>
      </c>
      <c r="D702" s="4" t="s">
        <v>1038</v>
      </c>
      <c r="E702" s="4" t="str">
        <f t="shared" si="31"/>
        <v>45</v>
      </c>
      <c r="F702" s="4" t="s">
        <v>1588</v>
      </c>
      <c r="G702" s="4" t="s">
        <v>1589</v>
      </c>
      <c r="H702" s="9">
        <v>1</v>
      </c>
      <c r="I702" s="9">
        <v>1</v>
      </c>
      <c r="J702" s="9">
        <v>0</v>
      </c>
      <c r="K702" s="9">
        <v>0</v>
      </c>
      <c r="L702" s="9">
        <f t="shared" si="33"/>
        <v>1</v>
      </c>
    </row>
    <row r="703" spans="1:12">
      <c r="A703" s="2" t="str">
        <f t="shared" si="32"/>
        <v>1300184836</v>
      </c>
      <c r="B703" s="4" t="s">
        <v>4</v>
      </c>
      <c r="C703" s="4" t="s">
        <v>1037</v>
      </c>
      <c r="D703" s="4" t="s">
        <v>1038</v>
      </c>
      <c r="E703" s="4" t="str">
        <f t="shared" si="31"/>
        <v>48</v>
      </c>
      <c r="F703" s="4" t="s">
        <v>717</v>
      </c>
      <c r="G703" s="4" t="s">
        <v>718</v>
      </c>
      <c r="H703" s="9">
        <v>1</v>
      </c>
      <c r="I703" s="9">
        <v>1</v>
      </c>
      <c r="J703" s="9">
        <v>0</v>
      </c>
      <c r="K703" s="9">
        <v>0</v>
      </c>
      <c r="L703" s="9">
        <f t="shared" si="33"/>
        <v>1</v>
      </c>
    </row>
    <row r="704" spans="1:12">
      <c r="A704" s="2" t="str">
        <f t="shared" si="32"/>
        <v>1300185123</v>
      </c>
      <c r="B704" s="4" t="s">
        <v>4</v>
      </c>
      <c r="C704" s="4" t="s">
        <v>1037</v>
      </c>
      <c r="D704" s="4" t="s">
        <v>1038</v>
      </c>
      <c r="E704" s="4" t="str">
        <f t="shared" si="31"/>
        <v>51</v>
      </c>
      <c r="F704" s="4" t="s">
        <v>163</v>
      </c>
      <c r="G704" s="4" t="s">
        <v>164</v>
      </c>
      <c r="H704" s="9">
        <v>1</v>
      </c>
      <c r="I704" s="9">
        <v>1</v>
      </c>
      <c r="J704" s="9">
        <v>0</v>
      </c>
      <c r="K704" s="9">
        <v>0</v>
      </c>
      <c r="L704" s="9">
        <f t="shared" si="33"/>
        <v>1</v>
      </c>
    </row>
    <row r="705" spans="1:12">
      <c r="A705" s="2" t="str">
        <f t="shared" si="32"/>
        <v>1300185198</v>
      </c>
      <c r="B705" s="4" t="s">
        <v>4</v>
      </c>
      <c r="C705" s="4" t="s">
        <v>1037</v>
      </c>
      <c r="D705" s="4" t="s">
        <v>1038</v>
      </c>
      <c r="E705" s="4" t="str">
        <f t="shared" ref="E705:E768" si="34">LEFT(F705,2)</f>
        <v>51</v>
      </c>
      <c r="F705" s="4" t="s">
        <v>645</v>
      </c>
      <c r="G705" s="4" t="s">
        <v>646</v>
      </c>
      <c r="H705" s="9">
        <v>1</v>
      </c>
      <c r="I705" s="9">
        <v>1</v>
      </c>
      <c r="J705" s="9">
        <v>0</v>
      </c>
      <c r="K705" s="9">
        <v>0</v>
      </c>
      <c r="L705" s="9">
        <f t="shared" si="33"/>
        <v>1</v>
      </c>
    </row>
    <row r="706" spans="1:12">
      <c r="A706" s="2" t="str">
        <f t="shared" si="32"/>
        <v>1300185199</v>
      </c>
      <c r="B706" s="4" t="s">
        <v>4</v>
      </c>
      <c r="C706" s="4" t="s">
        <v>1037</v>
      </c>
      <c r="D706" s="4" t="s">
        <v>1038</v>
      </c>
      <c r="E706" s="4" t="str">
        <f t="shared" si="34"/>
        <v>51</v>
      </c>
      <c r="F706" s="4" t="s">
        <v>1885</v>
      </c>
      <c r="G706" s="4" t="s">
        <v>1886</v>
      </c>
      <c r="H706" s="9">
        <v>1</v>
      </c>
      <c r="I706" s="9">
        <v>1</v>
      </c>
      <c r="J706" s="9">
        <v>0</v>
      </c>
      <c r="K706" s="9">
        <v>0</v>
      </c>
      <c r="L706" s="9">
        <f t="shared" si="33"/>
        <v>1</v>
      </c>
    </row>
    <row r="707" spans="1:12">
      <c r="A707" s="2" t="str">
        <f t="shared" si="32"/>
        <v>1300185411</v>
      </c>
      <c r="B707" s="4" t="s">
        <v>4</v>
      </c>
      <c r="C707" s="4" t="s">
        <v>1037</v>
      </c>
      <c r="D707" s="4" t="s">
        <v>1038</v>
      </c>
      <c r="E707" s="4" t="str">
        <f t="shared" si="34"/>
        <v>54</v>
      </c>
      <c r="F707" s="4" t="s">
        <v>597</v>
      </c>
      <c r="G707" s="4" t="s">
        <v>598</v>
      </c>
      <c r="H707" s="9">
        <v>1</v>
      </c>
      <c r="I707" s="9">
        <v>1</v>
      </c>
      <c r="J707" s="9">
        <v>0</v>
      </c>
      <c r="K707" s="9">
        <v>0</v>
      </c>
      <c r="L707" s="9">
        <f t="shared" si="33"/>
        <v>1</v>
      </c>
    </row>
    <row r="708" spans="1:12">
      <c r="A708" s="2" t="str">
        <f t="shared" ref="A708:A771" si="35">B708&amp;F708</f>
        <v>1300185491</v>
      </c>
      <c r="B708" s="4" t="s">
        <v>4</v>
      </c>
      <c r="C708" s="4" t="s">
        <v>1037</v>
      </c>
      <c r="D708" s="4" t="s">
        <v>1038</v>
      </c>
      <c r="E708" s="4" t="str">
        <f t="shared" si="34"/>
        <v>54</v>
      </c>
      <c r="F708" s="4" t="s">
        <v>611</v>
      </c>
      <c r="G708" s="4" t="s">
        <v>612</v>
      </c>
      <c r="H708" s="9">
        <v>3</v>
      </c>
      <c r="I708" s="9">
        <v>3</v>
      </c>
      <c r="J708" s="9">
        <v>0</v>
      </c>
      <c r="K708" s="9">
        <v>0</v>
      </c>
      <c r="L708" s="9">
        <f t="shared" ref="L708:L771" si="36">H708+J708+K708</f>
        <v>3</v>
      </c>
    </row>
    <row r="709" spans="1:12">
      <c r="A709" s="2" t="str">
        <f t="shared" si="35"/>
        <v>1300185498</v>
      </c>
      <c r="B709" s="4" t="s">
        <v>4</v>
      </c>
      <c r="C709" s="4" t="s">
        <v>1037</v>
      </c>
      <c r="D709" s="4" t="s">
        <v>1038</v>
      </c>
      <c r="E709" s="4" t="str">
        <f t="shared" si="34"/>
        <v>54</v>
      </c>
      <c r="F709" s="4" t="s">
        <v>835</v>
      </c>
      <c r="G709" s="4" t="s">
        <v>836</v>
      </c>
      <c r="H709" s="9">
        <v>1</v>
      </c>
      <c r="I709" s="9">
        <v>1</v>
      </c>
      <c r="J709" s="9">
        <v>0</v>
      </c>
      <c r="K709" s="9">
        <v>0</v>
      </c>
      <c r="L709" s="9">
        <f t="shared" si="36"/>
        <v>1</v>
      </c>
    </row>
    <row r="710" spans="1:12">
      <c r="A710" s="2" t="str">
        <f t="shared" si="35"/>
        <v>1300185733</v>
      </c>
      <c r="B710" s="4" t="s">
        <v>4</v>
      </c>
      <c r="C710" s="4" t="s">
        <v>1037</v>
      </c>
      <c r="D710" s="4" t="s">
        <v>1038</v>
      </c>
      <c r="E710" s="4" t="str">
        <f t="shared" si="34"/>
        <v>57</v>
      </c>
      <c r="F710" s="4" t="s">
        <v>243</v>
      </c>
      <c r="G710" s="4" t="s">
        <v>244</v>
      </c>
      <c r="H710" s="9">
        <v>1</v>
      </c>
      <c r="I710" s="9">
        <v>1</v>
      </c>
      <c r="J710" s="9">
        <v>0</v>
      </c>
      <c r="K710" s="9">
        <v>0</v>
      </c>
      <c r="L710" s="9">
        <f t="shared" si="36"/>
        <v>1</v>
      </c>
    </row>
    <row r="711" spans="1:12">
      <c r="A711" s="2" t="str">
        <f t="shared" si="35"/>
        <v>1300185794</v>
      </c>
      <c r="B711" s="4" t="s">
        <v>4</v>
      </c>
      <c r="C711" s="4" t="s">
        <v>1037</v>
      </c>
      <c r="D711" s="4" t="s">
        <v>1038</v>
      </c>
      <c r="E711" s="4" t="str">
        <f t="shared" si="34"/>
        <v>57</v>
      </c>
      <c r="F711" s="4" t="s">
        <v>817</v>
      </c>
      <c r="G711" s="4" t="s">
        <v>818</v>
      </c>
      <c r="H711" s="9">
        <v>7</v>
      </c>
      <c r="I711" s="9">
        <v>7</v>
      </c>
      <c r="J711" s="9">
        <v>0</v>
      </c>
      <c r="K711" s="9">
        <v>0</v>
      </c>
      <c r="L711" s="9">
        <f t="shared" si="36"/>
        <v>7</v>
      </c>
    </row>
    <row r="712" spans="1:12" ht="24">
      <c r="A712" s="2" t="str">
        <f t="shared" si="35"/>
        <v>1300187935</v>
      </c>
      <c r="B712" s="4" t="s">
        <v>4</v>
      </c>
      <c r="C712" s="4" t="s">
        <v>1037</v>
      </c>
      <c r="D712" s="4" t="s">
        <v>1038</v>
      </c>
      <c r="E712" s="4" t="str">
        <f t="shared" si="34"/>
        <v>79</v>
      </c>
      <c r="F712" s="4" t="s">
        <v>303</v>
      </c>
      <c r="G712" s="4" t="s">
        <v>304</v>
      </c>
      <c r="H712" s="9">
        <v>2</v>
      </c>
      <c r="I712" s="9">
        <v>2</v>
      </c>
      <c r="J712" s="9">
        <v>0</v>
      </c>
      <c r="K712" s="9">
        <v>0</v>
      </c>
      <c r="L712" s="9">
        <f t="shared" si="36"/>
        <v>2</v>
      </c>
    </row>
    <row r="713" spans="1:12">
      <c r="A713" s="2" t="str">
        <f t="shared" si="35"/>
        <v>1300188005</v>
      </c>
      <c r="B713" s="4" t="s">
        <v>4</v>
      </c>
      <c r="C713" s="4" t="s">
        <v>1037</v>
      </c>
      <c r="D713" s="4" t="s">
        <v>1038</v>
      </c>
      <c r="E713" s="4" t="str">
        <f t="shared" si="34"/>
        <v>80</v>
      </c>
      <c r="F713" s="4" t="s">
        <v>325</v>
      </c>
      <c r="G713" s="4" t="s">
        <v>326</v>
      </c>
      <c r="H713" s="9">
        <v>1</v>
      </c>
      <c r="I713" s="9">
        <v>1</v>
      </c>
      <c r="J713" s="9">
        <v>0</v>
      </c>
      <c r="K713" s="9">
        <v>0</v>
      </c>
      <c r="L713" s="9">
        <f t="shared" si="36"/>
        <v>1</v>
      </c>
    </row>
    <row r="714" spans="1:12">
      <c r="A714" s="2" t="str">
        <f t="shared" si="35"/>
        <v>1300188622</v>
      </c>
      <c r="B714" s="4" t="s">
        <v>4</v>
      </c>
      <c r="C714" s="4" t="s">
        <v>1037</v>
      </c>
      <c r="D714" s="4" t="s">
        <v>1038</v>
      </c>
      <c r="E714" s="4" t="str">
        <f t="shared" si="34"/>
        <v>86</v>
      </c>
      <c r="F714" s="4" t="s">
        <v>403</v>
      </c>
      <c r="G714" s="4" t="s">
        <v>404</v>
      </c>
      <c r="H714" s="9">
        <v>2</v>
      </c>
      <c r="I714" s="9">
        <v>2</v>
      </c>
      <c r="J714" s="9">
        <v>0</v>
      </c>
      <c r="K714" s="9">
        <v>0</v>
      </c>
      <c r="L714" s="9">
        <f t="shared" si="36"/>
        <v>2</v>
      </c>
    </row>
    <row r="715" spans="1:12">
      <c r="A715" s="2" t="str">
        <f t="shared" si="35"/>
        <v>1300188628</v>
      </c>
      <c r="B715" s="4" t="s">
        <v>4</v>
      </c>
      <c r="C715" s="4" t="s">
        <v>1037</v>
      </c>
      <c r="D715" s="4" t="s">
        <v>1038</v>
      </c>
      <c r="E715" s="4" t="str">
        <f t="shared" si="34"/>
        <v>86</v>
      </c>
      <c r="F715" s="4" t="s">
        <v>429</v>
      </c>
      <c r="G715" s="4" t="s">
        <v>430</v>
      </c>
      <c r="H715" s="9">
        <v>3</v>
      </c>
      <c r="I715" s="9">
        <v>3</v>
      </c>
      <c r="J715" s="9">
        <v>0</v>
      </c>
      <c r="K715" s="9">
        <v>0</v>
      </c>
      <c r="L715" s="9">
        <f t="shared" si="36"/>
        <v>3</v>
      </c>
    </row>
    <row r="716" spans="1:12">
      <c r="A716" s="2" t="str">
        <f t="shared" si="35"/>
        <v>1300180331</v>
      </c>
      <c r="B716" s="4" t="s">
        <v>4</v>
      </c>
      <c r="C716" s="4" t="s">
        <v>1021</v>
      </c>
      <c r="D716" s="4" t="s">
        <v>1022</v>
      </c>
      <c r="E716" s="4" t="str">
        <f t="shared" si="34"/>
        <v>03</v>
      </c>
      <c r="F716" s="4" t="s">
        <v>129</v>
      </c>
      <c r="G716" s="4" t="s">
        <v>130</v>
      </c>
      <c r="H716" s="9">
        <v>1</v>
      </c>
      <c r="I716" s="9">
        <v>1</v>
      </c>
      <c r="J716" s="9">
        <v>0</v>
      </c>
      <c r="K716" s="9">
        <v>0</v>
      </c>
      <c r="L716" s="9">
        <f t="shared" si="36"/>
        <v>1</v>
      </c>
    </row>
    <row r="717" spans="1:12">
      <c r="A717" s="2" t="str">
        <f t="shared" si="35"/>
        <v>130018042</v>
      </c>
      <c r="B717" s="4" t="s">
        <v>4</v>
      </c>
      <c r="C717" s="4" t="s">
        <v>1021</v>
      </c>
      <c r="D717" s="4" t="s">
        <v>1022</v>
      </c>
      <c r="E717" s="4" t="str">
        <f t="shared" si="34"/>
        <v>04</v>
      </c>
      <c r="F717" s="4" t="s">
        <v>1887</v>
      </c>
      <c r="G717" s="4" t="s">
        <v>1888</v>
      </c>
      <c r="H717" s="9">
        <v>0</v>
      </c>
      <c r="I717" s="9">
        <v>0</v>
      </c>
      <c r="J717" s="9">
        <v>0</v>
      </c>
      <c r="K717" s="9">
        <v>1</v>
      </c>
      <c r="L717" s="9">
        <f t="shared" si="36"/>
        <v>1</v>
      </c>
    </row>
    <row r="718" spans="1:12" ht="24">
      <c r="A718" s="2" t="str">
        <f t="shared" si="35"/>
        <v>130018280</v>
      </c>
      <c r="B718" s="4" t="s">
        <v>4</v>
      </c>
      <c r="C718" s="4" t="s">
        <v>1021</v>
      </c>
      <c r="D718" s="4" t="s">
        <v>1022</v>
      </c>
      <c r="E718" s="4" t="str">
        <f t="shared" si="34"/>
        <v>28</v>
      </c>
      <c r="F718" s="4" t="s">
        <v>911</v>
      </c>
      <c r="G718" s="4" t="s">
        <v>912</v>
      </c>
      <c r="H718" s="9">
        <v>1</v>
      </c>
      <c r="I718" s="9">
        <v>1</v>
      </c>
      <c r="J718" s="9">
        <v>0</v>
      </c>
      <c r="K718" s="9">
        <v>0</v>
      </c>
      <c r="L718" s="9">
        <f t="shared" si="36"/>
        <v>1</v>
      </c>
    </row>
    <row r="719" spans="1:12">
      <c r="A719" s="2" t="str">
        <f t="shared" si="35"/>
        <v>130018323</v>
      </c>
      <c r="B719" s="4" t="s">
        <v>4</v>
      </c>
      <c r="C719" s="4" t="s">
        <v>1021</v>
      </c>
      <c r="D719" s="4" t="s">
        <v>1022</v>
      </c>
      <c r="E719" s="4" t="str">
        <f t="shared" si="34"/>
        <v>32</v>
      </c>
      <c r="F719" s="4" t="s">
        <v>1327</v>
      </c>
      <c r="G719" s="4" t="s">
        <v>1328</v>
      </c>
      <c r="H719" s="9">
        <v>1</v>
      </c>
      <c r="I719" s="9">
        <v>0</v>
      </c>
      <c r="J719" s="9">
        <v>0</v>
      </c>
      <c r="K719" s="9">
        <v>0</v>
      </c>
      <c r="L719" s="9">
        <f t="shared" si="36"/>
        <v>1</v>
      </c>
    </row>
    <row r="720" spans="1:12">
      <c r="A720" s="2" t="str">
        <f t="shared" si="35"/>
        <v>1300183322</v>
      </c>
      <c r="B720" s="4" t="s">
        <v>4</v>
      </c>
      <c r="C720" s="4" t="s">
        <v>1021</v>
      </c>
      <c r="D720" s="4" t="s">
        <v>1022</v>
      </c>
      <c r="E720" s="4" t="str">
        <f t="shared" si="34"/>
        <v>33</v>
      </c>
      <c r="F720" s="4" t="s">
        <v>9</v>
      </c>
      <c r="G720" s="4" t="s">
        <v>10</v>
      </c>
      <c r="H720" s="9">
        <v>3</v>
      </c>
      <c r="I720" s="9">
        <v>3</v>
      </c>
      <c r="J720" s="9">
        <v>0</v>
      </c>
      <c r="K720" s="9">
        <v>0</v>
      </c>
      <c r="L720" s="9">
        <f t="shared" si="36"/>
        <v>3</v>
      </c>
    </row>
    <row r="721" spans="1:12">
      <c r="A721" s="2" t="str">
        <f t="shared" si="35"/>
        <v>1300183899</v>
      </c>
      <c r="B721" s="4" t="s">
        <v>4</v>
      </c>
      <c r="C721" s="4" t="s">
        <v>1021</v>
      </c>
      <c r="D721" s="4" t="s">
        <v>1022</v>
      </c>
      <c r="E721" s="4" t="str">
        <f t="shared" si="34"/>
        <v>38</v>
      </c>
      <c r="F721" s="4" t="s">
        <v>1889</v>
      </c>
      <c r="G721" s="4" t="s">
        <v>1890</v>
      </c>
      <c r="H721" s="9">
        <v>0</v>
      </c>
      <c r="I721" s="9">
        <v>0</v>
      </c>
      <c r="J721" s="9">
        <v>4</v>
      </c>
      <c r="K721" s="9">
        <v>53</v>
      </c>
      <c r="L721" s="9">
        <f t="shared" si="36"/>
        <v>57</v>
      </c>
    </row>
    <row r="722" spans="1:12">
      <c r="A722" s="2" t="str">
        <f t="shared" si="35"/>
        <v>1300184021</v>
      </c>
      <c r="B722" s="4" t="s">
        <v>4</v>
      </c>
      <c r="C722" s="4" t="s">
        <v>1021</v>
      </c>
      <c r="D722" s="4" t="s">
        <v>1022</v>
      </c>
      <c r="E722" s="4" t="str">
        <f t="shared" si="34"/>
        <v>40</v>
      </c>
      <c r="F722" s="4" t="s">
        <v>445</v>
      </c>
      <c r="G722" s="4" t="s">
        <v>446</v>
      </c>
      <c r="H722" s="9">
        <v>1</v>
      </c>
      <c r="I722" s="9">
        <v>0</v>
      </c>
      <c r="J722" s="9">
        <v>0</v>
      </c>
      <c r="K722" s="9">
        <v>0</v>
      </c>
      <c r="L722" s="9">
        <f t="shared" si="36"/>
        <v>1</v>
      </c>
    </row>
    <row r="723" spans="1:12">
      <c r="A723" s="2" t="str">
        <f t="shared" si="35"/>
        <v>1300184523</v>
      </c>
      <c r="B723" s="4" t="s">
        <v>4</v>
      </c>
      <c r="C723" s="4" t="s">
        <v>1021</v>
      </c>
      <c r="D723" s="4" t="s">
        <v>1022</v>
      </c>
      <c r="E723" s="4" t="str">
        <f t="shared" si="34"/>
        <v>45</v>
      </c>
      <c r="F723" s="4" t="s">
        <v>15</v>
      </c>
      <c r="G723" s="4" t="s">
        <v>16</v>
      </c>
      <c r="H723" s="9">
        <v>3</v>
      </c>
      <c r="I723" s="9">
        <v>3</v>
      </c>
      <c r="J723" s="9">
        <v>1</v>
      </c>
      <c r="K723" s="9">
        <v>0</v>
      </c>
      <c r="L723" s="9">
        <f t="shared" si="36"/>
        <v>4</v>
      </c>
    </row>
    <row r="724" spans="1:12">
      <c r="A724" s="2" t="str">
        <f t="shared" si="35"/>
        <v>1300184901</v>
      </c>
      <c r="B724" s="4" t="s">
        <v>4</v>
      </c>
      <c r="C724" s="4" t="s">
        <v>1021</v>
      </c>
      <c r="D724" s="4" t="s">
        <v>1022</v>
      </c>
      <c r="E724" s="4" t="str">
        <f t="shared" si="34"/>
        <v>49</v>
      </c>
      <c r="F724" s="4" t="s">
        <v>529</v>
      </c>
      <c r="G724" s="4" t="s">
        <v>530</v>
      </c>
      <c r="H724" s="9">
        <v>1</v>
      </c>
      <c r="I724" s="9">
        <v>1</v>
      </c>
      <c r="J724" s="9">
        <v>0</v>
      </c>
      <c r="K724" s="9">
        <v>0</v>
      </c>
      <c r="L724" s="9">
        <f t="shared" si="36"/>
        <v>1</v>
      </c>
    </row>
    <row r="725" spans="1:12">
      <c r="A725" s="2" t="str">
        <f t="shared" si="35"/>
        <v>1300185011</v>
      </c>
      <c r="B725" s="4" t="s">
        <v>4</v>
      </c>
      <c r="C725" s="4" t="s">
        <v>1021</v>
      </c>
      <c r="D725" s="4" t="s">
        <v>1022</v>
      </c>
      <c r="E725" s="4" t="str">
        <f t="shared" si="34"/>
        <v>50</v>
      </c>
      <c r="F725" s="4" t="s">
        <v>723</v>
      </c>
      <c r="G725" s="4" t="s">
        <v>724</v>
      </c>
      <c r="H725" s="9">
        <v>0</v>
      </c>
      <c r="I725" s="9">
        <v>0</v>
      </c>
      <c r="J725" s="9">
        <v>2</v>
      </c>
      <c r="K725" s="9">
        <v>12</v>
      </c>
      <c r="L725" s="9">
        <f t="shared" si="36"/>
        <v>14</v>
      </c>
    </row>
    <row r="726" spans="1:12">
      <c r="A726" s="2" t="str">
        <f t="shared" si="35"/>
        <v>1300185099</v>
      </c>
      <c r="B726" s="4" t="s">
        <v>4</v>
      </c>
      <c r="C726" s="4" t="s">
        <v>1021</v>
      </c>
      <c r="D726" s="4" t="s">
        <v>1022</v>
      </c>
      <c r="E726" s="4" t="str">
        <f t="shared" si="34"/>
        <v>50</v>
      </c>
      <c r="F726" s="4" t="s">
        <v>1739</v>
      </c>
      <c r="G726" s="4" t="s">
        <v>1740</v>
      </c>
      <c r="H726" s="9">
        <v>1</v>
      </c>
      <c r="I726" s="9">
        <v>1</v>
      </c>
      <c r="J726" s="9">
        <v>0</v>
      </c>
      <c r="K726" s="9">
        <v>0</v>
      </c>
      <c r="L726" s="9">
        <f t="shared" si="36"/>
        <v>1</v>
      </c>
    </row>
    <row r="727" spans="1:12">
      <c r="A727" s="2" t="str">
        <f t="shared" si="35"/>
        <v>1300185491</v>
      </c>
      <c r="B727" s="4" t="s">
        <v>4</v>
      </c>
      <c r="C727" s="4" t="s">
        <v>1021</v>
      </c>
      <c r="D727" s="4" t="s">
        <v>1022</v>
      </c>
      <c r="E727" s="4" t="str">
        <f t="shared" si="34"/>
        <v>54</v>
      </c>
      <c r="F727" s="4" t="s">
        <v>611</v>
      </c>
      <c r="G727" s="4" t="s">
        <v>612</v>
      </c>
      <c r="H727" s="9">
        <v>1</v>
      </c>
      <c r="I727" s="9">
        <v>1</v>
      </c>
      <c r="J727" s="9">
        <v>0</v>
      </c>
      <c r="K727" s="9">
        <v>0</v>
      </c>
      <c r="L727" s="9">
        <f t="shared" si="36"/>
        <v>1</v>
      </c>
    </row>
    <row r="728" spans="1:12">
      <c r="A728" s="2" t="str">
        <f t="shared" si="35"/>
        <v>1300185771</v>
      </c>
      <c r="B728" s="4" t="s">
        <v>4</v>
      </c>
      <c r="C728" s="4" t="s">
        <v>1021</v>
      </c>
      <c r="D728" s="4" t="s">
        <v>1022</v>
      </c>
      <c r="E728" s="4" t="str">
        <f t="shared" si="34"/>
        <v>57</v>
      </c>
      <c r="F728" s="4" t="s">
        <v>753</v>
      </c>
      <c r="G728" s="4" t="s">
        <v>754</v>
      </c>
      <c r="H728" s="9">
        <v>1</v>
      </c>
      <c r="I728" s="9">
        <v>1</v>
      </c>
      <c r="J728" s="9">
        <v>0</v>
      </c>
      <c r="K728" s="9">
        <v>0</v>
      </c>
      <c r="L728" s="9">
        <f t="shared" si="36"/>
        <v>1</v>
      </c>
    </row>
    <row r="729" spans="1:12">
      <c r="A729" s="2" t="str">
        <f t="shared" si="35"/>
        <v>1300187810</v>
      </c>
      <c r="B729" s="4" t="s">
        <v>4</v>
      </c>
      <c r="C729" s="4" t="s">
        <v>1021</v>
      </c>
      <c r="D729" s="4" t="s">
        <v>1022</v>
      </c>
      <c r="E729" s="4" t="str">
        <f t="shared" si="34"/>
        <v>78</v>
      </c>
      <c r="F729" s="4" t="s">
        <v>1891</v>
      </c>
      <c r="G729" s="4" t="s">
        <v>1892</v>
      </c>
      <c r="H729" s="9">
        <v>1</v>
      </c>
      <c r="I729" s="9">
        <v>1</v>
      </c>
      <c r="J729" s="9">
        <v>0</v>
      </c>
      <c r="K729" s="9">
        <v>0</v>
      </c>
      <c r="L729" s="9">
        <f t="shared" si="36"/>
        <v>1</v>
      </c>
    </row>
    <row r="730" spans="1:12">
      <c r="A730" s="2" t="str">
        <f t="shared" si="35"/>
        <v>1300188314</v>
      </c>
      <c r="B730" s="4" t="s">
        <v>4</v>
      </c>
      <c r="C730" s="4" t="s">
        <v>1021</v>
      </c>
      <c r="D730" s="4" t="s">
        <v>1022</v>
      </c>
      <c r="E730" s="4" t="str">
        <f t="shared" si="34"/>
        <v>83</v>
      </c>
      <c r="F730" s="4" t="s">
        <v>379</v>
      </c>
      <c r="G730" s="4" t="s">
        <v>380</v>
      </c>
      <c r="H730" s="9">
        <v>1</v>
      </c>
      <c r="I730" s="9">
        <v>1</v>
      </c>
      <c r="J730" s="9">
        <v>0</v>
      </c>
      <c r="K730" s="9">
        <v>0</v>
      </c>
      <c r="L730" s="9">
        <f t="shared" si="36"/>
        <v>1</v>
      </c>
    </row>
    <row r="731" spans="1:12">
      <c r="A731" s="2" t="str">
        <f t="shared" si="35"/>
        <v>1300188410</v>
      </c>
      <c r="B731" s="4" t="s">
        <v>4</v>
      </c>
      <c r="C731" s="4" t="s">
        <v>1021</v>
      </c>
      <c r="D731" s="4" t="s">
        <v>1022</v>
      </c>
      <c r="E731" s="4" t="str">
        <f t="shared" si="34"/>
        <v>84</v>
      </c>
      <c r="F731" s="4" t="s">
        <v>1600</v>
      </c>
      <c r="G731" s="4" t="s">
        <v>1601</v>
      </c>
      <c r="H731" s="9">
        <v>1</v>
      </c>
      <c r="I731" s="9">
        <v>1</v>
      </c>
      <c r="J731" s="9">
        <v>0</v>
      </c>
      <c r="K731" s="9">
        <v>0</v>
      </c>
      <c r="L731" s="9">
        <f t="shared" si="36"/>
        <v>1</v>
      </c>
    </row>
    <row r="732" spans="1:12">
      <c r="A732" s="2" t="str">
        <f t="shared" si="35"/>
        <v>1300188611</v>
      </c>
      <c r="B732" s="4" t="s">
        <v>4</v>
      </c>
      <c r="C732" s="4" t="s">
        <v>1021</v>
      </c>
      <c r="D732" s="4" t="s">
        <v>1022</v>
      </c>
      <c r="E732" s="4" t="str">
        <f t="shared" si="34"/>
        <v>86</v>
      </c>
      <c r="F732" s="4" t="s">
        <v>1057</v>
      </c>
      <c r="G732" s="4" t="s">
        <v>1058</v>
      </c>
      <c r="H732" s="9">
        <v>0</v>
      </c>
      <c r="I732" s="9">
        <v>0</v>
      </c>
      <c r="J732" s="9">
        <v>0</v>
      </c>
      <c r="K732" s="9">
        <v>1</v>
      </c>
      <c r="L732" s="9">
        <f t="shared" si="36"/>
        <v>1</v>
      </c>
    </row>
    <row r="733" spans="1:12">
      <c r="A733" s="2" t="str">
        <f t="shared" si="35"/>
        <v>1300180001</v>
      </c>
      <c r="B733" s="4" t="s">
        <v>4</v>
      </c>
      <c r="C733" s="4" t="s">
        <v>1893</v>
      </c>
      <c r="D733" s="4" t="s">
        <v>1894</v>
      </c>
      <c r="E733" s="4" t="str">
        <f t="shared" si="34"/>
        <v>00</v>
      </c>
      <c r="F733" s="4" t="s">
        <v>1895</v>
      </c>
      <c r="G733" s="4" t="s">
        <v>1896</v>
      </c>
      <c r="H733" s="9">
        <v>0</v>
      </c>
      <c r="I733" s="9">
        <v>0</v>
      </c>
      <c r="J733" s="9">
        <v>0</v>
      </c>
      <c r="K733" s="9">
        <v>5</v>
      </c>
      <c r="L733" s="9">
        <f t="shared" si="36"/>
        <v>5</v>
      </c>
    </row>
    <row r="734" spans="1:12">
      <c r="A734" s="2" t="str">
        <f t="shared" si="35"/>
        <v>1300180003</v>
      </c>
      <c r="B734" s="4" t="s">
        <v>4</v>
      </c>
      <c r="C734" s="4" t="s">
        <v>1893</v>
      </c>
      <c r="D734" s="4" t="s">
        <v>1894</v>
      </c>
      <c r="E734" s="4" t="str">
        <f t="shared" si="34"/>
        <v>00</v>
      </c>
      <c r="F734" s="4" t="s">
        <v>1897</v>
      </c>
      <c r="G734" s="4" t="s">
        <v>1898</v>
      </c>
      <c r="H734" s="9">
        <v>0</v>
      </c>
      <c r="I734" s="9">
        <v>0</v>
      </c>
      <c r="J734" s="9">
        <v>0</v>
      </c>
      <c r="K734" s="9">
        <v>1</v>
      </c>
      <c r="L734" s="9">
        <f t="shared" si="36"/>
        <v>1</v>
      </c>
    </row>
    <row r="735" spans="1:12" ht="24">
      <c r="A735" s="2" t="str">
        <f t="shared" si="35"/>
        <v>1300180050</v>
      </c>
      <c r="B735" s="4" t="s">
        <v>4</v>
      </c>
      <c r="C735" s="4" t="s">
        <v>1084</v>
      </c>
      <c r="D735" s="4" t="s">
        <v>1085</v>
      </c>
      <c r="E735" s="4" t="str">
        <f t="shared" si="34"/>
        <v>00</v>
      </c>
      <c r="F735" s="4" t="s">
        <v>1039</v>
      </c>
      <c r="G735" s="4" t="s">
        <v>1040</v>
      </c>
      <c r="H735" s="9">
        <v>1</v>
      </c>
      <c r="I735" s="9">
        <v>1</v>
      </c>
      <c r="J735" s="9">
        <v>0</v>
      </c>
      <c r="K735" s="9">
        <v>0</v>
      </c>
      <c r="L735" s="9">
        <f t="shared" si="36"/>
        <v>1</v>
      </c>
    </row>
    <row r="736" spans="1:12" ht="24">
      <c r="A736" s="2" t="str">
        <f t="shared" si="35"/>
        <v>130018280</v>
      </c>
      <c r="B736" s="4" t="s">
        <v>4</v>
      </c>
      <c r="C736" s="4" t="s">
        <v>1084</v>
      </c>
      <c r="D736" s="4" t="s">
        <v>1085</v>
      </c>
      <c r="E736" s="4" t="str">
        <f t="shared" si="34"/>
        <v>28</v>
      </c>
      <c r="F736" s="4" t="s">
        <v>911</v>
      </c>
      <c r="G736" s="4" t="s">
        <v>912</v>
      </c>
      <c r="H736" s="9">
        <v>1</v>
      </c>
      <c r="I736" s="9">
        <v>1</v>
      </c>
      <c r="J736" s="9">
        <v>0</v>
      </c>
      <c r="K736" s="9">
        <v>0</v>
      </c>
      <c r="L736" s="9">
        <f t="shared" si="36"/>
        <v>1</v>
      </c>
    </row>
    <row r="737" spans="1:12">
      <c r="A737" s="2" t="str">
        <f t="shared" si="35"/>
        <v>1300183321</v>
      </c>
      <c r="B737" s="4" t="s">
        <v>4</v>
      </c>
      <c r="C737" s="4" t="s">
        <v>1084</v>
      </c>
      <c r="D737" s="4" t="s">
        <v>1085</v>
      </c>
      <c r="E737" s="4" t="str">
        <f t="shared" si="34"/>
        <v>33</v>
      </c>
      <c r="F737" s="4" t="s">
        <v>1357</v>
      </c>
      <c r="G737" s="4" t="s">
        <v>1358</v>
      </c>
      <c r="H737" s="9">
        <v>1</v>
      </c>
      <c r="I737" s="9">
        <v>1</v>
      </c>
      <c r="J737" s="9">
        <v>0</v>
      </c>
      <c r="K737" s="9">
        <v>0</v>
      </c>
      <c r="L737" s="9">
        <f t="shared" si="36"/>
        <v>1</v>
      </c>
    </row>
    <row r="738" spans="1:12">
      <c r="A738" s="2" t="str">
        <f t="shared" si="35"/>
        <v>1300183322</v>
      </c>
      <c r="B738" s="4" t="s">
        <v>4</v>
      </c>
      <c r="C738" s="4" t="s">
        <v>1084</v>
      </c>
      <c r="D738" s="4" t="s">
        <v>1085</v>
      </c>
      <c r="E738" s="4" t="str">
        <f t="shared" si="34"/>
        <v>33</v>
      </c>
      <c r="F738" s="4" t="s">
        <v>9</v>
      </c>
      <c r="G738" s="4" t="s">
        <v>10</v>
      </c>
      <c r="H738" s="9">
        <v>3</v>
      </c>
      <c r="I738" s="9">
        <v>3</v>
      </c>
      <c r="J738" s="9">
        <v>0</v>
      </c>
      <c r="K738" s="9">
        <v>0</v>
      </c>
      <c r="L738" s="9">
        <f t="shared" si="36"/>
        <v>3</v>
      </c>
    </row>
    <row r="739" spans="1:12">
      <c r="A739" s="2" t="str">
        <f t="shared" si="35"/>
        <v>1300183324</v>
      </c>
      <c r="B739" s="4" t="s">
        <v>4</v>
      </c>
      <c r="C739" s="4" t="s">
        <v>1084</v>
      </c>
      <c r="D739" s="4" t="s">
        <v>1085</v>
      </c>
      <c r="E739" s="4" t="str">
        <f t="shared" si="34"/>
        <v>33</v>
      </c>
      <c r="F739" s="4" t="s">
        <v>1238</v>
      </c>
      <c r="G739" s="4" t="s">
        <v>1239</v>
      </c>
      <c r="H739" s="9">
        <v>1</v>
      </c>
      <c r="I739" s="9">
        <v>1</v>
      </c>
      <c r="J739" s="9">
        <v>0</v>
      </c>
      <c r="K739" s="9">
        <v>0</v>
      </c>
      <c r="L739" s="9">
        <f t="shared" si="36"/>
        <v>1</v>
      </c>
    </row>
    <row r="740" spans="1:12">
      <c r="A740" s="2" t="str">
        <f t="shared" si="35"/>
        <v>1300183404</v>
      </c>
      <c r="B740" s="4" t="s">
        <v>4</v>
      </c>
      <c r="C740" s="4" t="s">
        <v>1084</v>
      </c>
      <c r="D740" s="4" t="s">
        <v>1085</v>
      </c>
      <c r="E740" s="4" t="str">
        <f t="shared" si="34"/>
        <v>34</v>
      </c>
      <c r="F740" s="4" t="s">
        <v>11</v>
      </c>
      <c r="G740" s="4" t="s">
        <v>12</v>
      </c>
      <c r="H740" s="9">
        <v>1</v>
      </c>
      <c r="I740" s="9">
        <v>1</v>
      </c>
      <c r="J740" s="9">
        <v>0</v>
      </c>
      <c r="K740" s="9">
        <v>0</v>
      </c>
      <c r="L740" s="9">
        <f t="shared" si="36"/>
        <v>1</v>
      </c>
    </row>
    <row r="741" spans="1:12">
      <c r="A741" s="2" t="str">
        <f t="shared" si="35"/>
        <v>1300183423</v>
      </c>
      <c r="B741" s="4" t="s">
        <v>4</v>
      </c>
      <c r="C741" s="4" t="s">
        <v>1084</v>
      </c>
      <c r="D741" s="4" t="s">
        <v>1085</v>
      </c>
      <c r="E741" s="4" t="str">
        <f t="shared" si="34"/>
        <v>34</v>
      </c>
      <c r="F741" s="4" t="s">
        <v>1899</v>
      </c>
      <c r="G741" s="4" t="s">
        <v>1900</v>
      </c>
      <c r="H741" s="9">
        <v>1</v>
      </c>
      <c r="I741" s="9">
        <v>1</v>
      </c>
      <c r="J741" s="9">
        <v>0</v>
      </c>
      <c r="K741" s="9">
        <v>0</v>
      </c>
      <c r="L741" s="9">
        <f t="shared" si="36"/>
        <v>1</v>
      </c>
    </row>
    <row r="742" spans="1:12">
      <c r="A742" s="2" t="str">
        <f t="shared" si="35"/>
        <v>1300183491</v>
      </c>
      <c r="B742" s="4" t="s">
        <v>4</v>
      </c>
      <c r="C742" s="4" t="s">
        <v>1084</v>
      </c>
      <c r="D742" s="4" t="s">
        <v>1085</v>
      </c>
      <c r="E742" s="4" t="str">
        <f t="shared" si="34"/>
        <v>34</v>
      </c>
      <c r="F742" s="4" t="s">
        <v>633</v>
      </c>
      <c r="G742" s="4" t="s">
        <v>634</v>
      </c>
      <c r="H742" s="9">
        <v>2</v>
      </c>
      <c r="I742" s="9">
        <v>2</v>
      </c>
      <c r="J742" s="9">
        <v>0</v>
      </c>
      <c r="K742" s="9">
        <v>0</v>
      </c>
      <c r="L742" s="9">
        <f t="shared" si="36"/>
        <v>2</v>
      </c>
    </row>
    <row r="743" spans="1:12">
      <c r="A743" s="2" t="str">
        <f t="shared" si="35"/>
        <v>1300183995</v>
      </c>
      <c r="B743" s="4" t="s">
        <v>4</v>
      </c>
      <c r="C743" s="4" t="s">
        <v>1084</v>
      </c>
      <c r="D743" s="4" t="s">
        <v>1085</v>
      </c>
      <c r="E743" s="4" t="str">
        <f t="shared" si="34"/>
        <v>39</v>
      </c>
      <c r="F743" s="4" t="s">
        <v>61</v>
      </c>
      <c r="G743" s="4" t="s">
        <v>62</v>
      </c>
      <c r="H743" s="9">
        <v>1</v>
      </c>
      <c r="I743" s="9">
        <v>1</v>
      </c>
      <c r="J743" s="9">
        <v>0</v>
      </c>
      <c r="K743" s="9">
        <v>0</v>
      </c>
      <c r="L743" s="9">
        <f t="shared" si="36"/>
        <v>1</v>
      </c>
    </row>
    <row r="744" spans="1:12">
      <c r="A744" s="2" t="str">
        <f t="shared" si="35"/>
        <v>1300183998</v>
      </c>
      <c r="B744" s="4" t="s">
        <v>4</v>
      </c>
      <c r="C744" s="4" t="s">
        <v>1084</v>
      </c>
      <c r="D744" s="4" t="s">
        <v>1085</v>
      </c>
      <c r="E744" s="4" t="str">
        <f t="shared" si="34"/>
        <v>39</v>
      </c>
      <c r="F744" s="4" t="s">
        <v>441</v>
      </c>
      <c r="G744" s="4" t="s">
        <v>442</v>
      </c>
      <c r="H744" s="9">
        <v>1</v>
      </c>
      <c r="I744" s="9">
        <v>1</v>
      </c>
      <c r="J744" s="9">
        <v>0</v>
      </c>
      <c r="K744" s="9">
        <v>0</v>
      </c>
      <c r="L744" s="9">
        <f t="shared" si="36"/>
        <v>1</v>
      </c>
    </row>
    <row r="745" spans="1:12">
      <c r="A745" s="2" t="str">
        <f t="shared" si="35"/>
        <v>1300184413</v>
      </c>
      <c r="B745" s="4" t="s">
        <v>4</v>
      </c>
      <c r="C745" s="4" t="s">
        <v>1084</v>
      </c>
      <c r="D745" s="4" t="s">
        <v>1085</v>
      </c>
      <c r="E745" s="4" t="str">
        <f t="shared" si="34"/>
        <v>44</v>
      </c>
      <c r="F745" s="4" t="s">
        <v>635</v>
      </c>
      <c r="G745" s="4" t="s">
        <v>636</v>
      </c>
      <c r="H745" s="9">
        <v>30</v>
      </c>
      <c r="I745" s="9">
        <v>30</v>
      </c>
      <c r="J745" s="9">
        <v>0</v>
      </c>
      <c r="K745" s="9">
        <v>0</v>
      </c>
      <c r="L745" s="9">
        <f t="shared" si="36"/>
        <v>30</v>
      </c>
    </row>
    <row r="746" spans="1:12">
      <c r="A746" s="2" t="str">
        <f t="shared" si="35"/>
        <v>1300184414</v>
      </c>
      <c r="B746" s="4" t="s">
        <v>4</v>
      </c>
      <c r="C746" s="4" t="s">
        <v>1084</v>
      </c>
      <c r="D746" s="4" t="s">
        <v>1085</v>
      </c>
      <c r="E746" s="4" t="str">
        <f t="shared" si="34"/>
        <v>44</v>
      </c>
      <c r="F746" s="4" t="s">
        <v>1073</v>
      </c>
      <c r="G746" s="4" t="s">
        <v>1074</v>
      </c>
      <c r="H746" s="9">
        <v>1</v>
      </c>
      <c r="I746" s="9">
        <v>1</v>
      </c>
      <c r="J746" s="9">
        <v>0</v>
      </c>
      <c r="K746" s="9">
        <v>0</v>
      </c>
      <c r="L746" s="9">
        <f t="shared" si="36"/>
        <v>1</v>
      </c>
    </row>
    <row r="747" spans="1:12">
      <c r="A747" s="2" t="str">
        <f t="shared" si="35"/>
        <v>1300184513</v>
      </c>
      <c r="B747" s="4" t="s">
        <v>4</v>
      </c>
      <c r="C747" s="4" t="s">
        <v>1084</v>
      </c>
      <c r="D747" s="4" t="s">
        <v>1085</v>
      </c>
      <c r="E747" s="4" t="str">
        <f t="shared" si="34"/>
        <v>45</v>
      </c>
      <c r="F747" s="4" t="s">
        <v>13</v>
      </c>
      <c r="G747" s="4" t="s">
        <v>14</v>
      </c>
      <c r="H747" s="9">
        <v>20</v>
      </c>
      <c r="I747" s="9">
        <v>20</v>
      </c>
      <c r="J747" s="9">
        <v>0</v>
      </c>
      <c r="K747" s="9">
        <v>0</v>
      </c>
      <c r="L747" s="9">
        <f t="shared" si="36"/>
        <v>20</v>
      </c>
    </row>
    <row r="748" spans="1:12">
      <c r="A748" s="2" t="str">
        <f t="shared" si="35"/>
        <v>1300184516</v>
      </c>
      <c r="B748" s="4" t="s">
        <v>4</v>
      </c>
      <c r="C748" s="4" t="s">
        <v>1084</v>
      </c>
      <c r="D748" s="4" t="s">
        <v>1085</v>
      </c>
      <c r="E748" s="4" t="str">
        <f t="shared" si="34"/>
        <v>45</v>
      </c>
      <c r="F748" s="4" t="s">
        <v>69</v>
      </c>
      <c r="G748" s="4" t="s">
        <v>70</v>
      </c>
      <c r="H748" s="9">
        <v>29</v>
      </c>
      <c r="I748" s="9">
        <v>29</v>
      </c>
      <c r="J748" s="9">
        <v>0</v>
      </c>
      <c r="K748" s="9">
        <v>0</v>
      </c>
      <c r="L748" s="9">
        <f t="shared" si="36"/>
        <v>29</v>
      </c>
    </row>
    <row r="749" spans="1:12">
      <c r="A749" s="2" t="str">
        <f t="shared" si="35"/>
        <v>1300184523</v>
      </c>
      <c r="B749" s="4" t="s">
        <v>4</v>
      </c>
      <c r="C749" s="4" t="s">
        <v>1084</v>
      </c>
      <c r="D749" s="4" t="s">
        <v>1085</v>
      </c>
      <c r="E749" s="4" t="str">
        <f t="shared" si="34"/>
        <v>45</v>
      </c>
      <c r="F749" s="4" t="s">
        <v>15</v>
      </c>
      <c r="G749" s="4" t="s">
        <v>16</v>
      </c>
      <c r="H749" s="9">
        <v>21</v>
      </c>
      <c r="I749" s="9">
        <v>21</v>
      </c>
      <c r="J749" s="9">
        <v>0</v>
      </c>
      <c r="K749" s="9">
        <v>3</v>
      </c>
      <c r="L749" s="9">
        <f t="shared" si="36"/>
        <v>24</v>
      </c>
    </row>
    <row r="750" spans="1:12">
      <c r="A750" s="2" t="str">
        <f t="shared" si="35"/>
        <v>1300184524</v>
      </c>
      <c r="B750" s="4" t="s">
        <v>4</v>
      </c>
      <c r="C750" s="4" t="s">
        <v>1084</v>
      </c>
      <c r="D750" s="4" t="s">
        <v>1085</v>
      </c>
      <c r="E750" s="4" t="str">
        <f t="shared" si="34"/>
        <v>45</v>
      </c>
      <c r="F750" s="4" t="s">
        <v>709</v>
      </c>
      <c r="G750" s="4" t="s">
        <v>710</v>
      </c>
      <c r="H750" s="9">
        <v>0</v>
      </c>
      <c r="I750" s="9">
        <v>0</v>
      </c>
      <c r="J750" s="9">
        <v>0</v>
      </c>
      <c r="K750" s="9">
        <v>1</v>
      </c>
      <c r="L750" s="9">
        <f t="shared" si="36"/>
        <v>1</v>
      </c>
    </row>
    <row r="751" spans="1:12">
      <c r="A751" s="2" t="str">
        <f t="shared" si="35"/>
        <v>1300184525</v>
      </c>
      <c r="B751" s="4" t="s">
        <v>4</v>
      </c>
      <c r="C751" s="4" t="s">
        <v>1084</v>
      </c>
      <c r="D751" s="4" t="s">
        <v>1085</v>
      </c>
      <c r="E751" s="4" t="str">
        <f t="shared" si="34"/>
        <v>45</v>
      </c>
      <c r="F751" s="4" t="s">
        <v>639</v>
      </c>
      <c r="G751" s="4" t="s">
        <v>640</v>
      </c>
      <c r="H751" s="9">
        <v>1</v>
      </c>
      <c r="I751" s="9">
        <v>1</v>
      </c>
      <c r="J751" s="9">
        <v>0</v>
      </c>
      <c r="K751" s="9">
        <v>2</v>
      </c>
      <c r="L751" s="9">
        <f t="shared" si="36"/>
        <v>3</v>
      </c>
    </row>
    <row r="752" spans="1:12" ht="24">
      <c r="A752" s="2" t="str">
        <f t="shared" si="35"/>
        <v>1300184529</v>
      </c>
      <c r="B752" s="4" t="s">
        <v>4</v>
      </c>
      <c r="C752" s="4" t="s">
        <v>1084</v>
      </c>
      <c r="D752" s="4" t="s">
        <v>1085</v>
      </c>
      <c r="E752" s="4" t="str">
        <f t="shared" si="34"/>
        <v>45</v>
      </c>
      <c r="F752" s="4" t="s">
        <v>1479</v>
      </c>
      <c r="G752" s="4" t="s">
        <v>1480</v>
      </c>
      <c r="H752" s="9">
        <v>0</v>
      </c>
      <c r="I752" s="9">
        <v>0</v>
      </c>
      <c r="J752" s="9">
        <v>0</v>
      </c>
      <c r="K752" s="9">
        <v>2</v>
      </c>
      <c r="L752" s="9">
        <f t="shared" si="36"/>
        <v>2</v>
      </c>
    </row>
    <row r="753" spans="1:12">
      <c r="A753" s="2" t="str">
        <f t="shared" si="35"/>
        <v>1300184542</v>
      </c>
      <c r="B753" s="4" t="s">
        <v>4</v>
      </c>
      <c r="C753" s="4" t="s">
        <v>1084</v>
      </c>
      <c r="D753" s="4" t="s">
        <v>1085</v>
      </c>
      <c r="E753" s="4" t="str">
        <f t="shared" si="34"/>
        <v>45</v>
      </c>
      <c r="F753" s="4" t="s">
        <v>641</v>
      </c>
      <c r="G753" s="4" t="s">
        <v>642</v>
      </c>
      <c r="H753" s="9">
        <v>1</v>
      </c>
      <c r="I753" s="9">
        <v>1</v>
      </c>
      <c r="J753" s="9">
        <v>0</v>
      </c>
      <c r="K753" s="9">
        <v>0</v>
      </c>
      <c r="L753" s="9">
        <f t="shared" si="36"/>
        <v>1</v>
      </c>
    </row>
    <row r="754" spans="1:12">
      <c r="A754" s="2" t="str">
        <f t="shared" si="35"/>
        <v>1300184573</v>
      </c>
      <c r="B754" s="4" t="s">
        <v>4</v>
      </c>
      <c r="C754" s="4" t="s">
        <v>1084</v>
      </c>
      <c r="D754" s="4" t="s">
        <v>1085</v>
      </c>
      <c r="E754" s="4" t="str">
        <f t="shared" si="34"/>
        <v>45</v>
      </c>
      <c r="F754" s="4" t="s">
        <v>483</v>
      </c>
      <c r="G754" s="4" t="s">
        <v>484</v>
      </c>
      <c r="H754" s="9">
        <v>1</v>
      </c>
      <c r="I754" s="9">
        <v>1</v>
      </c>
      <c r="J754" s="9">
        <v>0</v>
      </c>
      <c r="K754" s="9">
        <v>0</v>
      </c>
      <c r="L754" s="9">
        <f t="shared" si="36"/>
        <v>1</v>
      </c>
    </row>
    <row r="755" spans="1:12">
      <c r="A755" s="2" t="str">
        <f t="shared" si="35"/>
        <v>1300184921</v>
      </c>
      <c r="B755" s="4" t="s">
        <v>4</v>
      </c>
      <c r="C755" s="4" t="s">
        <v>1084</v>
      </c>
      <c r="D755" s="4" t="s">
        <v>1085</v>
      </c>
      <c r="E755" s="4" t="str">
        <f t="shared" si="34"/>
        <v>49</v>
      </c>
      <c r="F755" s="4" t="s">
        <v>1481</v>
      </c>
      <c r="G755" s="4" t="s">
        <v>1482</v>
      </c>
      <c r="H755" s="9">
        <v>0</v>
      </c>
      <c r="I755" s="9">
        <v>0</v>
      </c>
      <c r="J755" s="9">
        <v>0</v>
      </c>
      <c r="K755" s="9">
        <v>1</v>
      </c>
      <c r="L755" s="9">
        <f t="shared" si="36"/>
        <v>1</v>
      </c>
    </row>
    <row r="756" spans="1:12">
      <c r="A756" s="2" t="str">
        <f t="shared" si="35"/>
        <v>1300184946</v>
      </c>
      <c r="B756" s="4" t="s">
        <v>4</v>
      </c>
      <c r="C756" s="4" t="s">
        <v>1084</v>
      </c>
      <c r="D756" s="4" t="s">
        <v>1085</v>
      </c>
      <c r="E756" s="4" t="str">
        <f t="shared" si="34"/>
        <v>49</v>
      </c>
      <c r="F756" s="4" t="s">
        <v>541</v>
      </c>
      <c r="G756" s="4" t="s">
        <v>542</v>
      </c>
      <c r="H756" s="9">
        <v>1</v>
      </c>
      <c r="I756" s="9">
        <v>1</v>
      </c>
      <c r="J756" s="9">
        <v>0</v>
      </c>
      <c r="K756" s="9">
        <v>0</v>
      </c>
      <c r="L756" s="9">
        <f t="shared" si="36"/>
        <v>1</v>
      </c>
    </row>
    <row r="757" spans="1:12">
      <c r="A757" s="2" t="str">
        <f t="shared" si="35"/>
        <v>1300185011</v>
      </c>
      <c r="B757" s="4" t="s">
        <v>4</v>
      </c>
      <c r="C757" s="4" t="s">
        <v>1084</v>
      </c>
      <c r="D757" s="4" t="s">
        <v>1085</v>
      </c>
      <c r="E757" s="4" t="str">
        <f t="shared" si="34"/>
        <v>50</v>
      </c>
      <c r="F757" s="4" t="s">
        <v>723</v>
      </c>
      <c r="G757" s="4" t="s">
        <v>724</v>
      </c>
      <c r="H757" s="9">
        <v>1</v>
      </c>
      <c r="I757" s="9">
        <v>1</v>
      </c>
      <c r="J757" s="9">
        <v>0</v>
      </c>
      <c r="K757" s="9">
        <v>0</v>
      </c>
      <c r="L757" s="9">
        <f t="shared" si="36"/>
        <v>1</v>
      </c>
    </row>
    <row r="758" spans="1:12">
      <c r="A758" s="2" t="str">
        <f t="shared" si="35"/>
        <v>1300185491</v>
      </c>
      <c r="B758" s="4" t="s">
        <v>4</v>
      </c>
      <c r="C758" s="4" t="s">
        <v>1084</v>
      </c>
      <c r="D758" s="4" t="s">
        <v>1085</v>
      </c>
      <c r="E758" s="4" t="str">
        <f t="shared" si="34"/>
        <v>54</v>
      </c>
      <c r="F758" s="4" t="s">
        <v>611</v>
      </c>
      <c r="G758" s="4" t="s">
        <v>612</v>
      </c>
      <c r="H758" s="9">
        <v>4</v>
      </c>
      <c r="I758" s="9">
        <v>4</v>
      </c>
      <c r="J758" s="9">
        <v>0</v>
      </c>
      <c r="K758" s="9">
        <v>0</v>
      </c>
      <c r="L758" s="9">
        <f t="shared" si="36"/>
        <v>4</v>
      </c>
    </row>
    <row r="759" spans="1:12">
      <c r="A759" s="2" t="str">
        <f t="shared" si="35"/>
        <v>1300188321</v>
      </c>
      <c r="B759" s="4" t="s">
        <v>4</v>
      </c>
      <c r="C759" s="4" t="s">
        <v>1084</v>
      </c>
      <c r="D759" s="4" t="s">
        <v>1085</v>
      </c>
      <c r="E759" s="4" t="str">
        <f t="shared" si="34"/>
        <v>83</v>
      </c>
      <c r="F759" s="4" t="s">
        <v>689</v>
      </c>
      <c r="G759" s="4" t="s">
        <v>690</v>
      </c>
      <c r="H759" s="9">
        <v>1</v>
      </c>
      <c r="I759" s="9">
        <v>1</v>
      </c>
      <c r="J759" s="9">
        <v>0</v>
      </c>
      <c r="K759" s="9">
        <v>0</v>
      </c>
      <c r="L759" s="9">
        <f t="shared" si="36"/>
        <v>1</v>
      </c>
    </row>
    <row r="760" spans="1:12">
      <c r="A760" s="2" t="str">
        <f t="shared" si="35"/>
        <v>1300182309</v>
      </c>
      <c r="B760" s="4" t="s">
        <v>4</v>
      </c>
      <c r="C760" s="4" t="s">
        <v>825</v>
      </c>
      <c r="D760" s="4" t="s">
        <v>826</v>
      </c>
      <c r="E760" s="4" t="str">
        <f t="shared" si="34"/>
        <v>23</v>
      </c>
      <c r="F760" s="4" t="s">
        <v>995</v>
      </c>
      <c r="G760" s="4" t="s">
        <v>996</v>
      </c>
      <c r="H760" s="9">
        <v>0</v>
      </c>
      <c r="I760" s="9">
        <v>0</v>
      </c>
      <c r="J760" s="9">
        <v>2</v>
      </c>
      <c r="K760" s="9">
        <v>0</v>
      </c>
      <c r="L760" s="9">
        <f t="shared" si="36"/>
        <v>2</v>
      </c>
    </row>
    <row r="761" spans="1:12">
      <c r="A761" s="2" t="str">
        <f t="shared" si="35"/>
        <v>1300183895</v>
      </c>
      <c r="B761" s="4" t="s">
        <v>4</v>
      </c>
      <c r="C761" s="4" t="s">
        <v>825</v>
      </c>
      <c r="D761" s="4" t="s">
        <v>826</v>
      </c>
      <c r="E761" s="4" t="str">
        <f t="shared" si="34"/>
        <v>38</v>
      </c>
      <c r="F761" s="4" t="s">
        <v>827</v>
      </c>
      <c r="G761" s="4" t="s">
        <v>828</v>
      </c>
      <c r="H761" s="9">
        <v>22</v>
      </c>
      <c r="I761" s="9">
        <v>20</v>
      </c>
      <c r="J761" s="9">
        <v>1</v>
      </c>
      <c r="K761" s="9">
        <v>0</v>
      </c>
      <c r="L761" s="9">
        <f t="shared" si="36"/>
        <v>23</v>
      </c>
    </row>
    <row r="762" spans="1:12">
      <c r="A762" s="2" t="str">
        <f t="shared" si="35"/>
        <v>1300183927</v>
      </c>
      <c r="B762" s="4" t="s">
        <v>4</v>
      </c>
      <c r="C762" s="4" t="s">
        <v>825</v>
      </c>
      <c r="D762" s="4" t="s">
        <v>826</v>
      </c>
      <c r="E762" s="4" t="str">
        <f t="shared" si="34"/>
        <v>39</v>
      </c>
      <c r="F762" s="4" t="s">
        <v>829</v>
      </c>
      <c r="G762" s="4" t="s">
        <v>830</v>
      </c>
      <c r="H762" s="9">
        <v>10</v>
      </c>
      <c r="I762" s="9">
        <v>9</v>
      </c>
      <c r="J762" s="9">
        <v>71</v>
      </c>
      <c r="K762" s="9">
        <v>0</v>
      </c>
      <c r="L762" s="9">
        <f t="shared" si="36"/>
        <v>81</v>
      </c>
    </row>
    <row r="763" spans="1:12">
      <c r="A763" s="2" t="str">
        <f t="shared" si="35"/>
        <v>1300183942</v>
      </c>
      <c r="B763" s="4" t="s">
        <v>4</v>
      </c>
      <c r="C763" s="4" t="s">
        <v>825</v>
      </c>
      <c r="D763" s="4" t="s">
        <v>826</v>
      </c>
      <c r="E763" s="4" t="str">
        <f t="shared" si="34"/>
        <v>39</v>
      </c>
      <c r="F763" s="4" t="s">
        <v>831</v>
      </c>
      <c r="G763" s="4" t="s">
        <v>832</v>
      </c>
      <c r="H763" s="9">
        <v>0</v>
      </c>
      <c r="I763" s="9">
        <v>0</v>
      </c>
      <c r="J763" s="9">
        <v>11</v>
      </c>
      <c r="K763" s="9">
        <v>0</v>
      </c>
      <c r="L763" s="9">
        <f t="shared" si="36"/>
        <v>11</v>
      </c>
    </row>
    <row r="764" spans="1:12">
      <c r="A764" s="2" t="str">
        <f t="shared" si="35"/>
        <v>1300183943</v>
      </c>
      <c r="B764" s="4" t="s">
        <v>4</v>
      </c>
      <c r="C764" s="4" t="s">
        <v>825</v>
      </c>
      <c r="D764" s="4" t="s">
        <v>826</v>
      </c>
      <c r="E764" s="4" t="str">
        <f t="shared" si="34"/>
        <v>39</v>
      </c>
      <c r="F764" s="4" t="s">
        <v>1901</v>
      </c>
      <c r="G764" s="4" t="s">
        <v>1902</v>
      </c>
      <c r="H764" s="9">
        <v>1</v>
      </c>
      <c r="I764" s="9">
        <v>0</v>
      </c>
      <c r="J764" s="9">
        <v>6</v>
      </c>
      <c r="K764" s="9">
        <v>0</v>
      </c>
      <c r="L764" s="9">
        <f t="shared" si="36"/>
        <v>7</v>
      </c>
    </row>
    <row r="765" spans="1:12" ht="24">
      <c r="A765" s="2" t="str">
        <f t="shared" si="35"/>
        <v>1300183950</v>
      </c>
      <c r="B765" s="4" t="s">
        <v>4</v>
      </c>
      <c r="C765" s="4" t="s">
        <v>825</v>
      </c>
      <c r="D765" s="4" t="s">
        <v>826</v>
      </c>
      <c r="E765" s="4" t="str">
        <f t="shared" si="34"/>
        <v>39</v>
      </c>
      <c r="F765" s="4" t="s">
        <v>833</v>
      </c>
      <c r="G765" s="4" t="s">
        <v>834</v>
      </c>
      <c r="H765" s="9">
        <v>7</v>
      </c>
      <c r="I765" s="9">
        <v>2</v>
      </c>
      <c r="J765" s="9">
        <v>3</v>
      </c>
      <c r="K765" s="9">
        <v>0</v>
      </c>
      <c r="L765" s="9">
        <f t="shared" si="36"/>
        <v>10</v>
      </c>
    </row>
    <row r="766" spans="1:12">
      <c r="A766" s="2" t="str">
        <f t="shared" si="35"/>
        <v>1300183995</v>
      </c>
      <c r="B766" s="4" t="s">
        <v>4</v>
      </c>
      <c r="C766" s="4" t="s">
        <v>825</v>
      </c>
      <c r="D766" s="4" t="s">
        <v>826</v>
      </c>
      <c r="E766" s="4" t="str">
        <f t="shared" si="34"/>
        <v>39</v>
      </c>
      <c r="F766" s="4" t="s">
        <v>61</v>
      </c>
      <c r="G766" s="4" t="s">
        <v>62</v>
      </c>
      <c r="H766" s="9">
        <v>67</v>
      </c>
      <c r="I766" s="9">
        <v>65</v>
      </c>
      <c r="J766" s="9">
        <v>4</v>
      </c>
      <c r="K766" s="9">
        <v>0</v>
      </c>
      <c r="L766" s="9">
        <f t="shared" si="36"/>
        <v>71</v>
      </c>
    </row>
    <row r="767" spans="1:12">
      <c r="A767" s="2" t="str">
        <f t="shared" si="35"/>
        <v>1300184516</v>
      </c>
      <c r="B767" s="4" t="s">
        <v>4</v>
      </c>
      <c r="C767" s="4" t="s">
        <v>825</v>
      </c>
      <c r="D767" s="4" t="s">
        <v>826</v>
      </c>
      <c r="E767" s="4" t="str">
        <f t="shared" si="34"/>
        <v>45</v>
      </c>
      <c r="F767" s="4" t="s">
        <v>69</v>
      </c>
      <c r="G767" s="4" t="s">
        <v>70</v>
      </c>
      <c r="H767" s="9">
        <v>1</v>
      </c>
      <c r="I767" s="9">
        <v>1</v>
      </c>
      <c r="J767" s="9">
        <v>9</v>
      </c>
      <c r="K767" s="9">
        <v>0</v>
      </c>
      <c r="L767" s="9">
        <f t="shared" si="36"/>
        <v>10</v>
      </c>
    </row>
    <row r="768" spans="1:12">
      <c r="A768" s="2" t="str">
        <f t="shared" si="35"/>
        <v>1300184523</v>
      </c>
      <c r="B768" s="4" t="s">
        <v>4</v>
      </c>
      <c r="C768" s="4" t="s">
        <v>825</v>
      </c>
      <c r="D768" s="4" t="s">
        <v>826</v>
      </c>
      <c r="E768" s="4" t="str">
        <f t="shared" si="34"/>
        <v>45</v>
      </c>
      <c r="F768" s="4" t="s">
        <v>15</v>
      </c>
      <c r="G768" s="4" t="s">
        <v>16</v>
      </c>
      <c r="H768" s="9">
        <v>0</v>
      </c>
      <c r="I768" s="9">
        <v>0</v>
      </c>
      <c r="J768" s="9">
        <v>3</v>
      </c>
      <c r="K768" s="9">
        <v>0</v>
      </c>
      <c r="L768" s="9">
        <f t="shared" si="36"/>
        <v>3</v>
      </c>
    </row>
    <row r="769" spans="1:12">
      <c r="A769" s="2" t="str">
        <f t="shared" si="35"/>
        <v>1300185493</v>
      </c>
      <c r="B769" s="4" t="s">
        <v>4</v>
      </c>
      <c r="C769" s="4" t="s">
        <v>825</v>
      </c>
      <c r="D769" s="4" t="s">
        <v>826</v>
      </c>
      <c r="E769" s="4" t="str">
        <f t="shared" ref="E769:E832" si="37">LEFT(F769,2)</f>
        <v>54</v>
      </c>
      <c r="F769" s="4" t="s">
        <v>613</v>
      </c>
      <c r="G769" s="4" t="s">
        <v>614</v>
      </c>
      <c r="H769" s="9">
        <v>15</v>
      </c>
      <c r="I769" s="9">
        <v>10</v>
      </c>
      <c r="J769" s="9">
        <v>0</v>
      </c>
      <c r="K769" s="9">
        <v>0</v>
      </c>
      <c r="L769" s="9">
        <f t="shared" si="36"/>
        <v>15</v>
      </c>
    </row>
    <row r="770" spans="1:12" ht="24">
      <c r="A770" s="2" t="str">
        <f t="shared" si="35"/>
        <v>1300185497</v>
      </c>
      <c r="B770" s="4" t="s">
        <v>4</v>
      </c>
      <c r="C770" s="4" t="s">
        <v>825</v>
      </c>
      <c r="D770" s="4" t="s">
        <v>826</v>
      </c>
      <c r="E770" s="4" t="str">
        <f t="shared" si="37"/>
        <v>54</v>
      </c>
      <c r="F770" s="4" t="s">
        <v>1266</v>
      </c>
      <c r="G770" s="4" t="s">
        <v>1267</v>
      </c>
      <c r="H770" s="9">
        <v>2</v>
      </c>
      <c r="I770" s="9">
        <v>1</v>
      </c>
      <c r="J770" s="9">
        <v>0</v>
      </c>
      <c r="K770" s="9">
        <v>0</v>
      </c>
      <c r="L770" s="9">
        <f t="shared" si="36"/>
        <v>2</v>
      </c>
    </row>
    <row r="771" spans="1:12">
      <c r="A771" s="2" t="str">
        <f t="shared" si="35"/>
        <v>1300185498</v>
      </c>
      <c r="B771" s="4" t="s">
        <v>4</v>
      </c>
      <c r="C771" s="4" t="s">
        <v>825</v>
      </c>
      <c r="D771" s="4" t="s">
        <v>826</v>
      </c>
      <c r="E771" s="4" t="str">
        <f t="shared" si="37"/>
        <v>54</v>
      </c>
      <c r="F771" s="4" t="s">
        <v>835</v>
      </c>
      <c r="G771" s="4" t="s">
        <v>836</v>
      </c>
      <c r="H771" s="9">
        <v>6</v>
      </c>
      <c r="I771" s="9">
        <v>4</v>
      </c>
      <c r="J771" s="9">
        <v>0</v>
      </c>
      <c r="K771" s="9">
        <v>0</v>
      </c>
      <c r="L771" s="9">
        <f t="shared" si="36"/>
        <v>6</v>
      </c>
    </row>
    <row r="772" spans="1:12">
      <c r="A772" s="2" t="str">
        <f t="shared" ref="A772:A835" si="38">B772&amp;F772</f>
        <v>1300185502</v>
      </c>
      <c r="B772" s="4" t="s">
        <v>4</v>
      </c>
      <c r="C772" s="4" t="s">
        <v>825</v>
      </c>
      <c r="D772" s="4" t="s">
        <v>826</v>
      </c>
      <c r="E772" s="4" t="str">
        <f t="shared" si="37"/>
        <v>55</v>
      </c>
      <c r="F772" s="4" t="s">
        <v>837</v>
      </c>
      <c r="G772" s="4" t="s">
        <v>838</v>
      </c>
      <c r="H772" s="9">
        <v>1</v>
      </c>
      <c r="I772" s="9">
        <v>1</v>
      </c>
      <c r="J772" s="9">
        <v>0</v>
      </c>
      <c r="K772" s="9">
        <v>0</v>
      </c>
      <c r="L772" s="9">
        <f t="shared" ref="L772:L835" si="39">H772+J772+K772</f>
        <v>1</v>
      </c>
    </row>
    <row r="773" spans="1:12" ht="24">
      <c r="A773" s="2" t="str">
        <f t="shared" si="38"/>
        <v>1300185523</v>
      </c>
      <c r="B773" s="4" t="s">
        <v>4</v>
      </c>
      <c r="C773" s="4" t="s">
        <v>825</v>
      </c>
      <c r="D773" s="4" t="s">
        <v>826</v>
      </c>
      <c r="E773" s="4" t="str">
        <f t="shared" si="37"/>
        <v>55</v>
      </c>
      <c r="F773" s="4" t="s">
        <v>839</v>
      </c>
      <c r="G773" s="4" t="s">
        <v>840</v>
      </c>
      <c r="H773" s="9">
        <v>14</v>
      </c>
      <c r="I773" s="9">
        <v>3</v>
      </c>
      <c r="J773" s="9">
        <v>0</v>
      </c>
      <c r="K773" s="9">
        <v>0</v>
      </c>
      <c r="L773" s="9">
        <f t="shared" si="39"/>
        <v>14</v>
      </c>
    </row>
    <row r="774" spans="1:12">
      <c r="A774" s="2" t="str">
        <f t="shared" si="38"/>
        <v>1300185733</v>
      </c>
      <c r="B774" s="4" t="s">
        <v>4</v>
      </c>
      <c r="C774" s="4" t="s">
        <v>825</v>
      </c>
      <c r="D774" s="4" t="s">
        <v>826</v>
      </c>
      <c r="E774" s="4" t="str">
        <f t="shared" si="37"/>
        <v>57</v>
      </c>
      <c r="F774" s="4" t="s">
        <v>243</v>
      </c>
      <c r="G774" s="4" t="s">
        <v>244</v>
      </c>
      <c r="H774" s="9">
        <v>0</v>
      </c>
      <c r="I774" s="9">
        <v>0</v>
      </c>
      <c r="J774" s="9">
        <v>2</v>
      </c>
      <c r="K774" s="9">
        <v>0</v>
      </c>
      <c r="L774" s="9">
        <f t="shared" si="39"/>
        <v>2</v>
      </c>
    </row>
    <row r="775" spans="1:12">
      <c r="A775" s="2" t="str">
        <f t="shared" si="38"/>
        <v>1300185794</v>
      </c>
      <c r="B775" s="4" t="s">
        <v>4</v>
      </c>
      <c r="C775" s="4" t="s">
        <v>825</v>
      </c>
      <c r="D775" s="4" t="s">
        <v>826</v>
      </c>
      <c r="E775" s="4" t="str">
        <f t="shared" si="37"/>
        <v>57</v>
      </c>
      <c r="F775" s="4" t="s">
        <v>817</v>
      </c>
      <c r="G775" s="4" t="s">
        <v>818</v>
      </c>
      <c r="H775" s="9">
        <v>4</v>
      </c>
      <c r="I775" s="9">
        <v>3</v>
      </c>
      <c r="J775" s="9">
        <v>0</v>
      </c>
      <c r="K775" s="9">
        <v>0</v>
      </c>
      <c r="L775" s="9">
        <f t="shared" si="39"/>
        <v>4</v>
      </c>
    </row>
    <row r="776" spans="1:12">
      <c r="A776" s="2" t="str">
        <f t="shared" si="38"/>
        <v>1300187815</v>
      </c>
      <c r="B776" s="4" t="s">
        <v>4</v>
      </c>
      <c r="C776" s="4" t="s">
        <v>825</v>
      </c>
      <c r="D776" s="4" t="s">
        <v>826</v>
      </c>
      <c r="E776" s="4" t="str">
        <f t="shared" si="37"/>
        <v>78</v>
      </c>
      <c r="F776" s="4" t="s">
        <v>265</v>
      </c>
      <c r="G776" s="4" t="s">
        <v>266</v>
      </c>
      <c r="H776" s="9">
        <v>1</v>
      </c>
      <c r="I776" s="9">
        <v>1</v>
      </c>
      <c r="J776" s="9">
        <v>0</v>
      </c>
      <c r="K776" s="9">
        <v>0</v>
      </c>
      <c r="L776" s="9">
        <f t="shared" si="39"/>
        <v>1</v>
      </c>
    </row>
    <row r="777" spans="1:12">
      <c r="A777" s="2" t="str">
        <f t="shared" si="38"/>
        <v>1300188400</v>
      </c>
      <c r="B777" s="4" t="s">
        <v>4</v>
      </c>
      <c r="C777" s="4" t="s">
        <v>825</v>
      </c>
      <c r="D777" s="4" t="s">
        <v>826</v>
      </c>
      <c r="E777" s="4" t="str">
        <f t="shared" si="37"/>
        <v>84</v>
      </c>
      <c r="F777" s="4" t="s">
        <v>1903</v>
      </c>
      <c r="G777" s="4" t="s">
        <v>1904</v>
      </c>
      <c r="H777" s="9">
        <v>1</v>
      </c>
      <c r="I777" s="9">
        <v>1</v>
      </c>
      <c r="J777" s="9">
        <v>0</v>
      </c>
      <c r="K777" s="9">
        <v>0</v>
      </c>
      <c r="L777" s="9">
        <f t="shared" si="39"/>
        <v>1</v>
      </c>
    </row>
    <row r="778" spans="1:12">
      <c r="A778" s="2" t="str">
        <f t="shared" si="38"/>
        <v>1300188417</v>
      </c>
      <c r="B778" s="4" t="s">
        <v>4</v>
      </c>
      <c r="C778" s="4" t="s">
        <v>825</v>
      </c>
      <c r="D778" s="4" t="s">
        <v>826</v>
      </c>
      <c r="E778" s="4" t="str">
        <f t="shared" si="37"/>
        <v>84</v>
      </c>
      <c r="F778" s="4" t="s">
        <v>1311</v>
      </c>
      <c r="G778" s="4" t="s">
        <v>1312</v>
      </c>
      <c r="H778" s="9">
        <v>2</v>
      </c>
      <c r="I778" s="9">
        <v>2</v>
      </c>
      <c r="J778" s="9">
        <v>0</v>
      </c>
      <c r="K778" s="9">
        <v>0</v>
      </c>
      <c r="L778" s="9">
        <f t="shared" si="39"/>
        <v>2</v>
      </c>
    </row>
    <row r="779" spans="1:12" ht="24">
      <c r="A779" s="2" t="str">
        <f t="shared" si="38"/>
        <v>1300188607</v>
      </c>
      <c r="B779" s="4" t="s">
        <v>4</v>
      </c>
      <c r="C779" s="4" t="s">
        <v>825</v>
      </c>
      <c r="D779" s="4" t="s">
        <v>826</v>
      </c>
      <c r="E779" s="4" t="str">
        <f t="shared" si="37"/>
        <v>86</v>
      </c>
      <c r="F779" s="4" t="s">
        <v>647</v>
      </c>
      <c r="G779" s="4" t="s">
        <v>648</v>
      </c>
      <c r="H779" s="9">
        <v>0</v>
      </c>
      <c r="I779" s="9">
        <v>0</v>
      </c>
      <c r="J779" s="9">
        <v>16</v>
      </c>
      <c r="K779" s="9">
        <v>0</v>
      </c>
      <c r="L779" s="9">
        <f t="shared" si="39"/>
        <v>16</v>
      </c>
    </row>
    <row r="780" spans="1:12">
      <c r="A780" s="2" t="str">
        <f t="shared" si="38"/>
        <v>1300182591</v>
      </c>
      <c r="B780" s="4" t="s">
        <v>4</v>
      </c>
      <c r="C780" s="4" t="s">
        <v>1401</v>
      </c>
      <c r="D780" s="4" t="s">
        <v>1402</v>
      </c>
      <c r="E780" s="4" t="str">
        <f t="shared" si="37"/>
        <v>25</v>
      </c>
      <c r="F780" s="4" t="s">
        <v>1363</v>
      </c>
      <c r="G780" s="4" t="s">
        <v>1364</v>
      </c>
      <c r="H780" s="9">
        <v>12</v>
      </c>
      <c r="I780" s="9">
        <v>0</v>
      </c>
      <c r="J780" s="9">
        <v>0</v>
      </c>
      <c r="K780" s="9">
        <v>0</v>
      </c>
      <c r="L780" s="9">
        <f t="shared" si="39"/>
        <v>12</v>
      </c>
    </row>
    <row r="781" spans="1:12">
      <c r="A781" s="2" t="str">
        <f t="shared" si="38"/>
        <v>1300183404</v>
      </c>
      <c r="B781" s="4" t="s">
        <v>4</v>
      </c>
      <c r="C781" s="4" t="s">
        <v>1401</v>
      </c>
      <c r="D781" s="4" t="s">
        <v>1402</v>
      </c>
      <c r="E781" s="4" t="str">
        <f t="shared" si="37"/>
        <v>34</v>
      </c>
      <c r="F781" s="4" t="s">
        <v>11</v>
      </c>
      <c r="G781" s="4" t="s">
        <v>12</v>
      </c>
      <c r="H781" s="9">
        <v>1</v>
      </c>
      <c r="I781" s="9">
        <v>1</v>
      </c>
      <c r="J781" s="9">
        <v>0</v>
      </c>
      <c r="K781" s="9">
        <v>0</v>
      </c>
      <c r="L781" s="9">
        <f t="shared" si="39"/>
        <v>1</v>
      </c>
    </row>
    <row r="782" spans="1:12">
      <c r="A782" s="2" t="str">
        <f t="shared" si="38"/>
        <v>1300183892</v>
      </c>
      <c r="B782" s="4" t="s">
        <v>4</v>
      </c>
      <c r="C782" s="4" t="s">
        <v>1401</v>
      </c>
      <c r="D782" s="4" t="s">
        <v>1402</v>
      </c>
      <c r="E782" s="4" t="str">
        <f t="shared" si="37"/>
        <v>38</v>
      </c>
      <c r="F782" s="4" t="s">
        <v>1250</v>
      </c>
      <c r="G782" s="4" t="s">
        <v>1251</v>
      </c>
      <c r="H782" s="9">
        <v>95</v>
      </c>
      <c r="I782" s="9">
        <v>57</v>
      </c>
      <c r="J782" s="9">
        <v>0</v>
      </c>
      <c r="K782" s="9">
        <v>0</v>
      </c>
      <c r="L782" s="9">
        <f t="shared" si="39"/>
        <v>95</v>
      </c>
    </row>
    <row r="783" spans="1:12">
      <c r="A783" s="2" t="str">
        <f t="shared" si="38"/>
        <v>1300183893</v>
      </c>
      <c r="B783" s="4" t="s">
        <v>4</v>
      </c>
      <c r="C783" s="4" t="s">
        <v>1401</v>
      </c>
      <c r="D783" s="4" t="s">
        <v>1402</v>
      </c>
      <c r="E783" s="4" t="str">
        <f t="shared" si="37"/>
        <v>38</v>
      </c>
      <c r="F783" s="4" t="s">
        <v>171</v>
      </c>
      <c r="G783" s="4" t="s">
        <v>172</v>
      </c>
      <c r="H783" s="9">
        <v>3</v>
      </c>
      <c r="I783" s="9">
        <v>3</v>
      </c>
      <c r="J783" s="9">
        <v>0</v>
      </c>
      <c r="K783" s="9">
        <v>0</v>
      </c>
      <c r="L783" s="9">
        <f t="shared" si="39"/>
        <v>3</v>
      </c>
    </row>
    <row r="784" spans="1:12">
      <c r="A784" s="2" t="str">
        <f t="shared" si="38"/>
        <v>1300184979</v>
      </c>
      <c r="B784" s="4" t="s">
        <v>4</v>
      </c>
      <c r="C784" s="4" t="s">
        <v>1401</v>
      </c>
      <c r="D784" s="4" t="s">
        <v>1402</v>
      </c>
      <c r="E784" s="4" t="str">
        <f t="shared" si="37"/>
        <v>49</v>
      </c>
      <c r="F784" s="4" t="s">
        <v>675</v>
      </c>
      <c r="G784" s="4" t="s">
        <v>676</v>
      </c>
      <c r="H784" s="9">
        <v>1</v>
      </c>
      <c r="I784" s="9">
        <v>1</v>
      </c>
      <c r="J784" s="9">
        <v>0</v>
      </c>
      <c r="K784" s="9">
        <v>0</v>
      </c>
      <c r="L784" s="9">
        <f t="shared" si="39"/>
        <v>1</v>
      </c>
    </row>
    <row r="785" spans="1:12">
      <c r="A785" s="2" t="str">
        <f t="shared" si="38"/>
        <v>130018623</v>
      </c>
      <c r="B785" s="4" t="s">
        <v>4</v>
      </c>
      <c r="C785" s="4" t="s">
        <v>1401</v>
      </c>
      <c r="D785" s="4" t="s">
        <v>1402</v>
      </c>
      <c r="E785" s="4" t="str">
        <f t="shared" si="37"/>
        <v>62</v>
      </c>
      <c r="F785" s="4" t="s">
        <v>783</v>
      </c>
      <c r="G785" s="4" t="s">
        <v>784</v>
      </c>
      <c r="H785" s="9">
        <v>1</v>
      </c>
      <c r="I785" s="9">
        <v>0</v>
      </c>
      <c r="J785" s="9">
        <v>0</v>
      </c>
      <c r="K785" s="9">
        <v>0</v>
      </c>
      <c r="L785" s="9">
        <f t="shared" si="39"/>
        <v>1</v>
      </c>
    </row>
    <row r="786" spans="1:12">
      <c r="A786" s="2" t="str">
        <f t="shared" si="38"/>
        <v>1300180109</v>
      </c>
      <c r="B786" s="4" t="s">
        <v>4</v>
      </c>
      <c r="C786" s="4" t="s">
        <v>71</v>
      </c>
      <c r="D786" s="4" t="s">
        <v>72</v>
      </c>
      <c r="E786" s="4" t="str">
        <f t="shared" si="37"/>
        <v>01</v>
      </c>
      <c r="F786" s="4" t="s">
        <v>1905</v>
      </c>
      <c r="G786" s="4" t="s">
        <v>1906</v>
      </c>
      <c r="H786" s="9">
        <v>0</v>
      </c>
      <c r="I786" s="9">
        <v>0</v>
      </c>
      <c r="J786" s="9">
        <v>1</v>
      </c>
      <c r="K786" s="9">
        <v>0</v>
      </c>
      <c r="L786" s="9">
        <f t="shared" si="39"/>
        <v>1</v>
      </c>
    </row>
    <row r="787" spans="1:12">
      <c r="A787" s="2" t="str">
        <f t="shared" si="38"/>
        <v>1300180113</v>
      </c>
      <c r="B787" s="4" t="s">
        <v>4</v>
      </c>
      <c r="C787" s="4" t="s">
        <v>71</v>
      </c>
      <c r="D787" s="4" t="s">
        <v>72</v>
      </c>
      <c r="E787" s="4" t="str">
        <f t="shared" si="37"/>
        <v>01</v>
      </c>
      <c r="F787" s="4" t="s">
        <v>1907</v>
      </c>
      <c r="G787" s="4" t="s">
        <v>1908</v>
      </c>
      <c r="H787" s="9">
        <v>2</v>
      </c>
      <c r="I787" s="9">
        <v>2</v>
      </c>
      <c r="J787" s="9">
        <v>0</v>
      </c>
      <c r="K787" s="9">
        <v>0</v>
      </c>
      <c r="L787" s="9">
        <f t="shared" si="39"/>
        <v>2</v>
      </c>
    </row>
    <row r="788" spans="1:12">
      <c r="A788" s="2" t="str">
        <f t="shared" si="38"/>
        <v>1300180114</v>
      </c>
      <c r="B788" s="4" t="s">
        <v>4</v>
      </c>
      <c r="C788" s="4" t="s">
        <v>71</v>
      </c>
      <c r="D788" s="4" t="s">
        <v>72</v>
      </c>
      <c r="E788" s="4" t="str">
        <f t="shared" si="37"/>
        <v>01</v>
      </c>
      <c r="F788" s="4" t="s">
        <v>73</v>
      </c>
      <c r="G788" s="4" t="s">
        <v>74</v>
      </c>
      <c r="H788" s="9">
        <v>2</v>
      </c>
      <c r="I788" s="9">
        <v>1</v>
      </c>
      <c r="J788" s="9">
        <v>0</v>
      </c>
      <c r="K788" s="9">
        <v>0</v>
      </c>
      <c r="L788" s="9">
        <f t="shared" si="39"/>
        <v>2</v>
      </c>
    </row>
    <row r="789" spans="1:12">
      <c r="A789" s="2" t="str">
        <f t="shared" si="38"/>
        <v>1300180115</v>
      </c>
      <c r="B789" s="4" t="s">
        <v>4</v>
      </c>
      <c r="C789" s="4" t="s">
        <v>71</v>
      </c>
      <c r="D789" s="4" t="s">
        <v>72</v>
      </c>
      <c r="E789" s="4" t="str">
        <f t="shared" si="37"/>
        <v>01</v>
      </c>
      <c r="F789" s="4" t="s">
        <v>1909</v>
      </c>
      <c r="G789" s="4" t="s">
        <v>1910</v>
      </c>
      <c r="H789" s="9">
        <v>0</v>
      </c>
      <c r="I789" s="9">
        <v>0</v>
      </c>
      <c r="J789" s="9">
        <v>1</v>
      </c>
      <c r="K789" s="9">
        <v>0</v>
      </c>
      <c r="L789" s="9">
        <f t="shared" si="39"/>
        <v>1</v>
      </c>
    </row>
    <row r="790" spans="1:12">
      <c r="A790" s="2" t="str">
        <f t="shared" si="38"/>
        <v>1300180123</v>
      </c>
      <c r="B790" s="4" t="s">
        <v>4</v>
      </c>
      <c r="C790" s="4" t="s">
        <v>71</v>
      </c>
      <c r="D790" s="4" t="s">
        <v>72</v>
      </c>
      <c r="E790" s="4" t="str">
        <f t="shared" si="37"/>
        <v>01</v>
      </c>
      <c r="F790" s="4" t="s">
        <v>77</v>
      </c>
      <c r="G790" s="4" t="s">
        <v>78</v>
      </c>
      <c r="H790" s="9">
        <v>1</v>
      </c>
      <c r="I790" s="9">
        <v>1</v>
      </c>
      <c r="J790" s="9">
        <v>0</v>
      </c>
      <c r="K790" s="9">
        <v>0</v>
      </c>
      <c r="L790" s="9">
        <f t="shared" si="39"/>
        <v>1</v>
      </c>
    </row>
    <row r="791" spans="1:12">
      <c r="A791" s="2" t="str">
        <f t="shared" si="38"/>
        <v>1300180124</v>
      </c>
      <c r="B791" s="4" t="s">
        <v>4</v>
      </c>
      <c r="C791" s="4" t="s">
        <v>71</v>
      </c>
      <c r="D791" s="4" t="s">
        <v>72</v>
      </c>
      <c r="E791" s="4" t="str">
        <f t="shared" si="37"/>
        <v>01</v>
      </c>
      <c r="F791" s="4" t="s">
        <v>79</v>
      </c>
      <c r="G791" s="4" t="s">
        <v>80</v>
      </c>
      <c r="H791" s="9">
        <v>14</v>
      </c>
      <c r="I791" s="9">
        <v>12</v>
      </c>
      <c r="J791" s="9">
        <v>0</v>
      </c>
      <c r="K791" s="9">
        <v>0</v>
      </c>
      <c r="L791" s="9">
        <f t="shared" si="39"/>
        <v>14</v>
      </c>
    </row>
    <row r="792" spans="1:12">
      <c r="A792" s="2" t="str">
        <f t="shared" si="38"/>
        <v>1300180131</v>
      </c>
      <c r="B792" s="4" t="s">
        <v>4</v>
      </c>
      <c r="C792" s="4" t="s">
        <v>71</v>
      </c>
      <c r="D792" s="4" t="s">
        <v>72</v>
      </c>
      <c r="E792" s="4" t="str">
        <f t="shared" si="37"/>
        <v>01</v>
      </c>
      <c r="F792" s="4" t="s">
        <v>81</v>
      </c>
      <c r="G792" s="4" t="s">
        <v>82</v>
      </c>
      <c r="H792" s="9">
        <v>91</v>
      </c>
      <c r="I792" s="9">
        <v>90</v>
      </c>
      <c r="J792" s="9">
        <v>0</v>
      </c>
      <c r="K792" s="9">
        <v>0</v>
      </c>
      <c r="L792" s="9">
        <f t="shared" si="39"/>
        <v>91</v>
      </c>
    </row>
    <row r="793" spans="1:12">
      <c r="A793" s="2" t="str">
        <f t="shared" si="38"/>
        <v>1300180139</v>
      </c>
      <c r="B793" s="4" t="s">
        <v>4</v>
      </c>
      <c r="C793" s="4" t="s">
        <v>71</v>
      </c>
      <c r="D793" s="4" t="s">
        <v>72</v>
      </c>
      <c r="E793" s="4" t="str">
        <f t="shared" si="37"/>
        <v>01</v>
      </c>
      <c r="F793" s="4" t="s">
        <v>83</v>
      </c>
      <c r="G793" s="4" t="s">
        <v>84</v>
      </c>
      <c r="H793" s="9">
        <v>5</v>
      </c>
      <c r="I793" s="9">
        <v>5</v>
      </c>
      <c r="J793" s="9">
        <v>0</v>
      </c>
      <c r="K793" s="9">
        <v>0</v>
      </c>
      <c r="L793" s="9">
        <f t="shared" si="39"/>
        <v>5</v>
      </c>
    </row>
    <row r="794" spans="1:12" ht="24">
      <c r="A794" s="2" t="str">
        <f t="shared" si="38"/>
        <v>1300180151</v>
      </c>
      <c r="B794" s="4" t="s">
        <v>4</v>
      </c>
      <c r="C794" s="4" t="s">
        <v>71</v>
      </c>
      <c r="D794" s="4" t="s">
        <v>72</v>
      </c>
      <c r="E794" s="4" t="str">
        <f t="shared" si="37"/>
        <v>01</v>
      </c>
      <c r="F794" s="4" t="s">
        <v>85</v>
      </c>
      <c r="G794" s="4" t="s">
        <v>86</v>
      </c>
      <c r="H794" s="9">
        <v>17</v>
      </c>
      <c r="I794" s="9">
        <v>12</v>
      </c>
      <c r="J794" s="9">
        <v>0</v>
      </c>
      <c r="K794" s="9">
        <v>0</v>
      </c>
      <c r="L794" s="9">
        <f t="shared" si="39"/>
        <v>17</v>
      </c>
    </row>
    <row r="795" spans="1:12">
      <c r="A795" s="2" t="str">
        <f t="shared" si="38"/>
        <v>1300180153</v>
      </c>
      <c r="B795" s="4" t="s">
        <v>4</v>
      </c>
      <c r="C795" s="4" t="s">
        <v>71</v>
      </c>
      <c r="D795" s="4" t="s">
        <v>72</v>
      </c>
      <c r="E795" s="4" t="str">
        <f t="shared" si="37"/>
        <v>01</v>
      </c>
      <c r="F795" s="4" t="s">
        <v>87</v>
      </c>
      <c r="G795" s="4" t="s">
        <v>88</v>
      </c>
      <c r="H795" s="9">
        <v>18</v>
      </c>
      <c r="I795" s="9">
        <v>15</v>
      </c>
      <c r="J795" s="9">
        <v>0</v>
      </c>
      <c r="K795" s="9">
        <v>0</v>
      </c>
      <c r="L795" s="9">
        <f t="shared" si="39"/>
        <v>18</v>
      </c>
    </row>
    <row r="796" spans="1:12" ht="24">
      <c r="A796" s="2" t="str">
        <f t="shared" si="38"/>
        <v>1300180159</v>
      </c>
      <c r="B796" s="4" t="s">
        <v>4</v>
      </c>
      <c r="C796" s="4" t="s">
        <v>71</v>
      </c>
      <c r="D796" s="4" t="s">
        <v>72</v>
      </c>
      <c r="E796" s="4" t="str">
        <f t="shared" si="37"/>
        <v>01</v>
      </c>
      <c r="F796" s="4" t="s">
        <v>89</v>
      </c>
      <c r="G796" s="4" t="s">
        <v>90</v>
      </c>
      <c r="H796" s="9">
        <v>11</v>
      </c>
      <c r="I796" s="9">
        <v>9</v>
      </c>
      <c r="J796" s="9">
        <v>0</v>
      </c>
      <c r="K796" s="9">
        <v>0</v>
      </c>
      <c r="L796" s="9">
        <f t="shared" si="39"/>
        <v>11</v>
      </c>
    </row>
    <row r="797" spans="1:12">
      <c r="A797" s="2" t="str">
        <f t="shared" si="38"/>
        <v>130018016</v>
      </c>
      <c r="B797" s="4" t="s">
        <v>4</v>
      </c>
      <c r="C797" s="4" t="s">
        <v>71</v>
      </c>
      <c r="D797" s="4" t="s">
        <v>72</v>
      </c>
      <c r="E797" s="4" t="str">
        <f t="shared" si="37"/>
        <v>01</v>
      </c>
      <c r="F797" s="4" t="s">
        <v>1367</v>
      </c>
      <c r="G797" s="4" t="s">
        <v>1368</v>
      </c>
      <c r="H797" s="9">
        <v>1</v>
      </c>
      <c r="I797" s="9">
        <v>0</v>
      </c>
      <c r="J797" s="9">
        <v>0</v>
      </c>
      <c r="K797" s="9">
        <v>0</v>
      </c>
      <c r="L797" s="9">
        <f t="shared" si="39"/>
        <v>1</v>
      </c>
    </row>
    <row r="798" spans="1:12" ht="24">
      <c r="A798" s="2" t="str">
        <f t="shared" si="38"/>
        <v>1300180202</v>
      </c>
      <c r="B798" s="4" t="s">
        <v>4</v>
      </c>
      <c r="C798" s="4" t="s">
        <v>71</v>
      </c>
      <c r="D798" s="4" t="s">
        <v>72</v>
      </c>
      <c r="E798" s="4" t="str">
        <f t="shared" si="37"/>
        <v>02</v>
      </c>
      <c r="F798" s="4" t="s">
        <v>91</v>
      </c>
      <c r="G798" s="4" t="s">
        <v>92</v>
      </c>
      <c r="H798" s="9">
        <v>2</v>
      </c>
      <c r="I798" s="9">
        <v>2</v>
      </c>
      <c r="J798" s="9">
        <v>0</v>
      </c>
      <c r="K798" s="9">
        <v>0</v>
      </c>
      <c r="L798" s="9">
        <f t="shared" si="39"/>
        <v>2</v>
      </c>
    </row>
    <row r="799" spans="1:12">
      <c r="A799" s="2" t="str">
        <f t="shared" si="38"/>
        <v>1300180205</v>
      </c>
      <c r="B799" s="4" t="s">
        <v>4</v>
      </c>
      <c r="C799" s="4" t="s">
        <v>71</v>
      </c>
      <c r="D799" s="4" t="s">
        <v>72</v>
      </c>
      <c r="E799" s="4" t="str">
        <f t="shared" si="37"/>
        <v>02</v>
      </c>
      <c r="F799" s="4" t="s">
        <v>1707</v>
      </c>
      <c r="G799" s="4" t="s">
        <v>1708</v>
      </c>
      <c r="H799" s="9">
        <v>2</v>
      </c>
      <c r="I799" s="9">
        <v>1</v>
      </c>
      <c r="J799" s="9">
        <v>0</v>
      </c>
      <c r="K799" s="9">
        <v>0</v>
      </c>
      <c r="L799" s="9">
        <f t="shared" si="39"/>
        <v>2</v>
      </c>
    </row>
    <row r="800" spans="1:12">
      <c r="A800" s="2" t="str">
        <f t="shared" si="38"/>
        <v>1300180206</v>
      </c>
      <c r="B800" s="4" t="s">
        <v>4</v>
      </c>
      <c r="C800" s="4" t="s">
        <v>71</v>
      </c>
      <c r="D800" s="4" t="s">
        <v>72</v>
      </c>
      <c r="E800" s="4" t="str">
        <f t="shared" si="37"/>
        <v>02</v>
      </c>
      <c r="F800" s="4" t="s">
        <v>93</v>
      </c>
      <c r="G800" s="4" t="s">
        <v>94</v>
      </c>
      <c r="H800" s="9">
        <v>3</v>
      </c>
      <c r="I800" s="9">
        <v>0</v>
      </c>
      <c r="J800" s="9">
        <v>0</v>
      </c>
      <c r="K800" s="9">
        <v>0</v>
      </c>
      <c r="L800" s="9">
        <f t="shared" si="39"/>
        <v>3</v>
      </c>
    </row>
    <row r="801" spans="1:12">
      <c r="A801" s="2" t="str">
        <f t="shared" si="38"/>
        <v>1300180207</v>
      </c>
      <c r="B801" s="4" t="s">
        <v>4</v>
      </c>
      <c r="C801" s="4" t="s">
        <v>71</v>
      </c>
      <c r="D801" s="4" t="s">
        <v>72</v>
      </c>
      <c r="E801" s="4" t="str">
        <f t="shared" si="37"/>
        <v>02</v>
      </c>
      <c r="F801" s="4" t="s">
        <v>1911</v>
      </c>
      <c r="G801" s="4" t="s">
        <v>1912</v>
      </c>
      <c r="H801" s="9">
        <v>1</v>
      </c>
      <c r="I801" s="9">
        <v>0</v>
      </c>
      <c r="J801" s="9">
        <v>0</v>
      </c>
      <c r="K801" s="9">
        <v>0</v>
      </c>
      <c r="L801" s="9">
        <f t="shared" si="39"/>
        <v>1</v>
      </c>
    </row>
    <row r="802" spans="1:12" ht="24">
      <c r="A802" s="2" t="str">
        <f t="shared" si="38"/>
        <v>1300180234</v>
      </c>
      <c r="B802" s="4" t="s">
        <v>4</v>
      </c>
      <c r="C802" s="4" t="s">
        <v>71</v>
      </c>
      <c r="D802" s="4" t="s">
        <v>72</v>
      </c>
      <c r="E802" s="4" t="str">
        <f t="shared" si="37"/>
        <v>02</v>
      </c>
      <c r="F802" s="4" t="s">
        <v>95</v>
      </c>
      <c r="G802" s="4" t="s">
        <v>96</v>
      </c>
      <c r="H802" s="9">
        <v>10</v>
      </c>
      <c r="I802" s="9">
        <v>9</v>
      </c>
      <c r="J802" s="9">
        <v>0</v>
      </c>
      <c r="K802" s="9">
        <v>0</v>
      </c>
      <c r="L802" s="9">
        <f t="shared" si="39"/>
        <v>10</v>
      </c>
    </row>
    <row r="803" spans="1:12">
      <c r="A803" s="2" t="str">
        <f t="shared" si="38"/>
        <v>1300180239</v>
      </c>
      <c r="B803" s="4" t="s">
        <v>4</v>
      </c>
      <c r="C803" s="4" t="s">
        <v>71</v>
      </c>
      <c r="D803" s="4" t="s">
        <v>72</v>
      </c>
      <c r="E803" s="4" t="str">
        <f t="shared" si="37"/>
        <v>02</v>
      </c>
      <c r="F803" s="4" t="s">
        <v>97</v>
      </c>
      <c r="G803" s="4" t="s">
        <v>98</v>
      </c>
      <c r="H803" s="9">
        <v>2</v>
      </c>
      <c r="I803" s="9">
        <v>2</v>
      </c>
      <c r="J803" s="9">
        <v>0</v>
      </c>
      <c r="K803" s="9">
        <v>0</v>
      </c>
      <c r="L803" s="9">
        <f t="shared" si="39"/>
        <v>2</v>
      </c>
    </row>
    <row r="804" spans="1:12">
      <c r="A804" s="2" t="str">
        <f t="shared" si="38"/>
        <v>1300180242</v>
      </c>
      <c r="B804" s="4" t="s">
        <v>4</v>
      </c>
      <c r="C804" s="4" t="s">
        <v>71</v>
      </c>
      <c r="D804" s="4" t="s">
        <v>72</v>
      </c>
      <c r="E804" s="4" t="str">
        <f t="shared" si="37"/>
        <v>02</v>
      </c>
      <c r="F804" s="4" t="s">
        <v>99</v>
      </c>
      <c r="G804" s="4" t="s">
        <v>100</v>
      </c>
      <c r="H804" s="9">
        <v>3</v>
      </c>
      <c r="I804" s="9">
        <v>3</v>
      </c>
      <c r="J804" s="9">
        <v>0</v>
      </c>
      <c r="K804" s="9">
        <v>0</v>
      </c>
      <c r="L804" s="9">
        <f t="shared" si="39"/>
        <v>3</v>
      </c>
    </row>
    <row r="805" spans="1:12">
      <c r="A805" s="2" t="str">
        <f t="shared" si="38"/>
        <v>1300180243</v>
      </c>
      <c r="B805" s="4" t="s">
        <v>4</v>
      </c>
      <c r="C805" s="4" t="s">
        <v>71</v>
      </c>
      <c r="D805" s="4" t="s">
        <v>72</v>
      </c>
      <c r="E805" s="4" t="str">
        <f t="shared" si="37"/>
        <v>02</v>
      </c>
      <c r="F805" s="4" t="s">
        <v>1913</v>
      </c>
      <c r="G805" s="4" t="s">
        <v>1914</v>
      </c>
      <c r="H805" s="9">
        <v>0</v>
      </c>
      <c r="I805" s="9">
        <v>0</v>
      </c>
      <c r="J805" s="9">
        <v>1</v>
      </c>
      <c r="K805" s="9">
        <v>0</v>
      </c>
      <c r="L805" s="9">
        <f t="shared" si="39"/>
        <v>1</v>
      </c>
    </row>
    <row r="806" spans="1:12" ht="24">
      <c r="A806" s="2" t="str">
        <f t="shared" si="38"/>
        <v>1300180309</v>
      </c>
      <c r="B806" s="4" t="s">
        <v>4</v>
      </c>
      <c r="C806" s="4" t="s">
        <v>71</v>
      </c>
      <c r="D806" s="4" t="s">
        <v>72</v>
      </c>
      <c r="E806" s="4" t="str">
        <f t="shared" si="37"/>
        <v>03</v>
      </c>
      <c r="F806" s="4" t="s">
        <v>101</v>
      </c>
      <c r="G806" s="4" t="s">
        <v>102</v>
      </c>
      <c r="H806" s="9">
        <v>14</v>
      </c>
      <c r="I806" s="9">
        <v>9</v>
      </c>
      <c r="J806" s="9">
        <v>0</v>
      </c>
      <c r="K806" s="9">
        <v>0</v>
      </c>
      <c r="L806" s="9">
        <f t="shared" si="39"/>
        <v>14</v>
      </c>
    </row>
    <row r="807" spans="1:12">
      <c r="A807" s="2" t="str">
        <f t="shared" si="38"/>
        <v>1300180331</v>
      </c>
      <c r="B807" s="4" t="s">
        <v>4</v>
      </c>
      <c r="C807" s="4" t="s">
        <v>71</v>
      </c>
      <c r="D807" s="4" t="s">
        <v>72</v>
      </c>
      <c r="E807" s="4" t="str">
        <f t="shared" si="37"/>
        <v>03</v>
      </c>
      <c r="F807" s="4" t="s">
        <v>129</v>
      </c>
      <c r="G807" s="4" t="s">
        <v>130</v>
      </c>
      <c r="H807" s="9">
        <v>4</v>
      </c>
      <c r="I807" s="9">
        <v>0</v>
      </c>
      <c r="J807" s="9">
        <v>4</v>
      </c>
      <c r="K807" s="9">
        <v>0</v>
      </c>
      <c r="L807" s="9">
        <f t="shared" si="39"/>
        <v>8</v>
      </c>
    </row>
    <row r="808" spans="1:12">
      <c r="A808" s="2" t="str">
        <f t="shared" si="38"/>
        <v>1300180332</v>
      </c>
      <c r="B808" s="4" t="s">
        <v>4</v>
      </c>
      <c r="C808" s="4" t="s">
        <v>71</v>
      </c>
      <c r="D808" s="4" t="s">
        <v>72</v>
      </c>
      <c r="E808" s="4" t="str">
        <f t="shared" si="37"/>
        <v>03</v>
      </c>
      <c r="F808" s="4" t="s">
        <v>103</v>
      </c>
      <c r="G808" s="4" t="s">
        <v>104</v>
      </c>
      <c r="H808" s="9">
        <v>1</v>
      </c>
      <c r="I808" s="9">
        <v>0</v>
      </c>
      <c r="J808" s="9">
        <v>0</v>
      </c>
      <c r="K808" s="9">
        <v>0</v>
      </c>
      <c r="L808" s="9">
        <f t="shared" si="39"/>
        <v>1</v>
      </c>
    </row>
    <row r="809" spans="1:12" ht="24">
      <c r="A809" s="2" t="str">
        <f t="shared" si="38"/>
        <v>130018034</v>
      </c>
      <c r="B809" s="4" t="s">
        <v>4</v>
      </c>
      <c r="C809" s="4" t="s">
        <v>71</v>
      </c>
      <c r="D809" s="4" t="s">
        <v>72</v>
      </c>
      <c r="E809" s="4" t="str">
        <f t="shared" si="37"/>
        <v>03</v>
      </c>
      <c r="F809" s="4" t="s">
        <v>105</v>
      </c>
      <c r="G809" s="4" t="s">
        <v>106</v>
      </c>
      <c r="H809" s="9">
        <v>2</v>
      </c>
      <c r="I809" s="9">
        <v>1</v>
      </c>
      <c r="J809" s="9">
        <v>0</v>
      </c>
      <c r="K809" s="9">
        <v>0</v>
      </c>
      <c r="L809" s="9">
        <f t="shared" si="39"/>
        <v>2</v>
      </c>
    </row>
    <row r="810" spans="1:12">
      <c r="A810" s="2" t="str">
        <f t="shared" si="38"/>
        <v>1300180379</v>
      </c>
      <c r="B810" s="4" t="s">
        <v>4</v>
      </c>
      <c r="C810" s="4" t="s">
        <v>71</v>
      </c>
      <c r="D810" s="4" t="s">
        <v>72</v>
      </c>
      <c r="E810" s="4" t="str">
        <f t="shared" si="37"/>
        <v>03</v>
      </c>
      <c r="F810" s="4" t="s">
        <v>1915</v>
      </c>
      <c r="G810" s="4" t="s">
        <v>1916</v>
      </c>
      <c r="H810" s="9">
        <v>1</v>
      </c>
      <c r="I810" s="9">
        <v>1</v>
      </c>
      <c r="J810" s="9">
        <v>0</v>
      </c>
      <c r="K810" s="9">
        <v>0</v>
      </c>
      <c r="L810" s="9">
        <f t="shared" si="39"/>
        <v>1</v>
      </c>
    </row>
    <row r="811" spans="1:12">
      <c r="A811" s="2" t="str">
        <f t="shared" si="38"/>
        <v>130018045</v>
      </c>
      <c r="B811" s="4" t="s">
        <v>4</v>
      </c>
      <c r="C811" s="4" t="s">
        <v>71</v>
      </c>
      <c r="D811" s="4" t="s">
        <v>72</v>
      </c>
      <c r="E811" s="4" t="str">
        <f t="shared" si="37"/>
        <v>04</v>
      </c>
      <c r="F811" s="4" t="s">
        <v>1917</v>
      </c>
      <c r="G811" s="4" t="s">
        <v>1918</v>
      </c>
      <c r="H811" s="9">
        <v>1</v>
      </c>
      <c r="I811" s="9">
        <v>1</v>
      </c>
      <c r="J811" s="9">
        <v>0</v>
      </c>
      <c r="K811" s="9">
        <v>0</v>
      </c>
      <c r="L811" s="9">
        <f t="shared" si="39"/>
        <v>1</v>
      </c>
    </row>
    <row r="812" spans="1:12">
      <c r="A812" s="2" t="str">
        <f t="shared" si="38"/>
        <v>1300183409</v>
      </c>
      <c r="B812" s="4" t="s">
        <v>4</v>
      </c>
      <c r="C812" s="4" t="s">
        <v>71</v>
      </c>
      <c r="D812" s="4" t="s">
        <v>72</v>
      </c>
      <c r="E812" s="4" t="str">
        <f t="shared" si="37"/>
        <v>34</v>
      </c>
      <c r="F812" s="4" t="s">
        <v>1574</v>
      </c>
      <c r="G812" s="4" t="s">
        <v>1575</v>
      </c>
      <c r="H812" s="9">
        <v>1</v>
      </c>
      <c r="I812" s="9">
        <v>1</v>
      </c>
      <c r="J812" s="9">
        <v>0</v>
      </c>
      <c r="K812" s="9">
        <v>0</v>
      </c>
      <c r="L812" s="9">
        <f t="shared" si="39"/>
        <v>1</v>
      </c>
    </row>
    <row r="813" spans="1:12" ht="24">
      <c r="A813" s="2" t="str">
        <f t="shared" si="38"/>
        <v>1300183771</v>
      </c>
      <c r="B813" s="4" t="s">
        <v>4</v>
      </c>
      <c r="C813" s="4" t="s">
        <v>71</v>
      </c>
      <c r="D813" s="4" t="s">
        <v>72</v>
      </c>
      <c r="E813" s="4" t="str">
        <f t="shared" si="37"/>
        <v>37</v>
      </c>
      <c r="F813" s="4" t="s">
        <v>57</v>
      </c>
      <c r="G813" s="4" t="s">
        <v>58</v>
      </c>
      <c r="H813" s="9">
        <v>1</v>
      </c>
      <c r="I813" s="9">
        <v>1</v>
      </c>
      <c r="J813" s="9">
        <v>0</v>
      </c>
      <c r="K813" s="9">
        <v>0</v>
      </c>
      <c r="L813" s="9">
        <f t="shared" si="39"/>
        <v>1</v>
      </c>
    </row>
    <row r="814" spans="1:12" ht="24">
      <c r="A814" s="2" t="str">
        <f t="shared" si="38"/>
        <v>1300183783</v>
      </c>
      <c r="B814" s="4" t="s">
        <v>4</v>
      </c>
      <c r="C814" s="4" t="s">
        <v>71</v>
      </c>
      <c r="D814" s="4" t="s">
        <v>72</v>
      </c>
      <c r="E814" s="4" t="str">
        <f t="shared" si="37"/>
        <v>37</v>
      </c>
      <c r="F814" s="4" t="s">
        <v>37</v>
      </c>
      <c r="G814" s="4" t="s">
        <v>38</v>
      </c>
      <c r="H814" s="9">
        <v>1</v>
      </c>
      <c r="I814" s="9">
        <v>1</v>
      </c>
      <c r="J814" s="9">
        <v>0</v>
      </c>
      <c r="K814" s="9">
        <v>0</v>
      </c>
      <c r="L814" s="9">
        <f t="shared" si="39"/>
        <v>1</v>
      </c>
    </row>
    <row r="815" spans="1:12">
      <c r="A815" s="2" t="str">
        <f t="shared" si="38"/>
        <v>1300183881</v>
      </c>
      <c r="B815" s="4" t="s">
        <v>4</v>
      </c>
      <c r="C815" s="4" t="s">
        <v>71</v>
      </c>
      <c r="D815" s="4" t="s">
        <v>72</v>
      </c>
      <c r="E815" s="4" t="str">
        <f t="shared" si="37"/>
        <v>38</v>
      </c>
      <c r="F815" s="4" t="s">
        <v>113</v>
      </c>
      <c r="G815" s="4" t="s">
        <v>114</v>
      </c>
      <c r="H815" s="9">
        <v>17</v>
      </c>
      <c r="I815" s="9">
        <v>10</v>
      </c>
      <c r="J815" s="9">
        <v>0</v>
      </c>
      <c r="K815" s="9">
        <v>0</v>
      </c>
      <c r="L815" s="9">
        <f t="shared" si="39"/>
        <v>17</v>
      </c>
    </row>
    <row r="816" spans="1:12">
      <c r="A816" s="2" t="str">
        <f t="shared" si="38"/>
        <v>1300183893</v>
      </c>
      <c r="B816" s="4" t="s">
        <v>4</v>
      </c>
      <c r="C816" s="4" t="s">
        <v>71</v>
      </c>
      <c r="D816" s="4" t="s">
        <v>72</v>
      </c>
      <c r="E816" s="4" t="str">
        <f t="shared" si="37"/>
        <v>38</v>
      </c>
      <c r="F816" s="4" t="s">
        <v>171</v>
      </c>
      <c r="G816" s="4" t="s">
        <v>172</v>
      </c>
      <c r="H816" s="9">
        <v>10</v>
      </c>
      <c r="I816" s="9">
        <v>10</v>
      </c>
      <c r="J816" s="9">
        <v>0</v>
      </c>
      <c r="K816" s="9">
        <v>0</v>
      </c>
      <c r="L816" s="9">
        <f t="shared" si="39"/>
        <v>10</v>
      </c>
    </row>
    <row r="817" spans="1:12">
      <c r="A817" s="2" t="str">
        <f t="shared" si="38"/>
        <v>1300183951</v>
      </c>
      <c r="B817" s="4" t="s">
        <v>4</v>
      </c>
      <c r="C817" s="4" t="s">
        <v>71</v>
      </c>
      <c r="D817" s="4" t="s">
        <v>72</v>
      </c>
      <c r="E817" s="4" t="str">
        <f t="shared" si="37"/>
        <v>39</v>
      </c>
      <c r="F817" s="4" t="s">
        <v>115</v>
      </c>
      <c r="G817" s="4" t="s">
        <v>116</v>
      </c>
      <c r="H817" s="9">
        <v>1</v>
      </c>
      <c r="I817" s="9">
        <v>1</v>
      </c>
      <c r="J817" s="9">
        <v>0</v>
      </c>
      <c r="K817" s="9">
        <v>0</v>
      </c>
      <c r="L817" s="9">
        <f t="shared" si="39"/>
        <v>1</v>
      </c>
    </row>
    <row r="818" spans="1:12">
      <c r="A818" s="2" t="str">
        <f t="shared" si="38"/>
        <v>1300183953</v>
      </c>
      <c r="B818" s="4" t="s">
        <v>4</v>
      </c>
      <c r="C818" s="4" t="s">
        <v>71</v>
      </c>
      <c r="D818" s="4" t="s">
        <v>72</v>
      </c>
      <c r="E818" s="4" t="str">
        <f t="shared" si="37"/>
        <v>39</v>
      </c>
      <c r="F818" s="4" t="s">
        <v>117</v>
      </c>
      <c r="G818" s="4" t="s">
        <v>118</v>
      </c>
      <c r="H818" s="9">
        <v>1</v>
      </c>
      <c r="I818" s="9">
        <v>1</v>
      </c>
      <c r="J818" s="9">
        <v>0</v>
      </c>
      <c r="K818" s="9">
        <v>0</v>
      </c>
      <c r="L818" s="9">
        <f t="shared" si="39"/>
        <v>1</v>
      </c>
    </row>
    <row r="819" spans="1:12">
      <c r="A819" s="2" t="str">
        <f t="shared" si="38"/>
        <v>1300187740</v>
      </c>
      <c r="B819" s="4" t="s">
        <v>4</v>
      </c>
      <c r="C819" s="4" t="s">
        <v>71</v>
      </c>
      <c r="D819" s="4" t="s">
        <v>72</v>
      </c>
      <c r="E819" s="4" t="str">
        <f t="shared" si="37"/>
        <v>77</v>
      </c>
      <c r="F819" s="4" t="s">
        <v>249</v>
      </c>
      <c r="G819" s="4" t="s">
        <v>250</v>
      </c>
      <c r="H819" s="9">
        <v>1</v>
      </c>
      <c r="I819" s="9">
        <v>0</v>
      </c>
      <c r="J819" s="9">
        <v>0</v>
      </c>
      <c r="K819" s="9">
        <v>0</v>
      </c>
      <c r="L819" s="9">
        <f t="shared" si="39"/>
        <v>1</v>
      </c>
    </row>
    <row r="820" spans="1:12">
      <c r="A820" s="2" t="str">
        <f t="shared" si="38"/>
        <v>1300187749</v>
      </c>
      <c r="B820" s="4" t="s">
        <v>4</v>
      </c>
      <c r="C820" s="4" t="s">
        <v>71</v>
      </c>
      <c r="D820" s="4" t="s">
        <v>72</v>
      </c>
      <c r="E820" s="4" t="str">
        <f t="shared" si="37"/>
        <v>77</v>
      </c>
      <c r="F820" s="4" t="s">
        <v>1258</v>
      </c>
      <c r="G820" s="4" t="s">
        <v>1259</v>
      </c>
      <c r="H820" s="9">
        <v>1</v>
      </c>
      <c r="I820" s="9">
        <v>1</v>
      </c>
      <c r="J820" s="9">
        <v>0</v>
      </c>
      <c r="K820" s="9">
        <v>0</v>
      </c>
      <c r="L820" s="9">
        <f t="shared" si="39"/>
        <v>1</v>
      </c>
    </row>
    <row r="821" spans="1:12">
      <c r="A821" s="2" t="str">
        <f t="shared" si="38"/>
        <v>1300187869</v>
      </c>
      <c r="B821" s="4" t="s">
        <v>4</v>
      </c>
      <c r="C821" s="4" t="s">
        <v>71</v>
      </c>
      <c r="D821" s="4" t="s">
        <v>72</v>
      </c>
      <c r="E821" s="4" t="str">
        <f t="shared" si="37"/>
        <v>78</v>
      </c>
      <c r="F821" s="4" t="s">
        <v>119</v>
      </c>
      <c r="G821" s="4" t="s">
        <v>120</v>
      </c>
      <c r="H821" s="9">
        <v>1</v>
      </c>
      <c r="I821" s="9">
        <v>1</v>
      </c>
      <c r="J821" s="9">
        <v>0</v>
      </c>
      <c r="K821" s="9">
        <v>0</v>
      </c>
      <c r="L821" s="9">
        <f t="shared" si="39"/>
        <v>1</v>
      </c>
    </row>
    <row r="822" spans="1:12" ht="24">
      <c r="A822" s="2" t="str">
        <f t="shared" si="38"/>
        <v>1300188050</v>
      </c>
      <c r="B822" s="4" t="s">
        <v>4</v>
      </c>
      <c r="C822" s="4" t="s">
        <v>71</v>
      </c>
      <c r="D822" s="4" t="s">
        <v>72</v>
      </c>
      <c r="E822" s="4" t="str">
        <f t="shared" si="37"/>
        <v>80</v>
      </c>
      <c r="F822" s="4" t="s">
        <v>1919</v>
      </c>
      <c r="G822" s="4" t="s">
        <v>1920</v>
      </c>
      <c r="H822" s="9">
        <v>1</v>
      </c>
      <c r="I822" s="9">
        <v>1</v>
      </c>
      <c r="J822" s="9">
        <v>0</v>
      </c>
      <c r="K822" s="9">
        <v>0</v>
      </c>
      <c r="L822" s="9">
        <f t="shared" si="39"/>
        <v>1</v>
      </c>
    </row>
    <row r="823" spans="1:12">
      <c r="A823" s="2" t="str">
        <f t="shared" si="38"/>
        <v>1300188051</v>
      </c>
      <c r="B823" s="4" t="s">
        <v>4</v>
      </c>
      <c r="C823" s="4" t="s">
        <v>71</v>
      </c>
      <c r="D823" s="4" t="s">
        <v>72</v>
      </c>
      <c r="E823" s="4" t="str">
        <f t="shared" si="37"/>
        <v>80</v>
      </c>
      <c r="F823" s="4" t="s">
        <v>121</v>
      </c>
      <c r="G823" s="4" t="s">
        <v>122</v>
      </c>
      <c r="H823" s="9">
        <v>37</v>
      </c>
      <c r="I823" s="9">
        <v>14</v>
      </c>
      <c r="J823" s="9">
        <v>0</v>
      </c>
      <c r="K823" s="9">
        <v>0</v>
      </c>
      <c r="L823" s="9">
        <f t="shared" si="39"/>
        <v>37</v>
      </c>
    </row>
    <row r="824" spans="1:12" ht="24">
      <c r="A824" s="2" t="str">
        <f t="shared" si="38"/>
        <v>1300188099</v>
      </c>
      <c r="B824" s="4" t="s">
        <v>4</v>
      </c>
      <c r="C824" s="4" t="s">
        <v>71</v>
      </c>
      <c r="D824" s="4" t="s">
        <v>72</v>
      </c>
      <c r="E824" s="4" t="str">
        <f t="shared" si="37"/>
        <v>80</v>
      </c>
      <c r="F824" s="4" t="s">
        <v>1921</v>
      </c>
      <c r="G824" s="4" t="s">
        <v>1922</v>
      </c>
      <c r="H824" s="9">
        <v>1</v>
      </c>
      <c r="I824" s="9">
        <v>1</v>
      </c>
      <c r="J824" s="9">
        <v>0</v>
      </c>
      <c r="K824" s="9">
        <v>0</v>
      </c>
      <c r="L824" s="9">
        <f t="shared" si="39"/>
        <v>1</v>
      </c>
    </row>
    <row r="825" spans="1:12">
      <c r="A825" s="2" t="str">
        <f t="shared" si="38"/>
        <v>1300188102</v>
      </c>
      <c r="B825" s="4" t="s">
        <v>4</v>
      </c>
      <c r="C825" s="4" t="s">
        <v>71</v>
      </c>
      <c r="D825" s="4" t="s">
        <v>72</v>
      </c>
      <c r="E825" s="4" t="str">
        <f t="shared" si="37"/>
        <v>81</v>
      </c>
      <c r="F825" s="4" t="s">
        <v>123</v>
      </c>
      <c r="G825" s="4" t="s">
        <v>124</v>
      </c>
      <c r="H825" s="9">
        <v>5</v>
      </c>
      <c r="I825" s="9">
        <v>4</v>
      </c>
      <c r="J825" s="9">
        <v>0</v>
      </c>
      <c r="K825" s="9">
        <v>0</v>
      </c>
      <c r="L825" s="9">
        <f t="shared" si="39"/>
        <v>5</v>
      </c>
    </row>
    <row r="826" spans="1:12">
      <c r="A826" s="2" t="str">
        <f t="shared" si="38"/>
        <v>1300188105</v>
      </c>
      <c r="B826" s="4" t="s">
        <v>4</v>
      </c>
      <c r="C826" s="4" t="s">
        <v>71</v>
      </c>
      <c r="D826" s="4" t="s">
        <v>72</v>
      </c>
      <c r="E826" s="4" t="str">
        <f t="shared" si="37"/>
        <v>81</v>
      </c>
      <c r="F826" s="4" t="s">
        <v>125</v>
      </c>
      <c r="G826" s="4" t="s">
        <v>126</v>
      </c>
      <c r="H826" s="9">
        <v>5</v>
      </c>
      <c r="I826" s="9">
        <v>5</v>
      </c>
      <c r="J826" s="9">
        <v>0</v>
      </c>
      <c r="K826" s="9">
        <v>0</v>
      </c>
      <c r="L826" s="9">
        <f t="shared" si="39"/>
        <v>5</v>
      </c>
    </row>
    <row r="827" spans="1:12" ht="24">
      <c r="A827" s="2" t="str">
        <f t="shared" si="38"/>
        <v>1300188108</v>
      </c>
      <c r="B827" s="4" t="s">
        <v>4</v>
      </c>
      <c r="C827" s="4" t="s">
        <v>71</v>
      </c>
      <c r="D827" s="4" t="s">
        <v>72</v>
      </c>
      <c r="E827" s="4" t="str">
        <f t="shared" si="37"/>
        <v>81</v>
      </c>
      <c r="F827" s="4" t="s">
        <v>127</v>
      </c>
      <c r="G827" s="4" t="s">
        <v>128</v>
      </c>
      <c r="H827" s="9">
        <v>10</v>
      </c>
      <c r="I827" s="9">
        <v>8</v>
      </c>
      <c r="J827" s="9">
        <v>0</v>
      </c>
      <c r="K827" s="9">
        <v>0</v>
      </c>
      <c r="L827" s="9">
        <f t="shared" si="39"/>
        <v>10</v>
      </c>
    </row>
    <row r="828" spans="1:12">
      <c r="A828" s="2" t="str">
        <f t="shared" si="38"/>
        <v>1300188321</v>
      </c>
      <c r="B828" s="4" t="s">
        <v>4</v>
      </c>
      <c r="C828" s="4" t="s">
        <v>71</v>
      </c>
      <c r="D828" s="4" t="s">
        <v>72</v>
      </c>
      <c r="E828" s="4" t="str">
        <f t="shared" si="37"/>
        <v>83</v>
      </c>
      <c r="F828" s="4" t="s">
        <v>689</v>
      </c>
      <c r="G828" s="4" t="s">
        <v>690</v>
      </c>
      <c r="H828" s="9">
        <v>0</v>
      </c>
      <c r="I828" s="9">
        <v>0</v>
      </c>
      <c r="J828" s="9">
        <v>1</v>
      </c>
      <c r="K828" s="9">
        <v>0</v>
      </c>
      <c r="L828" s="9">
        <f t="shared" si="39"/>
        <v>1</v>
      </c>
    </row>
    <row r="829" spans="1:12" ht="24">
      <c r="A829" s="2" t="str">
        <f t="shared" si="38"/>
        <v>1300188461</v>
      </c>
      <c r="B829" s="4" t="s">
        <v>4</v>
      </c>
      <c r="C829" s="4" t="s">
        <v>71</v>
      </c>
      <c r="D829" s="4" t="s">
        <v>72</v>
      </c>
      <c r="E829" s="4" t="str">
        <f t="shared" si="37"/>
        <v>84</v>
      </c>
      <c r="F829" s="4" t="s">
        <v>1923</v>
      </c>
      <c r="G829" s="4" t="s">
        <v>1924</v>
      </c>
      <c r="H829" s="9">
        <v>1</v>
      </c>
      <c r="I829" s="9">
        <v>0</v>
      </c>
      <c r="J829" s="9">
        <v>0</v>
      </c>
      <c r="K829" s="9">
        <v>0</v>
      </c>
      <c r="L829" s="9">
        <f t="shared" si="39"/>
        <v>1</v>
      </c>
    </row>
    <row r="830" spans="1:12">
      <c r="A830" s="2" t="str">
        <f t="shared" si="38"/>
        <v>1300188462</v>
      </c>
      <c r="B830" s="4" t="s">
        <v>4</v>
      </c>
      <c r="C830" s="4" t="s">
        <v>71</v>
      </c>
      <c r="D830" s="4" t="s">
        <v>72</v>
      </c>
      <c r="E830" s="4" t="str">
        <f t="shared" si="37"/>
        <v>84</v>
      </c>
      <c r="F830" s="4" t="s">
        <v>1925</v>
      </c>
      <c r="G830" s="4" t="s">
        <v>1926</v>
      </c>
      <c r="H830" s="9">
        <v>1</v>
      </c>
      <c r="I830" s="9">
        <v>1</v>
      </c>
      <c r="J830" s="9">
        <v>0</v>
      </c>
      <c r="K830" s="9">
        <v>0</v>
      </c>
      <c r="L830" s="9">
        <f t="shared" si="39"/>
        <v>1</v>
      </c>
    </row>
    <row r="831" spans="1:12">
      <c r="A831" s="2" t="str">
        <f t="shared" si="38"/>
        <v>1300188601</v>
      </c>
      <c r="B831" s="4" t="s">
        <v>4</v>
      </c>
      <c r="C831" s="4" t="s">
        <v>71</v>
      </c>
      <c r="D831" s="4" t="s">
        <v>72</v>
      </c>
      <c r="E831" s="4" t="str">
        <f t="shared" si="37"/>
        <v>86</v>
      </c>
      <c r="F831" s="4" t="s">
        <v>1035</v>
      </c>
      <c r="G831" s="4" t="s">
        <v>1036</v>
      </c>
      <c r="H831" s="9">
        <v>1</v>
      </c>
      <c r="I831" s="9">
        <v>1</v>
      </c>
      <c r="J831" s="9">
        <v>0</v>
      </c>
      <c r="K831" s="9">
        <v>0</v>
      </c>
      <c r="L831" s="9">
        <f t="shared" si="39"/>
        <v>1</v>
      </c>
    </row>
    <row r="832" spans="1:12">
      <c r="A832" s="2" t="str">
        <f t="shared" si="38"/>
        <v>1300188622</v>
      </c>
      <c r="B832" s="4" t="s">
        <v>4</v>
      </c>
      <c r="C832" s="4" t="s">
        <v>71</v>
      </c>
      <c r="D832" s="4" t="s">
        <v>72</v>
      </c>
      <c r="E832" s="4" t="str">
        <f t="shared" si="37"/>
        <v>86</v>
      </c>
      <c r="F832" s="4" t="s">
        <v>403</v>
      </c>
      <c r="G832" s="4" t="s">
        <v>404</v>
      </c>
      <c r="H832" s="9">
        <v>1</v>
      </c>
      <c r="I832" s="9">
        <v>1</v>
      </c>
      <c r="J832" s="9">
        <v>0</v>
      </c>
      <c r="K832" s="9">
        <v>0</v>
      </c>
      <c r="L832" s="9">
        <f t="shared" si="39"/>
        <v>1</v>
      </c>
    </row>
    <row r="833" spans="1:12">
      <c r="A833" s="2" t="str">
        <f t="shared" si="38"/>
        <v>1300188659</v>
      </c>
      <c r="B833" s="4" t="s">
        <v>4</v>
      </c>
      <c r="C833" s="4" t="s">
        <v>71</v>
      </c>
      <c r="D833" s="4" t="s">
        <v>72</v>
      </c>
      <c r="E833" s="4" t="str">
        <f t="shared" ref="E833:E896" si="40">LEFT(F833,2)</f>
        <v>86</v>
      </c>
      <c r="F833" s="4" t="s">
        <v>139</v>
      </c>
      <c r="G833" s="4" t="s">
        <v>140</v>
      </c>
      <c r="H833" s="9">
        <v>1</v>
      </c>
      <c r="I833" s="9">
        <v>1</v>
      </c>
      <c r="J833" s="9">
        <v>0</v>
      </c>
      <c r="K833" s="9">
        <v>0</v>
      </c>
      <c r="L833" s="9">
        <f t="shared" si="39"/>
        <v>1</v>
      </c>
    </row>
    <row r="834" spans="1:12">
      <c r="A834" s="2" t="str">
        <f t="shared" si="38"/>
        <v>1300182591</v>
      </c>
      <c r="B834" s="4" t="s">
        <v>4</v>
      </c>
      <c r="C834" s="4" t="s">
        <v>1361</v>
      </c>
      <c r="D834" s="4" t="s">
        <v>1362</v>
      </c>
      <c r="E834" s="4" t="str">
        <f t="shared" si="40"/>
        <v>25</v>
      </c>
      <c r="F834" s="4" t="s">
        <v>1363</v>
      </c>
      <c r="G834" s="4" t="s">
        <v>1364</v>
      </c>
      <c r="H834" s="9">
        <v>43</v>
      </c>
      <c r="I834" s="9">
        <v>0</v>
      </c>
      <c r="J834" s="9">
        <v>0</v>
      </c>
      <c r="K834" s="9">
        <v>0</v>
      </c>
      <c r="L834" s="9">
        <f t="shared" si="39"/>
        <v>43</v>
      </c>
    </row>
    <row r="835" spans="1:12">
      <c r="A835" s="2" t="str">
        <f t="shared" si="38"/>
        <v>1300180809</v>
      </c>
      <c r="B835" s="4" t="s">
        <v>4</v>
      </c>
      <c r="C835" s="4" t="s">
        <v>173</v>
      </c>
      <c r="D835" s="4" t="s">
        <v>174</v>
      </c>
      <c r="E835" s="4" t="str">
        <f t="shared" si="40"/>
        <v>08</v>
      </c>
      <c r="F835" s="4" t="s">
        <v>1927</v>
      </c>
      <c r="G835" s="4" t="s">
        <v>1928</v>
      </c>
      <c r="H835" s="9">
        <v>0</v>
      </c>
      <c r="I835" s="9">
        <v>0</v>
      </c>
      <c r="J835" s="9">
        <v>1</v>
      </c>
      <c r="K835" s="9">
        <v>0</v>
      </c>
      <c r="L835" s="9">
        <f t="shared" si="39"/>
        <v>1</v>
      </c>
    </row>
    <row r="836" spans="1:12">
      <c r="A836" s="2" t="str">
        <f t="shared" ref="A836:A899" si="41">B836&amp;F836</f>
        <v>1300180820</v>
      </c>
      <c r="B836" s="4" t="s">
        <v>4</v>
      </c>
      <c r="C836" s="4" t="s">
        <v>173</v>
      </c>
      <c r="D836" s="4" t="s">
        <v>174</v>
      </c>
      <c r="E836" s="4" t="str">
        <f t="shared" si="40"/>
        <v>08</v>
      </c>
      <c r="F836" s="4" t="s">
        <v>1929</v>
      </c>
      <c r="G836" s="4" t="s">
        <v>1930</v>
      </c>
      <c r="H836" s="9">
        <v>0</v>
      </c>
      <c r="I836" s="9">
        <v>0</v>
      </c>
      <c r="J836" s="9">
        <v>1</v>
      </c>
      <c r="K836" s="9">
        <v>0</v>
      </c>
      <c r="L836" s="9">
        <f t="shared" ref="L836:L899" si="42">H836+J836+K836</f>
        <v>1</v>
      </c>
    </row>
    <row r="837" spans="1:12">
      <c r="A837" s="2" t="str">
        <f t="shared" si="41"/>
        <v>1300180822</v>
      </c>
      <c r="B837" s="4" t="s">
        <v>4</v>
      </c>
      <c r="C837" s="4" t="s">
        <v>173</v>
      </c>
      <c r="D837" s="4" t="s">
        <v>174</v>
      </c>
      <c r="E837" s="4" t="str">
        <f t="shared" si="40"/>
        <v>08</v>
      </c>
      <c r="F837" s="4" t="s">
        <v>1818</v>
      </c>
      <c r="G837" s="4" t="s">
        <v>1819</v>
      </c>
      <c r="H837" s="9">
        <v>0</v>
      </c>
      <c r="I837" s="9">
        <v>0</v>
      </c>
      <c r="J837" s="9">
        <v>2</v>
      </c>
      <c r="K837" s="9">
        <v>0</v>
      </c>
      <c r="L837" s="9">
        <f t="shared" si="42"/>
        <v>2</v>
      </c>
    </row>
    <row r="838" spans="1:12" ht="24">
      <c r="A838" s="2" t="str">
        <f t="shared" si="41"/>
        <v>1300180842</v>
      </c>
      <c r="B838" s="4" t="s">
        <v>4</v>
      </c>
      <c r="C838" s="4" t="s">
        <v>173</v>
      </c>
      <c r="D838" s="4" t="s">
        <v>174</v>
      </c>
      <c r="E838" s="4" t="str">
        <f t="shared" si="40"/>
        <v>08</v>
      </c>
      <c r="F838" s="4" t="s">
        <v>177</v>
      </c>
      <c r="G838" s="4" t="s">
        <v>178</v>
      </c>
      <c r="H838" s="9">
        <v>0</v>
      </c>
      <c r="I838" s="9">
        <v>0</v>
      </c>
      <c r="J838" s="9">
        <v>1</v>
      </c>
      <c r="K838" s="9">
        <v>0</v>
      </c>
      <c r="L838" s="9">
        <f t="shared" si="42"/>
        <v>1</v>
      </c>
    </row>
    <row r="839" spans="1:12" ht="24">
      <c r="A839" s="2" t="str">
        <f t="shared" si="41"/>
        <v>1300180843</v>
      </c>
      <c r="B839" s="4" t="s">
        <v>4</v>
      </c>
      <c r="C839" s="4" t="s">
        <v>173</v>
      </c>
      <c r="D839" s="4" t="s">
        <v>174</v>
      </c>
      <c r="E839" s="4" t="str">
        <f t="shared" si="40"/>
        <v>08</v>
      </c>
      <c r="F839" s="4" t="s">
        <v>179</v>
      </c>
      <c r="G839" s="4" t="s">
        <v>180</v>
      </c>
      <c r="H839" s="9">
        <v>1</v>
      </c>
      <c r="I839" s="9">
        <v>0</v>
      </c>
      <c r="J839" s="9">
        <v>3</v>
      </c>
      <c r="K839" s="9">
        <v>0</v>
      </c>
      <c r="L839" s="9">
        <f t="shared" si="42"/>
        <v>4</v>
      </c>
    </row>
    <row r="840" spans="1:12">
      <c r="A840" s="2" t="str">
        <f t="shared" si="41"/>
        <v>1300180849</v>
      </c>
      <c r="B840" s="4" t="s">
        <v>4</v>
      </c>
      <c r="C840" s="4" t="s">
        <v>173</v>
      </c>
      <c r="D840" s="4" t="s">
        <v>174</v>
      </c>
      <c r="E840" s="4" t="str">
        <f t="shared" si="40"/>
        <v>08</v>
      </c>
      <c r="F840" s="4" t="s">
        <v>1931</v>
      </c>
      <c r="G840" s="4" t="s">
        <v>1932</v>
      </c>
      <c r="H840" s="9">
        <v>0</v>
      </c>
      <c r="I840" s="9">
        <v>0</v>
      </c>
      <c r="J840" s="9">
        <v>4</v>
      </c>
      <c r="K840" s="9">
        <v>0</v>
      </c>
      <c r="L840" s="9">
        <f t="shared" si="42"/>
        <v>4</v>
      </c>
    </row>
    <row r="841" spans="1:12">
      <c r="A841" s="2" t="str">
        <f t="shared" si="41"/>
        <v>1300180852</v>
      </c>
      <c r="B841" s="4" t="s">
        <v>4</v>
      </c>
      <c r="C841" s="4" t="s">
        <v>173</v>
      </c>
      <c r="D841" s="4" t="s">
        <v>174</v>
      </c>
      <c r="E841" s="4" t="str">
        <f t="shared" si="40"/>
        <v>08</v>
      </c>
      <c r="F841" s="4" t="s">
        <v>1933</v>
      </c>
      <c r="G841" s="4" t="s">
        <v>1934</v>
      </c>
      <c r="H841" s="9">
        <v>1</v>
      </c>
      <c r="I841" s="9">
        <v>1</v>
      </c>
      <c r="J841" s="9">
        <v>0</v>
      </c>
      <c r="K841" s="9">
        <v>0</v>
      </c>
      <c r="L841" s="9">
        <f t="shared" si="42"/>
        <v>1</v>
      </c>
    </row>
    <row r="842" spans="1:12" ht="24">
      <c r="A842" s="2" t="str">
        <f t="shared" si="41"/>
        <v>1300180885</v>
      </c>
      <c r="B842" s="4" t="s">
        <v>4</v>
      </c>
      <c r="C842" s="4" t="s">
        <v>173</v>
      </c>
      <c r="D842" s="4" t="s">
        <v>174</v>
      </c>
      <c r="E842" s="4" t="str">
        <f t="shared" si="40"/>
        <v>08</v>
      </c>
      <c r="F842" s="4" t="s">
        <v>1935</v>
      </c>
      <c r="G842" s="4" t="s">
        <v>1936</v>
      </c>
      <c r="H842" s="9">
        <v>1</v>
      </c>
      <c r="I842" s="9">
        <v>1</v>
      </c>
      <c r="J842" s="9">
        <v>0</v>
      </c>
      <c r="K842" s="9">
        <v>0</v>
      </c>
      <c r="L842" s="9">
        <f t="shared" si="42"/>
        <v>1</v>
      </c>
    </row>
    <row r="843" spans="1:12">
      <c r="A843" s="2" t="str">
        <f t="shared" si="41"/>
        <v>1300180943</v>
      </c>
      <c r="B843" s="4" t="s">
        <v>4</v>
      </c>
      <c r="C843" s="4" t="s">
        <v>173</v>
      </c>
      <c r="D843" s="4" t="s">
        <v>174</v>
      </c>
      <c r="E843" s="4" t="str">
        <f t="shared" si="40"/>
        <v>09</v>
      </c>
      <c r="F843" s="4" t="s">
        <v>181</v>
      </c>
      <c r="G843" s="4" t="s">
        <v>182</v>
      </c>
      <c r="H843" s="9">
        <v>0</v>
      </c>
      <c r="I843" s="9">
        <v>0</v>
      </c>
      <c r="J843" s="9">
        <v>9</v>
      </c>
      <c r="K843" s="9">
        <v>0</v>
      </c>
      <c r="L843" s="9">
        <f t="shared" si="42"/>
        <v>9</v>
      </c>
    </row>
    <row r="844" spans="1:12">
      <c r="A844" s="2" t="str">
        <f t="shared" si="41"/>
        <v>1300181031</v>
      </c>
      <c r="B844" s="4" t="s">
        <v>4</v>
      </c>
      <c r="C844" s="4" t="s">
        <v>173</v>
      </c>
      <c r="D844" s="4" t="s">
        <v>174</v>
      </c>
      <c r="E844" s="4" t="str">
        <f t="shared" si="40"/>
        <v>10</v>
      </c>
      <c r="F844" s="4" t="s">
        <v>183</v>
      </c>
      <c r="G844" s="4" t="s">
        <v>184</v>
      </c>
      <c r="H844" s="9">
        <v>0</v>
      </c>
      <c r="I844" s="9">
        <v>0</v>
      </c>
      <c r="J844" s="9">
        <v>1</v>
      </c>
      <c r="K844" s="9">
        <v>0</v>
      </c>
      <c r="L844" s="9">
        <f t="shared" si="42"/>
        <v>1</v>
      </c>
    </row>
    <row r="845" spans="1:12">
      <c r="A845" s="2" t="str">
        <f t="shared" si="41"/>
        <v>1300181139</v>
      </c>
      <c r="B845" s="4" t="s">
        <v>4</v>
      </c>
      <c r="C845" s="4" t="s">
        <v>173</v>
      </c>
      <c r="D845" s="4" t="s">
        <v>174</v>
      </c>
      <c r="E845" s="4" t="str">
        <f t="shared" si="40"/>
        <v>11</v>
      </c>
      <c r="F845" s="4" t="s">
        <v>185</v>
      </c>
      <c r="G845" s="4" t="s">
        <v>186</v>
      </c>
      <c r="H845" s="9">
        <v>0</v>
      </c>
      <c r="I845" s="9">
        <v>0</v>
      </c>
      <c r="J845" s="9">
        <v>1</v>
      </c>
      <c r="K845" s="9">
        <v>0</v>
      </c>
      <c r="L845" s="9">
        <f t="shared" si="42"/>
        <v>1</v>
      </c>
    </row>
    <row r="846" spans="1:12">
      <c r="A846" s="2" t="str">
        <f t="shared" si="41"/>
        <v>1300181149</v>
      </c>
      <c r="B846" s="4" t="s">
        <v>4</v>
      </c>
      <c r="C846" s="4" t="s">
        <v>173</v>
      </c>
      <c r="D846" s="4" t="s">
        <v>174</v>
      </c>
      <c r="E846" s="4" t="str">
        <f t="shared" si="40"/>
        <v>11</v>
      </c>
      <c r="F846" s="4" t="s">
        <v>1937</v>
      </c>
      <c r="G846" s="4" t="s">
        <v>1938</v>
      </c>
      <c r="H846" s="9">
        <v>0</v>
      </c>
      <c r="I846" s="9">
        <v>0</v>
      </c>
      <c r="J846" s="9">
        <v>1</v>
      </c>
      <c r="K846" s="9">
        <v>0</v>
      </c>
      <c r="L846" s="9">
        <f t="shared" si="42"/>
        <v>1</v>
      </c>
    </row>
    <row r="847" spans="1:12">
      <c r="A847" s="2" t="str">
        <f t="shared" si="41"/>
        <v>1300181151</v>
      </c>
      <c r="B847" s="4" t="s">
        <v>4</v>
      </c>
      <c r="C847" s="4" t="s">
        <v>173</v>
      </c>
      <c r="D847" s="4" t="s">
        <v>174</v>
      </c>
      <c r="E847" s="4" t="str">
        <f t="shared" si="40"/>
        <v>11</v>
      </c>
      <c r="F847" s="4" t="s">
        <v>187</v>
      </c>
      <c r="G847" s="4" t="s">
        <v>188</v>
      </c>
      <c r="H847" s="9">
        <v>2</v>
      </c>
      <c r="I847" s="9">
        <v>2</v>
      </c>
      <c r="J847" s="9">
        <v>1</v>
      </c>
      <c r="K847" s="9">
        <v>0</v>
      </c>
      <c r="L847" s="9">
        <f t="shared" si="42"/>
        <v>3</v>
      </c>
    </row>
    <row r="848" spans="1:12">
      <c r="A848" s="2" t="str">
        <f t="shared" si="41"/>
        <v>1300181159</v>
      </c>
      <c r="B848" s="4" t="s">
        <v>4</v>
      </c>
      <c r="C848" s="4" t="s">
        <v>173</v>
      </c>
      <c r="D848" s="4" t="s">
        <v>174</v>
      </c>
      <c r="E848" s="4" t="str">
        <f t="shared" si="40"/>
        <v>11</v>
      </c>
      <c r="F848" s="4" t="s">
        <v>1939</v>
      </c>
      <c r="G848" s="4" t="s">
        <v>1940</v>
      </c>
      <c r="H848" s="9">
        <v>1</v>
      </c>
      <c r="I848" s="9">
        <v>0</v>
      </c>
      <c r="J848" s="9">
        <v>0</v>
      </c>
      <c r="K848" s="9">
        <v>0</v>
      </c>
      <c r="L848" s="9">
        <f t="shared" si="42"/>
        <v>1</v>
      </c>
    </row>
    <row r="849" spans="1:12">
      <c r="A849" s="2" t="str">
        <f t="shared" si="41"/>
        <v>1300181169</v>
      </c>
      <c r="B849" s="4" t="s">
        <v>4</v>
      </c>
      <c r="C849" s="4" t="s">
        <v>173</v>
      </c>
      <c r="D849" s="4" t="s">
        <v>174</v>
      </c>
      <c r="E849" s="4" t="str">
        <f t="shared" si="40"/>
        <v>11</v>
      </c>
      <c r="F849" s="4" t="s">
        <v>1941</v>
      </c>
      <c r="G849" s="4" t="s">
        <v>1942</v>
      </c>
      <c r="H849" s="9">
        <v>1</v>
      </c>
      <c r="I849" s="9">
        <v>0</v>
      </c>
      <c r="J849" s="9">
        <v>1</v>
      </c>
      <c r="K849" s="9">
        <v>0</v>
      </c>
      <c r="L849" s="9">
        <f t="shared" si="42"/>
        <v>2</v>
      </c>
    </row>
    <row r="850" spans="1:12">
      <c r="A850" s="2" t="str">
        <f t="shared" si="41"/>
        <v>1300181232</v>
      </c>
      <c r="B850" s="4" t="s">
        <v>4</v>
      </c>
      <c r="C850" s="4" t="s">
        <v>173</v>
      </c>
      <c r="D850" s="4" t="s">
        <v>174</v>
      </c>
      <c r="E850" s="4" t="str">
        <f t="shared" si="40"/>
        <v>12</v>
      </c>
      <c r="F850" s="4" t="s">
        <v>189</v>
      </c>
      <c r="G850" s="4" t="s">
        <v>190</v>
      </c>
      <c r="H850" s="9">
        <v>1</v>
      </c>
      <c r="I850" s="9">
        <v>0</v>
      </c>
      <c r="J850" s="9">
        <v>0</v>
      </c>
      <c r="K850" s="9">
        <v>0</v>
      </c>
      <c r="L850" s="9">
        <f t="shared" si="42"/>
        <v>1</v>
      </c>
    </row>
    <row r="851" spans="1:12">
      <c r="A851" s="2" t="str">
        <f t="shared" si="41"/>
        <v>1300181254</v>
      </c>
      <c r="B851" s="4" t="s">
        <v>4</v>
      </c>
      <c r="C851" s="4" t="s">
        <v>173</v>
      </c>
      <c r="D851" s="4" t="s">
        <v>174</v>
      </c>
      <c r="E851" s="4" t="str">
        <f t="shared" si="40"/>
        <v>12</v>
      </c>
      <c r="F851" s="4" t="s">
        <v>1943</v>
      </c>
      <c r="G851" s="4" t="s">
        <v>1944</v>
      </c>
      <c r="H851" s="9">
        <v>1</v>
      </c>
      <c r="I851" s="9">
        <v>0</v>
      </c>
      <c r="J851" s="9">
        <v>0</v>
      </c>
      <c r="K851" s="9">
        <v>0</v>
      </c>
      <c r="L851" s="9">
        <f t="shared" si="42"/>
        <v>1</v>
      </c>
    </row>
    <row r="852" spans="1:12" ht="24">
      <c r="A852" s="2" t="str">
        <f t="shared" si="41"/>
        <v>1300181259</v>
      </c>
      <c r="B852" s="4" t="s">
        <v>4</v>
      </c>
      <c r="C852" s="4" t="s">
        <v>173</v>
      </c>
      <c r="D852" s="4" t="s">
        <v>174</v>
      </c>
      <c r="E852" s="4" t="str">
        <f t="shared" si="40"/>
        <v>12</v>
      </c>
      <c r="F852" s="4" t="s">
        <v>191</v>
      </c>
      <c r="G852" s="4" t="s">
        <v>192</v>
      </c>
      <c r="H852" s="9">
        <v>0</v>
      </c>
      <c r="I852" s="9">
        <v>0</v>
      </c>
      <c r="J852" s="9">
        <v>1</v>
      </c>
      <c r="K852" s="9">
        <v>0</v>
      </c>
      <c r="L852" s="9">
        <f t="shared" si="42"/>
        <v>1</v>
      </c>
    </row>
    <row r="853" spans="1:12">
      <c r="A853" s="2" t="str">
        <f t="shared" si="41"/>
        <v>1300181264</v>
      </c>
      <c r="B853" s="4" t="s">
        <v>4</v>
      </c>
      <c r="C853" s="4" t="s">
        <v>173</v>
      </c>
      <c r="D853" s="4" t="s">
        <v>174</v>
      </c>
      <c r="E853" s="4" t="str">
        <f t="shared" si="40"/>
        <v>12</v>
      </c>
      <c r="F853" s="4" t="s">
        <v>193</v>
      </c>
      <c r="G853" s="4" t="s">
        <v>194</v>
      </c>
      <c r="H853" s="9">
        <v>1</v>
      </c>
      <c r="I853" s="9">
        <v>0</v>
      </c>
      <c r="J853" s="9">
        <v>2</v>
      </c>
      <c r="K853" s="9">
        <v>0</v>
      </c>
      <c r="L853" s="9">
        <f t="shared" si="42"/>
        <v>3</v>
      </c>
    </row>
    <row r="854" spans="1:12" ht="24">
      <c r="A854" s="2" t="str">
        <f t="shared" si="41"/>
        <v>1300181266</v>
      </c>
      <c r="B854" s="4" t="s">
        <v>4</v>
      </c>
      <c r="C854" s="4" t="s">
        <v>173</v>
      </c>
      <c r="D854" s="4" t="s">
        <v>174</v>
      </c>
      <c r="E854" s="4" t="str">
        <f t="shared" si="40"/>
        <v>12</v>
      </c>
      <c r="F854" s="4" t="s">
        <v>195</v>
      </c>
      <c r="G854" s="4" t="s">
        <v>196</v>
      </c>
      <c r="H854" s="9">
        <v>1</v>
      </c>
      <c r="I854" s="9">
        <v>0</v>
      </c>
      <c r="J854" s="9">
        <v>3</v>
      </c>
      <c r="K854" s="9">
        <v>0</v>
      </c>
      <c r="L854" s="9">
        <f t="shared" si="42"/>
        <v>4</v>
      </c>
    </row>
    <row r="855" spans="1:12">
      <c r="A855" s="2" t="str">
        <f t="shared" si="41"/>
        <v>1300181279</v>
      </c>
      <c r="B855" s="4" t="s">
        <v>4</v>
      </c>
      <c r="C855" s="4" t="s">
        <v>173</v>
      </c>
      <c r="D855" s="4" t="s">
        <v>174</v>
      </c>
      <c r="E855" s="4" t="str">
        <f t="shared" si="40"/>
        <v>12</v>
      </c>
      <c r="F855" s="4" t="s">
        <v>197</v>
      </c>
      <c r="G855" s="4" t="s">
        <v>198</v>
      </c>
      <c r="H855" s="9">
        <v>1</v>
      </c>
      <c r="I855" s="9">
        <v>0</v>
      </c>
      <c r="J855" s="9">
        <v>2</v>
      </c>
      <c r="K855" s="9">
        <v>0</v>
      </c>
      <c r="L855" s="9">
        <f t="shared" si="42"/>
        <v>3</v>
      </c>
    </row>
    <row r="856" spans="1:12">
      <c r="A856" s="2" t="str">
        <f t="shared" si="41"/>
        <v>1300181287</v>
      </c>
      <c r="B856" s="4" t="s">
        <v>4</v>
      </c>
      <c r="C856" s="4" t="s">
        <v>173</v>
      </c>
      <c r="D856" s="4" t="s">
        <v>174</v>
      </c>
      <c r="E856" s="4" t="str">
        <f t="shared" si="40"/>
        <v>12</v>
      </c>
      <c r="F856" s="4" t="s">
        <v>1945</v>
      </c>
      <c r="G856" s="4" t="s">
        <v>1946</v>
      </c>
      <c r="H856" s="9">
        <v>1</v>
      </c>
      <c r="I856" s="9">
        <v>0</v>
      </c>
      <c r="J856" s="9">
        <v>0</v>
      </c>
      <c r="K856" s="9">
        <v>0</v>
      </c>
      <c r="L856" s="9">
        <f t="shared" si="42"/>
        <v>1</v>
      </c>
    </row>
    <row r="857" spans="1:12">
      <c r="A857" s="2" t="str">
        <f t="shared" si="41"/>
        <v>1300181299</v>
      </c>
      <c r="B857" s="4" t="s">
        <v>4</v>
      </c>
      <c r="C857" s="4" t="s">
        <v>173</v>
      </c>
      <c r="D857" s="4" t="s">
        <v>174</v>
      </c>
      <c r="E857" s="4" t="str">
        <f t="shared" si="40"/>
        <v>12</v>
      </c>
      <c r="F857" s="4" t="s">
        <v>1947</v>
      </c>
      <c r="G857" s="4" t="s">
        <v>1948</v>
      </c>
      <c r="H857" s="9">
        <v>2</v>
      </c>
      <c r="I857" s="9">
        <v>1</v>
      </c>
      <c r="J857" s="9">
        <v>9</v>
      </c>
      <c r="K857" s="9">
        <v>0</v>
      </c>
      <c r="L857" s="9">
        <f t="shared" si="42"/>
        <v>11</v>
      </c>
    </row>
    <row r="858" spans="1:12">
      <c r="A858" s="2" t="str">
        <f t="shared" si="41"/>
        <v>1300181319</v>
      </c>
      <c r="B858" s="4" t="s">
        <v>4</v>
      </c>
      <c r="C858" s="4" t="s">
        <v>173</v>
      </c>
      <c r="D858" s="4" t="s">
        <v>174</v>
      </c>
      <c r="E858" s="4" t="str">
        <f t="shared" si="40"/>
        <v>13</v>
      </c>
      <c r="F858" s="4" t="s">
        <v>199</v>
      </c>
      <c r="G858" s="4" t="s">
        <v>200</v>
      </c>
      <c r="H858" s="9">
        <v>0</v>
      </c>
      <c r="I858" s="9">
        <v>0</v>
      </c>
      <c r="J858" s="9">
        <v>0</v>
      </c>
      <c r="K858" s="9">
        <v>1</v>
      </c>
      <c r="L858" s="9">
        <f t="shared" si="42"/>
        <v>1</v>
      </c>
    </row>
    <row r="859" spans="1:12" ht="24">
      <c r="A859" s="2" t="str">
        <f t="shared" si="41"/>
        <v>130018132</v>
      </c>
      <c r="B859" s="4" t="s">
        <v>4</v>
      </c>
      <c r="C859" s="4" t="s">
        <v>173</v>
      </c>
      <c r="D859" s="4" t="s">
        <v>174</v>
      </c>
      <c r="E859" s="4" t="str">
        <f t="shared" si="40"/>
        <v>13</v>
      </c>
      <c r="F859" s="4" t="s">
        <v>1949</v>
      </c>
      <c r="G859" s="4" t="s">
        <v>1950</v>
      </c>
      <c r="H859" s="9">
        <v>1</v>
      </c>
      <c r="I859" s="9">
        <v>0</v>
      </c>
      <c r="J859" s="9">
        <v>0</v>
      </c>
      <c r="K859" s="9">
        <v>0</v>
      </c>
      <c r="L859" s="9">
        <f t="shared" si="42"/>
        <v>1</v>
      </c>
    </row>
    <row r="860" spans="1:12" ht="24">
      <c r="A860" s="2" t="str">
        <f t="shared" si="41"/>
        <v>130018133</v>
      </c>
      <c r="B860" s="4" t="s">
        <v>4</v>
      </c>
      <c r="C860" s="4" t="s">
        <v>173</v>
      </c>
      <c r="D860" s="4" t="s">
        <v>174</v>
      </c>
      <c r="E860" s="4" t="str">
        <f t="shared" si="40"/>
        <v>13</v>
      </c>
      <c r="F860" s="4" t="s">
        <v>201</v>
      </c>
      <c r="G860" s="4" t="s">
        <v>202</v>
      </c>
      <c r="H860" s="9">
        <v>1</v>
      </c>
      <c r="I860" s="9">
        <v>1</v>
      </c>
      <c r="J860" s="9">
        <v>0</v>
      </c>
      <c r="K860" s="9">
        <v>0</v>
      </c>
      <c r="L860" s="9">
        <f t="shared" si="42"/>
        <v>1</v>
      </c>
    </row>
    <row r="861" spans="1:12">
      <c r="A861" s="2" t="str">
        <f t="shared" si="41"/>
        <v>1300181341</v>
      </c>
      <c r="B861" s="4" t="s">
        <v>4</v>
      </c>
      <c r="C861" s="4" t="s">
        <v>173</v>
      </c>
      <c r="D861" s="4" t="s">
        <v>174</v>
      </c>
      <c r="E861" s="4" t="str">
        <f t="shared" si="40"/>
        <v>13</v>
      </c>
      <c r="F861" s="4" t="s">
        <v>203</v>
      </c>
      <c r="G861" s="4" t="s">
        <v>204</v>
      </c>
      <c r="H861" s="9">
        <v>25</v>
      </c>
      <c r="I861" s="9">
        <v>0</v>
      </c>
      <c r="J861" s="9">
        <v>22</v>
      </c>
      <c r="K861" s="9">
        <v>1158</v>
      </c>
      <c r="L861" s="9">
        <f t="shared" si="42"/>
        <v>1205</v>
      </c>
    </row>
    <row r="862" spans="1:12">
      <c r="A862" s="2" t="str">
        <f t="shared" si="41"/>
        <v>1300181359</v>
      </c>
      <c r="B862" s="4" t="s">
        <v>4</v>
      </c>
      <c r="C862" s="4" t="s">
        <v>173</v>
      </c>
      <c r="D862" s="4" t="s">
        <v>174</v>
      </c>
      <c r="E862" s="4" t="str">
        <f t="shared" si="40"/>
        <v>13</v>
      </c>
      <c r="F862" s="4" t="s">
        <v>205</v>
      </c>
      <c r="G862" s="4" t="s">
        <v>206</v>
      </c>
      <c r="H862" s="9">
        <v>0</v>
      </c>
      <c r="I862" s="9">
        <v>0</v>
      </c>
      <c r="J862" s="9">
        <v>0</v>
      </c>
      <c r="K862" s="9">
        <v>1</v>
      </c>
      <c r="L862" s="9">
        <f t="shared" si="42"/>
        <v>1</v>
      </c>
    </row>
    <row r="863" spans="1:12">
      <c r="A863" s="2" t="str">
        <f t="shared" si="41"/>
        <v>1300181366</v>
      </c>
      <c r="B863" s="4" t="s">
        <v>4</v>
      </c>
      <c r="C863" s="4" t="s">
        <v>173</v>
      </c>
      <c r="D863" s="4" t="s">
        <v>174</v>
      </c>
      <c r="E863" s="4" t="str">
        <f t="shared" si="40"/>
        <v>13</v>
      </c>
      <c r="F863" s="4" t="s">
        <v>1951</v>
      </c>
      <c r="G863" s="4" t="s">
        <v>1952</v>
      </c>
      <c r="H863" s="9">
        <v>0</v>
      </c>
      <c r="I863" s="9">
        <v>0</v>
      </c>
      <c r="J863" s="9">
        <v>0</v>
      </c>
      <c r="K863" s="9">
        <v>1</v>
      </c>
      <c r="L863" s="9">
        <f t="shared" si="42"/>
        <v>1</v>
      </c>
    </row>
    <row r="864" spans="1:12">
      <c r="A864" s="2" t="str">
        <f t="shared" si="41"/>
        <v>1300181369</v>
      </c>
      <c r="B864" s="4" t="s">
        <v>4</v>
      </c>
      <c r="C864" s="4" t="s">
        <v>173</v>
      </c>
      <c r="D864" s="4" t="s">
        <v>174</v>
      </c>
      <c r="E864" s="4" t="str">
        <f t="shared" si="40"/>
        <v>13</v>
      </c>
      <c r="F864" s="4" t="s">
        <v>1953</v>
      </c>
      <c r="G864" s="4" t="s">
        <v>1954</v>
      </c>
      <c r="H864" s="9">
        <v>0</v>
      </c>
      <c r="I864" s="9">
        <v>0</v>
      </c>
      <c r="J864" s="9">
        <v>1</v>
      </c>
      <c r="K864" s="9">
        <v>0</v>
      </c>
      <c r="L864" s="9">
        <f t="shared" si="42"/>
        <v>1</v>
      </c>
    </row>
    <row r="865" spans="1:12" ht="36">
      <c r="A865" s="2" t="str">
        <f t="shared" si="41"/>
        <v>1300181371</v>
      </c>
      <c r="B865" s="4" t="s">
        <v>4</v>
      </c>
      <c r="C865" s="4" t="s">
        <v>173</v>
      </c>
      <c r="D865" s="4" t="s">
        <v>174</v>
      </c>
      <c r="E865" s="4" t="str">
        <f t="shared" si="40"/>
        <v>13</v>
      </c>
      <c r="F865" s="4" t="s">
        <v>207</v>
      </c>
      <c r="G865" s="4" t="s">
        <v>208</v>
      </c>
      <c r="H865" s="9">
        <v>0</v>
      </c>
      <c r="I865" s="9">
        <v>0</v>
      </c>
      <c r="J865" s="9">
        <v>0</v>
      </c>
      <c r="K865" s="9">
        <v>1</v>
      </c>
      <c r="L865" s="9">
        <f t="shared" si="42"/>
        <v>1</v>
      </c>
    </row>
    <row r="866" spans="1:12">
      <c r="A866" s="2" t="str">
        <f t="shared" si="41"/>
        <v>1300181372</v>
      </c>
      <c r="B866" s="4" t="s">
        <v>4</v>
      </c>
      <c r="C866" s="4" t="s">
        <v>173</v>
      </c>
      <c r="D866" s="4" t="s">
        <v>174</v>
      </c>
      <c r="E866" s="4" t="str">
        <f t="shared" si="40"/>
        <v>13</v>
      </c>
      <c r="F866" s="4" t="s">
        <v>209</v>
      </c>
      <c r="G866" s="4" t="s">
        <v>210</v>
      </c>
      <c r="H866" s="9">
        <v>0</v>
      </c>
      <c r="I866" s="9">
        <v>0</v>
      </c>
      <c r="J866" s="9">
        <v>3</v>
      </c>
      <c r="K866" s="9">
        <v>0</v>
      </c>
      <c r="L866" s="9">
        <f t="shared" si="42"/>
        <v>3</v>
      </c>
    </row>
    <row r="867" spans="1:12">
      <c r="A867" s="2" t="str">
        <f t="shared" si="41"/>
        <v>130018138</v>
      </c>
      <c r="B867" s="4" t="s">
        <v>4</v>
      </c>
      <c r="C867" s="4" t="s">
        <v>173</v>
      </c>
      <c r="D867" s="4" t="s">
        <v>174</v>
      </c>
      <c r="E867" s="4" t="str">
        <f t="shared" si="40"/>
        <v>13</v>
      </c>
      <c r="F867" s="4" t="s">
        <v>211</v>
      </c>
      <c r="G867" s="4" t="s">
        <v>212</v>
      </c>
      <c r="H867" s="9">
        <v>1</v>
      </c>
      <c r="I867" s="9">
        <v>0</v>
      </c>
      <c r="J867" s="9">
        <v>3</v>
      </c>
      <c r="K867" s="9">
        <v>0</v>
      </c>
      <c r="L867" s="9">
        <f t="shared" si="42"/>
        <v>4</v>
      </c>
    </row>
    <row r="868" spans="1:12">
      <c r="A868" s="2" t="str">
        <f t="shared" si="41"/>
        <v>1300181390</v>
      </c>
      <c r="B868" s="4" t="s">
        <v>4</v>
      </c>
      <c r="C868" s="4" t="s">
        <v>173</v>
      </c>
      <c r="D868" s="4" t="s">
        <v>174</v>
      </c>
      <c r="E868" s="4" t="str">
        <f t="shared" si="40"/>
        <v>13</v>
      </c>
      <c r="F868" s="4" t="s">
        <v>213</v>
      </c>
      <c r="G868" s="4" t="s">
        <v>214</v>
      </c>
      <c r="H868" s="9">
        <v>3</v>
      </c>
      <c r="I868" s="9">
        <v>1</v>
      </c>
      <c r="J868" s="9">
        <v>4</v>
      </c>
      <c r="K868" s="9">
        <v>0</v>
      </c>
      <c r="L868" s="9">
        <f t="shared" si="42"/>
        <v>7</v>
      </c>
    </row>
    <row r="869" spans="1:12">
      <c r="A869" s="2" t="str">
        <f t="shared" si="41"/>
        <v>1300181441</v>
      </c>
      <c r="B869" s="4" t="s">
        <v>4</v>
      </c>
      <c r="C869" s="4" t="s">
        <v>173</v>
      </c>
      <c r="D869" s="4" t="s">
        <v>174</v>
      </c>
      <c r="E869" s="4" t="str">
        <f t="shared" si="40"/>
        <v>14</v>
      </c>
      <c r="F869" s="4" t="s">
        <v>215</v>
      </c>
      <c r="G869" s="4" t="s">
        <v>216</v>
      </c>
      <c r="H869" s="9">
        <v>17</v>
      </c>
      <c r="I869" s="9">
        <v>0</v>
      </c>
      <c r="J869" s="9">
        <v>3</v>
      </c>
      <c r="K869" s="9">
        <v>0</v>
      </c>
      <c r="L869" s="9">
        <f t="shared" si="42"/>
        <v>20</v>
      </c>
    </row>
    <row r="870" spans="1:12">
      <c r="A870" s="2" t="str">
        <f t="shared" si="41"/>
        <v>1300181449</v>
      </c>
      <c r="B870" s="4" t="s">
        <v>4</v>
      </c>
      <c r="C870" s="4" t="s">
        <v>173</v>
      </c>
      <c r="D870" s="4" t="s">
        <v>174</v>
      </c>
      <c r="E870" s="4" t="str">
        <f t="shared" si="40"/>
        <v>14</v>
      </c>
      <c r="F870" s="4" t="s">
        <v>217</v>
      </c>
      <c r="G870" s="4" t="s">
        <v>218</v>
      </c>
      <c r="H870" s="9">
        <v>32</v>
      </c>
      <c r="I870" s="9">
        <v>3</v>
      </c>
      <c r="J870" s="9">
        <v>4</v>
      </c>
      <c r="K870" s="9">
        <v>0</v>
      </c>
      <c r="L870" s="9">
        <f t="shared" si="42"/>
        <v>36</v>
      </c>
    </row>
    <row r="871" spans="1:12">
      <c r="A871" s="2" t="str">
        <f t="shared" si="41"/>
        <v>1300181459</v>
      </c>
      <c r="B871" s="4" t="s">
        <v>4</v>
      </c>
      <c r="C871" s="4" t="s">
        <v>173</v>
      </c>
      <c r="D871" s="4" t="s">
        <v>174</v>
      </c>
      <c r="E871" s="4" t="str">
        <f t="shared" si="40"/>
        <v>14</v>
      </c>
      <c r="F871" s="4" t="s">
        <v>219</v>
      </c>
      <c r="G871" s="4" t="s">
        <v>220</v>
      </c>
      <c r="H871" s="9">
        <v>9</v>
      </c>
      <c r="I871" s="9">
        <v>0</v>
      </c>
      <c r="J871" s="9">
        <v>2</v>
      </c>
      <c r="K871" s="9">
        <v>0</v>
      </c>
      <c r="L871" s="9">
        <f t="shared" si="42"/>
        <v>11</v>
      </c>
    </row>
    <row r="872" spans="1:12">
      <c r="A872" s="2" t="str">
        <f t="shared" si="41"/>
        <v>1300181471</v>
      </c>
      <c r="B872" s="4" t="s">
        <v>4</v>
      </c>
      <c r="C872" s="4" t="s">
        <v>173</v>
      </c>
      <c r="D872" s="4" t="s">
        <v>174</v>
      </c>
      <c r="E872" s="4" t="str">
        <f t="shared" si="40"/>
        <v>14</v>
      </c>
      <c r="F872" s="4" t="s">
        <v>1955</v>
      </c>
      <c r="G872" s="4" t="s">
        <v>1956</v>
      </c>
      <c r="H872" s="9">
        <v>1</v>
      </c>
      <c r="I872" s="9">
        <v>0</v>
      </c>
      <c r="J872" s="9">
        <v>1</v>
      </c>
      <c r="K872" s="9">
        <v>0</v>
      </c>
      <c r="L872" s="9">
        <f t="shared" si="42"/>
        <v>2</v>
      </c>
    </row>
    <row r="873" spans="1:12">
      <c r="A873" s="2" t="str">
        <f t="shared" si="41"/>
        <v>1300181472</v>
      </c>
      <c r="B873" s="4" t="s">
        <v>4</v>
      </c>
      <c r="C873" s="4" t="s">
        <v>173</v>
      </c>
      <c r="D873" s="4" t="s">
        <v>174</v>
      </c>
      <c r="E873" s="4" t="str">
        <f t="shared" si="40"/>
        <v>14</v>
      </c>
      <c r="F873" s="4" t="s">
        <v>221</v>
      </c>
      <c r="G873" s="4" t="s">
        <v>222</v>
      </c>
      <c r="H873" s="9">
        <v>3</v>
      </c>
      <c r="I873" s="9">
        <v>0</v>
      </c>
      <c r="J873" s="9">
        <v>16</v>
      </c>
      <c r="K873" s="9">
        <v>0</v>
      </c>
      <c r="L873" s="9">
        <f t="shared" si="42"/>
        <v>19</v>
      </c>
    </row>
    <row r="874" spans="1:12">
      <c r="A874" s="2" t="str">
        <f t="shared" si="41"/>
        <v>1300181473</v>
      </c>
      <c r="B874" s="4" t="s">
        <v>4</v>
      </c>
      <c r="C874" s="4" t="s">
        <v>173</v>
      </c>
      <c r="D874" s="4" t="s">
        <v>174</v>
      </c>
      <c r="E874" s="4" t="str">
        <f t="shared" si="40"/>
        <v>14</v>
      </c>
      <c r="F874" s="4" t="s">
        <v>223</v>
      </c>
      <c r="G874" s="4" t="s">
        <v>224</v>
      </c>
      <c r="H874" s="9">
        <v>1</v>
      </c>
      <c r="I874" s="9">
        <v>0</v>
      </c>
      <c r="J874" s="9">
        <v>2</v>
      </c>
      <c r="K874" s="9">
        <v>2</v>
      </c>
      <c r="L874" s="9">
        <f t="shared" si="42"/>
        <v>5</v>
      </c>
    </row>
    <row r="875" spans="1:12">
      <c r="A875" s="2" t="str">
        <f t="shared" si="41"/>
        <v>1300181474</v>
      </c>
      <c r="B875" s="4" t="s">
        <v>4</v>
      </c>
      <c r="C875" s="4" t="s">
        <v>173</v>
      </c>
      <c r="D875" s="4" t="s">
        <v>174</v>
      </c>
      <c r="E875" s="4" t="str">
        <f t="shared" si="40"/>
        <v>14</v>
      </c>
      <c r="F875" s="4" t="s">
        <v>225</v>
      </c>
      <c r="G875" s="4" t="s">
        <v>226</v>
      </c>
      <c r="H875" s="9">
        <v>117</v>
      </c>
      <c r="I875" s="9">
        <v>12</v>
      </c>
      <c r="J875" s="9">
        <v>53</v>
      </c>
      <c r="K875" s="9">
        <v>2</v>
      </c>
      <c r="L875" s="9">
        <f t="shared" si="42"/>
        <v>172</v>
      </c>
    </row>
    <row r="876" spans="1:12">
      <c r="A876" s="2" t="str">
        <f t="shared" si="41"/>
        <v>1300181475</v>
      </c>
      <c r="B876" s="4" t="s">
        <v>4</v>
      </c>
      <c r="C876" s="4" t="s">
        <v>173</v>
      </c>
      <c r="D876" s="4" t="s">
        <v>174</v>
      </c>
      <c r="E876" s="4" t="str">
        <f t="shared" si="40"/>
        <v>14</v>
      </c>
      <c r="F876" s="4" t="s">
        <v>227</v>
      </c>
      <c r="G876" s="4" t="s">
        <v>228</v>
      </c>
      <c r="H876" s="9">
        <v>1</v>
      </c>
      <c r="I876" s="9">
        <v>0</v>
      </c>
      <c r="J876" s="9">
        <v>11</v>
      </c>
      <c r="K876" s="9">
        <v>328</v>
      </c>
      <c r="L876" s="9">
        <f t="shared" si="42"/>
        <v>340</v>
      </c>
    </row>
    <row r="877" spans="1:12" ht="36">
      <c r="A877" s="2" t="str">
        <f t="shared" si="41"/>
        <v>130018153</v>
      </c>
      <c r="B877" s="4" t="s">
        <v>4</v>
      </c>
      <c r="C877" s="4" t="s">
        <v>173</v>
      </c>
      <c r="D877" s="4" t="s">
        <v>174</v>
      </c>
      <c r="E877" s="4" t="str">
        <f t="shared" si="40"/>
        <v>15</v>
      </c>
      <c r="F877" s="4" t="s">
        <v>229</v>
      </c>
      <c r="G877" s="4" t="s">
        <v>230</v>
      </c>
      <c r="H877" s="9">
        <v>0</v>
      </c>
      <c r="I877" s="9">
        <v>0</v>
      </c>
      <c r="J877" s="9">
        <v>1</v>
      </c>
      <c r="K877" s="9">
        <v>0</v>
      </c>
      <c r="L877" s="9">
        <f t="shared" si="42"/>
        <v>1</v>
      </c>
    </row>
    <row r="878" spans="1:12" ht="24">
      <c r="A878" s="2" t="str">
        <f t="shared" si="41"/>
        <v>1300181631</v>
      </c>
      <c r="B878" s="4" t="s">
        <v>4</v>
      </c>
      <c r="C878" s="4" t="s">
        <v>173</v>
      </c>
      <c r="D878" s="4" t="s">
        <v>174</v>
      </c>
      <c r="E878" s="4" t="str">
        <f t="shared" si="40"/>
        <v>16</v>
      </c>
      <c r="F878" s="4" t="s">
        <v>231</v>
      </c>
      <c r="G878" s="4" t="s">
        <v>232</v>
      </c>
      <c r="H878" s="9">
        <v>9</v>
      </c>
      <c r="I878" s="9">
        <v>5</v>
      </c>
      <c r="J878" s="9">
        <v>0</v>
      </c>
      <c r="K878" s="9">
        <v>0</v>
      </c>
      <c r="L878" s="9">
        <f t="shared" si="42"/>
        <v>9</v>
      </c>
    </row>
    <row r="879" spans="1:12" ht="36">
      <c r="A879" s="2" t="str">
        <f t="shared" si="41"/>
        <v>1300181641</v>
      </c>
      <c r="B879" s="4" t="s">
        <v>4</v>
      </c>
      <c r="C879" s="4" t="s">
        <v>173</v>
      </c>
      <c r="D879" s="4" t="s">
        <v>174</v>
      </c>
      <c r="E879" s="4" t="str">
        <f t="shared" si="40"/>
        <v>16</v>
      </c>
      <c r="F879" s="4" t="s">
        <v>233</v>
      </c>
      <c r="G879" s="4" t="s">
        <v>234</v>
      </c>
      <c r="H879" s="9">
        <v>2</v>
      </c>
      <c r="I879" s="9">
        <v>1</v>
      </c>
      <c r="J879" s="9">
        <v>0</v>
      </c>
      <c r="K879" s="9">
        <v>0</v>
      </c>
      <c r="L879" s="9">
        <f t="shared" si="42"/>
        <v>2</v>
      </c>
    </row>
    <row r="880" spans="1:12" ht="24">
      <c r="A880" s="2" t="str">
        <f t="shared" si="41"/>
        <v>1300181642</v>
      </c>
      <c r="B880" s="4" t="s">
        <v>4</v>
      </c>
      <c r="C880" s="4" t="s">
        <v>173</v>
      </c>
      <c r="D880" s="4" t="s">
        <v>174</v>
      </c>
      <c r="E880" s="4" t="str">
        <f t="shared" si="40"/>
        <v>16</v>
      </c>
      <c r="F880" s="4" t="s">
        <v>235</v>
      </c>
      <c r="G880" s="4" t="s">
        <v>236</v>
      </c>
      <c r="H880" s="9">
        <v>1</v>
      </c>
      <c r="I880" s="9">
        <v>0</v>
      </c>
      <c r="J880" s="9">
        <v>0</v>
      </c>
      <c r="K880" s="9">
        <v>0</v>
      </c>
      <c r="L880" s="9">
        <f t="shared" si="42"/>
        <v>1</v>
      </c>
    </row>
    <row r="881" spans="1:12">
      <c r="A881" s="2" t="str">
        <f t="shared" si="41"/>
        <v>1300181665</v>
      </c>
      <c r="B881" s="4" t="s">
        <v>4</v>
      </c>
      <c r="C881" s="4" t="s">
        <v>173</v>
      </c>
      <c r="D881" s="4" t="s">
        <v>174</v>
      </c>
      <c r="E881" s="4" t="str">
        <f t="shared" si="40"/>
        <v>16</v>
      </c>
      <c r="F881" s="4" t="s">
        <v>1957</v>
      </c>
      <c r="G881" s="4" t="s">
        <v>1958</v>
      </c>
      <c r="H881" s="9">
        <v>1</v>
      </c>
      <c r="I881" s="9">
        <v>0</v>
      </c>
      <c r="J881" s="9">
        <v>0</v>
      </c>
      <c r="K881" s="9">
        <v>0</v>
      </c>
      <c r="L881" s="9">
        <f t="shared" si="42"/>
        <v>1</v>
      </c>
    </row>
    <row r="882" spans="1:12" ht="24">
      <c r="A882" s="2" t="str">
        <f t="shared" si="41"/>
        <v>130018034</v>
      </c>
      <c r="B882" s="4" t="s">
        <v>4</v>
      </c>
      <c r="C882" s="4" t="s">
        <v>1252</v>
      </c>
      <c r="D882" s="4" t="s">
        <v>1253</v>
      </c>
      <c r="E882" s="4" t="str">
        <f t="shared" si="40"/>
        <v>03</v>
      </c>
      <c r="F882" s="4" t="s">
        <v>105</v>
      </c>
      <c r="G882" s="4" t="s">
        <v>106</v>
      </c>
      <c r="H882" s="9">
        <v>2</v>
      </c>
      <c r="I882" s="9">
        <v>1</v>
      </c>
      <c r="J882" s="9">
        <v>0</v>
      </c>
      <c r="K882" s="9">
        <v>0</v>
      </c>
      <c r="L882" s="9">
        <f t="shared" si="42"/>
        <v>2</v>
      </c>
    </row>
    <row r="883" spans="1:12" ht="24">
      <c r="A883" s="2" t="str">
        <f t="shared" si="41"/>
        <v>1300180390</v>
      </c>
      <c r="B883" s="4" t="s">
        <v>4</v>
      </c>
      <c r="C883" s="4" t="s">
        <v>1252</v>
      </c>
      <c r="D883" s="4" t="s">
        <v>1253</v>
      </c>
      <c r="E883" s="4" t="str">
        <f t="shared" si="40"/>
        <v>03</v>
      </c>
      <c r="F883" s="4" t="s">
        <v>1959</v>
      </c>
      <c r="G883" s="4" t="s">
        <v>1960</v>
      </c>
      <c r="H883" s="9">
        <v>1</v>
      </c>
      <c r="I883" s="9">
        <v>1</v>
      </c>
      <c r="J883" s="9">
        <v>0</v>
      </c>
      <c r="K883" s="9">
        <v>0</v>
      </c>
      <c r="L883" s="9">
        <f t="shared" si="42"/>
        <v>1</v>
      </c>
    </row>
    <row r="884" spans="1:12">
      <c r="A884" s="2" t="str">
        <f t="shared" si="41"/>
        <v>1300181291</v>
      </c>
      <c r="B884" s="4" t="s">
        <v>4</v>
      </c>
      <c r="C884" s="4" t="s">
        <v>1252</v>
      </c>
      <c r="D884" s="4" t="s">
        <v>1253</v>
      </c>
      <c r="E884" s="4" t="str">
        <f t="shared" si="40"/>
        <v>12</v>
      </c>
      <c r="F884" s="4" t="s">
        <v>1086</v>
      </c>
      <c r="G884" s="4" t="s">
        <v>1087</v>
      </c>
      <c r="H884" s="9">
        <v>1</v>
      </c>
      <c r="I884" s="9">
        <v>1</v>
      </c>
      <c r="J884" s="9">
        <v>0</v>
      </c>
      <c r="K884" s="9">
        <v>0</v>
      </c>
      <c r="L884" s="9">
        <f t="shared" si="42"/>
        <v>1</v>
      </c>
    </row>
    <row r="885" spans="1:12">
      <c r="A885" s="2" t="str">
        <f t="shared" si="41"/>
        <v>130018311</v>
      </c>
      <c r="B885" s="4" t="s">
        <v>4</v>
      </c>
      <c r="C885" s="4" t="s">
        <v>1252</v>
      </c>
      <c r="D885" s="4" t="s">
        <v>1253</v>
      </c>
      <c r="E885" s="4" t="str">
        <f t="shared" si="40"/>
        <v>31</v>
      </c>
      <c r="F885" s="4" t="s">
        <v>939</v>
      </c>
      <c r="G885" s="4" t="s">
        <v>940</v>
      </c>
      <c r="H885" s="9">
        <v>1</v>
      </c>
      <c r="I885" s="9">
        <v>0</v>
      </c>
      <c r="J885" s="9">
        <v>0</v>
      </c>
      <c r="K885" s="9">
        <v>0</v>
      </c>
      <c r="L885" s="9">
        <f t="shared" si="42"/>
        <v>1</v>
      </c>
    </row>
    <row r="886" spans="1:12">
      <c r="A886" s="2" t="str">
        <f t="shared" si="41"/>
        <v>1300183324</v>
      </c>
      <c r="B886" s="4" t="s">
        <v>4</v>
      </c>
      <c r="C886" s="4" t="s">
        <v>1252</v>
      </c>
      <c r="D886" s="4" t="s">
        <v>1253</v>
      </c>
      <c r="E886" s="4" t="str">
        <f t="shared" si="40"/>
        <v>33</v>
      </c>
      <c r="F886" s="4" t="s">
        <v>1238</v>
      </c>
      <c r="G886" s="4" t="s">
        <v>1239</v>
      </c>
      <c r="H886" s="9">
        <v>4</v>
      </c>
      <c r="I886" s="9">
        <v>3</v>
      </c>
      <c r="J886" s="9">
        <v>0</v>
      </c>
      <c r="K886" s="9">
        <v>0</v>
      </c>
      <c r="L886" s="9">
        <f t="shared" si="42"/>
        <v>4</v>
      </c>
    </row>
    <row r="887" spans="1:12">
      <c r="A887" s="2" t="str">
        <f t="shared" si="41"/>
        <v>1300183326</v>
      </c>
      <c r="B887" s="4" t="s">
        <v>4</v>
      </c>
      <c r="C887" s="4" t="s">
        <v>1252</v>
      </c>
      <c r="D887" s="4" t="s">
        <v>1253</v>
      </c>
      <c r="E887" s="4" t="str">
        <f t="shared" si="40"/>
        <v>33</v>
      </c>
      <c r="F887" s="4" t="s">
        <v>705</v>
      </c>
      <c r="G887" s="4" t="s">
        <v>706</v>
      </c>
      <c r="H887" s="9">
        <v>4</v>
      </c>
      <c r="I887" s="9">
        <v>0</v>
      </c>
      <c r="J887" s="9">
        <v>0</v>
      </c>
      <c r="K887" s="9">
        <v>0</v>
      </c>
      <c r="L887" s="9">
        <f t="shared" si="42"/>
        <v>4</v>
      </c>
    </row>
    <row r="888" spans="1:12">
      <c r="A888" s="2" t="str">
        <f t="shared" si="41"/>
        <v>1300183327</v>
      </c>
      <c r="B888" s="4" t="s">
        <v>4</v>
      </c>
      <c r="C888" s="4" t="s">
        <v>1252</v>
      </c>
      <c r="D888" s="4" t="s">
        <v>1253</v>
      </c>
      <c r="E888" s="4" t="str">
        <f t="shared" si="40"/>
        <v>33</v>
      </c>
      <c r="F888" s="4" t="s">
        <v>111</v>
      </c>
      <c r="G888" s="4" t="s">
        <v>112</v>
      </c>
      <c r="H888" s="9">
        <v>2</v>
      </c>
      <c r="I888" s="9">
        <v>2</v>
      </c>
      <c r="J888" s="9">
        <v>0</v>
      </c>
      <c r="K888" s="9">
        <v>0</v>
      </c>
      <c r="L888" s="9">
        <f t="shared" si="42"/>
        <v>2</v>
      </c>
    </row>
    <row r="889" spans="1:12">
      <c r="A889" s="2" t="str">
        <f t="shared" si="41"/>
        <v>1300183404</v>
      </c>
      <c r="B889" s="4" t="s">
        <v>4</v>
      </c>
      <c r="C889" s="4" t="s">
        <v>1252</v>
      </c>
      <c r="D889" s="4" t="s">
        <v>1253</v>
      </c>
      <c r="E889" s="4" t="str">
        <f t="shared" si="40"/>
        <v>34</v>
      </c>
      <c r="F889" s="4" t="s">
        <v>11</v>
      </c>
      <c r="G889" s="4" t="s">
        <v>12</v>
      </c>
      <c r="H889" s="9">
        <v>9</v>
      </c>
      <c r="I889" s="9">
        <v>7</v>
      </c>
      <c r="J889" s="9">
        <v>0</v>
      </c>
      <c r="K889" s="9">
        <v>0</v>
      </c>
      <c r="L889" s="9">
        <f t="shared" si="42"/>
        <v>9</v>
      </c>
    </row>
    <row r="890" spans="1:12">
      <c r="A890" s="2" t="str">
        <f t="shared" si="41"/>
        <v>1300183422</v>
      </c>
      <c r="B890" s="4" t="s">
        <v>4</v>
      </c>
      <c r="C890" s="4" t="s">
        <v>1252</v>
      </c>
      <c r="D890" s="4" t="s">
        <v>1253</v>
      </c>
      <c r="E890" s="4" t="str">
        <f t="shared" si="40"/>
        <v>34</v>
      </c>
      <c r="F890" s="4" t="s">
        <v>1337</v>
      </c>
      <c r="G890" s="4" t="s">
        <v>1338</v>
      </c>
      <c r="H890" s="9">
        <v>1</v>
      </c>
      <c r="I890" s="9">
        <v>0</v>
      </c>
      <c r="J890" s="9">
        <v>0</v>
      </c>
      <c r="K890" s="9">
        <v>0</v>
      </c>
      <c r="L890" s="9">
        <f t="shared" si="42"/>
        <v>1</v>
      </c>
    </row>
    <row r="891" spans="1:12">
      <c r="A891" s="2" t="str">
        <f t="shared" si="41"/>
        <v>1300183491</v>
      </c>
      <c r="B891" s="4" t="s">
        <v>4</v>
      </c>
      <c r="C891" s="4" t="s">
        <v>1252</v>
      </c>
      <c r="D891" s="4" t="s">
        <v>1253</v>
      </c>
      <c r="E891" s="4" t="str">
        <f t="shared" si="40"/>
        <v>34</v>
      </c>
      <c r="F891" s="4" t="s">
        <v>633</v>
      </c>
      <c r="G891" s="4" t="s">
        <v>634</v>
      </c>
      <c r="H891" s="9">
        <v>5</v>
      </c>
      <c r="I891" s="9">
        <v>5</v>
      </c>
      <c r="J891" s="9">
        <v>0</v>
      </c>
      <c r="K891" s="9">
        <v>0</v>
      </c>
      <c r="L891" s="9">
        <f t="shared" si="42"/>
        <v>5</v>
      </c>
    </row>
    <row r="892" spans="1:12">
      <c r="A892" s="2" t="str">
        <f t="shared" si="41"/>
        <v>1300183799</v>
      </c>
      <c r="B892" s="4" t="s">
        <v>4</v>
      </c>
      <c r="C892" s="4" t="s">
        <v>1252</v>
      </c>
      <c r="D892" s="4" t="s">
        <v>1253</v>
      </c>
      <c r="E892" s="4" t="str">
        <f t="shared" si="40"/>
        <v>37</v>
      </c>
      <c r="F892" s="4" t="s">
        <v>51</v>
      </c>
      <c r="G892" s="4" t="s">
        <v>52</v>
      </c>
      <c r="H892" s="9">
        <v>1</v>
      </c>
      <c r="I892" s="9">
        <v>1</v>
      </c>
      <c r="J892" s="9">
        <v>0</v>
      </c>
      <c r="K892" s="9">
        <v>0</v>
      </c>
      <c r="L892" s="9">
        <f t="shared" si="42"/>
        <v>1</v>
      </c>
    </row>
    <row r="893" spans="1:12">
      <c r="A893" s="2" t="str">
        <f t="shared" si="41"/>
        <v>1300183893</v>
      </c>
      <c r="B893" s="4" t="s">
        <v>4</v>
      </c>
      <c r="C893" s="4" t="s">
        <v>1252</v>
      </c>
      <c r="D893" s="4" t="s">
        <v>1253</v>
      </c>
      <c r="E893" s="4" t="str">
        <f t="shared" si="40"/>
        <v>38</v>
      </c>
      <c r="F893" s="4" t="s">
        <v>171</v>
      </c>
      <c r="G893" s="4" t="s">
        <v>172</v>
      </c>
      <c r="H893" s="9">
        <v>17</v>
      </c>
      <c r="I893" s="9">
        <v>16</v>
      </c>
      <c r="J893" s="9">
        <v>0</v>
      </c>
      <c r="K893" s="9">
        <v>0</v>
      </c>
      <c r="L893" s="9">
        <f t="shared" si="42"/>
        <v>17</v>
      </c>
    </row>
    <row r="894" spans="1:12">
      <c r="A894" s="2" t="str">
        <f t="shared" si="41"/>
        <v>1300183990</v>
      </c>
      <c r="B894" s="4" t="s">
        <v>4</v>
      </c>
      <c r="C894" s="4" t="s">
        <v>1252</v>
      </c>
      <c r="D894" s="4" t="s">
        <v>1253</v>
      </c>
      <c r="E894" s="4" t="str">
        <f t="shared" si="40"/>
        <v>39</v>
      </c>
      <c r="F894" s="4" t="s">
        <v>1307</v>
      </c>
      <c r="G894" s="4" t="s">
        <v>1308</v>
      </c>
      <c r="H894" s="9">
        <v>1</v>
      </c>
      <c r="I894" s="9">
        <v>0</v>
      </c>
      <c r="J894" s="9">
        <v>0</v>
      </c>
      <c r="K894" s="9">
        <v>0</v>
      </c>
      <c r="L894" s="9">
        <f t="shared" si="42"/>
        <v>1</v>
      </c>
    </row>
    <row r="895" spans="1:12">
      <c r="A895" s="2" t="str">
        <f t="shared" si="41"/>
        <v>1300183995</v>
      </c>
      <c r="B895" s="4" t="s">
        <v>4</v>
      </c>
      <c r="C895" s="4" t="s">
        <v>1252</v>
      </c>
      <c r="D895" s="4" t="s">
        <v>1253</v>
      </c>
      <c r="E895" s="4" t="str">
        <f t="shared" si="40"/>
        <v>39</v>
      </c>
      <c r="F895" s="4" t="s">
        <v>61</v>
      </c>
      <c r="G895" s="4" t="s">
        <v>62</v>
      </c>
      <c r="H895" s="9">
        <v>1</v>
      </c>
      <c r="I895" s="9">
        <v>1</v>
      </c>
      <c r="J895" s="9">
        <v>0</v>
      </c>
      <c r="K895" s="9">
        <v>0</v>
      </c>
      <c r="L895" s="9">
        <f t="shared" si="42"/>
        <v>1</v>
      </c>
    </row>
    <row r="896" spans="1:12">
      <c r="A896" s="2" t="str">
        <f t="shared" si="41"/>
        <v>1300184131</v>
      </c>
      <c r="B896" s="4" t="s">
        <v>4</v>
      </c>
      <c r="C896" s="4" t="s">
        <v>1252</v>
      </c>
      <c r="D896" s="4" t="s">
        <v>1253</v>
      </c>
      <c r="E896" s="4" t="str">
        <f t="shared" si="40"/>
        <v>41</v>
      </c>
      <c r="F896" s="4" t="s">
        <v>1027</v>
      </c>
      <c r="G896" s="4" t="s">
        <v>1028</v>
      </c>
      <c r="H896" s="9">
        <v>1</v>
      </c>
      <c r="I896" s="9">
        <v>1</v>
      </c>
      <c r="J896" s="9">
        <v>0</v>
      </c>
      <c r="K896" s="9">
        <v>0</v>
      </c>
      <c r="L896" s="9">
        <f t="shared" si="42"/>
        <v>1</v>
      </c>
    </row>
    <row r="897" spans="1:12">
      <c r="A897" s="2" t="str">
        <f t="shared" si="41"/>
        <v>1300184516</v>
      </c>
      <c r="B897" s="4" t="s">
        <v>4</v>
      </c>
      <c r="C897" s="4" t="s">
        <v>1252</v>
      </c>
      <c r="D897" s="4" t="s">
        <v>1253</v>
      </c>
      <c r="E897" s="4" t="str">
        <f t="shared" ref="E897:E960" si="43">LEFT(F897,2)</f>
        <v>45</v>
      </c>
      <c r="F897" s="4" t="s">
        <v>69</v>
      </c>
      <c r="G897" s="4" t="s">
        <v>70</v>
      </c>
      <c r="H897" s="9">
        <v>1</v>
      </c>
      <c r="I897" s="9">
        <v>0</v>
      </c>
      <c r="J897" s="9">
        <v>0</v>
      </c>
      <c r="K897" s="9">
        <v>0</v>
      </c>
      <c r="L897" s="9">
        <f t="shared" si="42"/>
        <v>1</v>
      </c>
    </row>
    <row r="898" spans="1:12">
      <c r="A898" s="2" t="str">
        <f t="shared" si="41"/>
        <v>1300184923</v>
      </c>
      <c r="B898" s="4" t="s">
        <v>4</v>
      </c>
      <c r="C898" s="4" t="s">
        <v>1252</v>
      </c>
      <c r="D898" s="4" t="s">
        <v>1253</v>
      </c>
      <c r="E898" s="4" t="str">
        <f t="shared" si="43"/>
        <v>49</v>
      </c>
      <c r="F898" s="4" t="s">
        <v>719</v>
      </c>
      <c r="G898" s="4" t="s">
        <v>720</v>
      </c>
      <c r="H898" s="9">
        <v>1</v>
      </c>
      <c r="I898" s="9">
        <v>0</v>
      </c>
      <c r="J898" s="9">
        <v>0</v>
      </c>
      <c r="K898" s="9">
        <v>0</v>
      </c>
      <c r="L898" s="9">
        <f t="shared" si="42"/>
        <v>1</v>
      </c>
    </row>
    <row r="899" spans="1:12">
      <c r="A899" s="2" t="str">
        <f t="shared" si="41"/>
        <v>1300185011</v>
      </c>
      <c r="B899" s="4" t="s">
        <v>4</v>
      </c>
      <c r="C899" s="4" t="s">
        <v>1252</v>
      </c>
      <c r="D899" s="4" t="s">
        <v>1253</v>
      </c>
      <c r="E899" s="4" t="str">
        <f t="shared" si="43"/>
        <v>50</v>
      </c>
      <c r="F899" s="4" t="s">
        <v>723</v>
      </c>
      <c r="G899" s="4" t="s">
        <v>724</v>
      </c>
      <c r="H899" s="9">
        <v>9</v>
      </c>
      <c r="I899" s="9">
        <v>3</v>
      </c>
      <c r="J899" s="9">
        <v>0</v>
      </c>
      <c r="K899" s="9">
        <v>0</v>
      </c>
      <c r="L899" s="9">
        <f t="shared" si="42"/>
        <v>9</v>
      </c>
    </row>
    <row r="900" spans="1:12">
      <c r="A900" s="2" t="str">
        <f t="shared" ref="A900:A963" si="44">B900&amp;F900</f>
        <v>1300185094</v>
      </c>
      <c r="B900" s="4" t="s">
        <v>4</v>
      </c>
      <c r="C900" s="4" t="s">
        <v>1252</v>
      </c>
      <c r="D900" s="4" t="s">
        <v>1253</v>
      </c>
      <c r="E900" s="4" t="str">
        <f t="shared" si="43"/>
        <v>50</v>
      </c>
      <c r="F900" s="4" t="s">
        <v>1031</v>
      </c>
      <c r="G900" s="4" t="s">
        <v>1032</v>
      </c>
      <c r="H900" s="9">
        <v>2</v>
      </c>
      <c r="I900" s="9">
        <v>0</v>
      </c>
      <c r="J900" s="9">
        <v>0</v>
      </c>
      <c r="K900" s="9">
        <v>0</v>
      </c>
      <c r="L900" s="9">
        <f t="shared" ref="L900:L963" si="45">H900+J900+K900</f>
        <v>2</v>
      </c>
    </row>
    <row r="901" spans="1:12">
      <c r="A901" s="2" t="str">
        <f t="shared" si="44"/>
        <v>1300185110</v>
      </c>
      <c r="B901" s="4" t="s">
        <v>4</v>
      </c>
      <c r="C901" s="4" t="s">
        <v>1252</v>
      </c>
      <c r="D901" s="4" t="s">
        <v>1253</v>
      </c>
      <c r="E901" s="4" t="str">
        <f t="shared" si="43"/>
        <v>51</v>
      </c>
      <c r="F901" s="4" t="s">
        <v>725</v>
      </c>
      <c r="G901" s="4" t="s">
        <v>726</v>
      </c>
      <c r="H901" s="9">
        <v>1</v>
      </c>
      <c r="I901" s="9">
        <v>1</v>
      </c>
      <c r="J901" s="9">
        <v>0</v>
      </c>
      <c r="K901" s="9">
        <v>0</v>
      </c>
      <c r="L901" s="9">
        <f t="shared" si="45"/>
        <v>1</v>
      </c>
    </row>
    <row r="902" spans="1:12">
      <c r="A902" s="2" t="str">
        <f t="shared" si="44"/>
        <v>1300185198</v>
      </c>
      <c r="B902" s="4" t="s">
        <v>4</v>
      </c>
      <c r="C902" s="4" t="s">
        <v>1252</v>
      </c>
      <c r="D902" s="4" t="s">
        <v>1253</v>
      </c>
      <c r="E902" s="4" t="str">
        <f t="shared" si="43"/>
        <v>51</v>
      </c>
      <c r="F902" s="4" t="s">
        <v>645</v>
      </c>
      <c r="G902" s="4" t="s">
        <v>646</v>
      </c>
      <c r="H902" s="9">
        <v>1</v>
      </c>
      <c r="I902" s="9">
        <v>0</v>
      </c>
      <c r="J902" s="9">
        <v>0</v>
      </c>
      <c r="K902" s="9">
        <v>0</v>
      </c>
      <c r="L902" s="9">
        <f t="shared" si="45"/>
        <v>1</v>
      </c>
    </row>
    <row r="903" spans="1:12">
      <c r="A903" s="2" t="str">
        <f t="shared" si="44"/>
        <v>1300185214</v>
      </c>
      <c r="B903" s="4" t="s">
        <v>4</v>
      </c>
      <c r="C903" s="4" t="s">
        <v>1252</v>
      </c>
      <c r="D903" s="4" t="s">
        <v>1253</v>
      </c>
      <c r="E903" s="4" t="str">
        <f t="shared" si="43"/>
        <v>52</v>
      </c>
      <c r="F903" s="4" t="s">
        <v>1961</v>
      </c>
      <c r="G903" s="4" t="s">
        <v>1962</v>
      </c>
      <c r="H903" s="9">
        <v>1</v>
      </c>
      <c r="I903" s="9">
        <v>1</v>
      </c>
      <c r="J903" s="9">
        <v>0</v>
      </c>
      <c r="K903" s="9">
        <v>0</v>
      </c>
      <c r="L903" s="9">
        <f t="shared" si="45"/>
        <v>1</v>
      </c>
    </row>
    <row r="904" spans="1:12">
      <c r="A904" s="2" t="str">
        <f t="shared" si="44"/>
        <v>1300185411</v>
      </c>
      <c r="B904" s="4" t="s">
        <v>4</v>
      </c>
      <c r="C904" s="4" t="s">
        <v>1252</v>
      </c>
      <c r="D904" s="4" t="s">
        <v>1253</v>
      </c>
      <c r="E904" s="4" t="str">
        <f t="shared" si="43"/>
        <v>54</v>
      </c>
      <c r="F904" s="4" t="s">
        <v>597</v>
      </c>
      <c r="G904" s="4" t="s">
        <v>598</v>
      </c>
      <c r="H904" s="9">
        <v>2</v>
      </c>
      <c r="I904" s="9">
        <v>2</v>
      </c>
      <c r="J904" s="9">
        <v>0</v>
      </c>
      <c r="K904" s="9">
        <v>0</v>
      </c>
      <c r="L904" s="9">
        <f t="shared" si="45"/>
        <v>2</v>
      </c>
    </row>
    <row r="905" spans="1:12">
      <c r="A905" s="2" t="str">
        <f t="shared" si="44"/>
        <v>1300185421</v>
      </c>
      <c r="B905" s="4" t="s">
        <v>4</v>
      </c>
      <c r="C905" s="4" t="s">
        <v>1252</v>
      </c>
      <c r="D905" s="4" t="s">
        <v>1253</v>
      </c>
      <c r="E905" s="4" t="str">
        <f t="shared" si="43"/>
        <v>54</v>
      </c>
      <c r="F905" s="4" t="s">
        <v>599</v>
      </c>
      <c r="G905" s="4" t="s">
        <v>600</v>
      </c>
      <c r="H905" s="9">
        <v>1</v>
      </c>
      <c r="I905" s="9">
        <v>1</v>
      </c>
      <c r="J905" s="9">
        <v>0</v>
      </c>
      <c r="K905" s="9">
        <v>0</v>
      </c>
      <c r="L905" s="9">
        <f t="shared" si="45"/>
        <v>1</v>
      </c>
    </row>
    <row r="906" spans="1:12">
      <c r="A906" s="2" t="str">
        <f t="shared" si="44"/>
        <v>1300185422</v>
      </c>
      <c r="B906" s="4" t="s">
        <v>4</v>
      </c>
      <c r="C906" s="4" t="s">
        <v>1252</v>
      </c>
      <c r="D906" s="4" t="s">
        <v>1253</v>
      </c>
      <c r="E906" s="4" t="str">
        <f t="shared" si="43"/>
        <v>54</v>
      </c>
      <c r="F906" s="4" t="s">
        <v>1747</v>
      </c>
      <c r="G906" s="4" t="s">
        <v>1748</v>
      </c>
      <c r="H906" s="9">
        <v>1</v>
      </c>
      <c r="I906" s="9">
        <v>1</v>
      </c>
      <c r="J906" s="9">
        <v>0</v>
      </c>
      <c r="K906" s="9">
        <v>0</v>
      </c>
      <c r="L906" s="9">
        <f t="shared" si="45"/>
        <v>1</v>
      </c>
    </row>
    <row r="907" spans="1:12" ht="24">
      <c r="A907" s="2" t="str">
        <f t="shared" si="44"/>
        <v>1300185424</v>
      </c>
      <c r="B907" s="4" t="s">
        <v>4</v>
      </c>
      <c r="C907" s="4" t="s">
        <v>1252</v>
      </c>
      <c r="D907" s="4" t="s">
        <v>1253</v>
      </c>
      <c r="E907" s="4" t="str">
        <f t="shared" si="43"/>
        <v>54</v>
      </c>
      <c r="F907" s="4" t="s">
        <v>603</v>
      </c>
      <c r="G907" s="4" t="s">
        <v>604</v>
      </c>
      <c r="H907" s="9">
        <v>1</v>
      </c>
      <c r="I907" s="9">
        <v>1</v>
      </c>
      <c r="J907" s="9">
        <v>0</v>
      </c>
      <c r="K907" s="9">
        <v>0</v>
      </c>
      <c r="L907" s="9">
        <f t="shared" si="45"/>
        <v>1</v>
      </c>
    </row>
    <row r="908" spans="1:12">
      <c r="A908" s="2" t="str">
        <f t="shared" si="44"/>
        <v>1300185491</v>
      </c>
      <c r="B908" s="4" t="s">
        <v>4</v>
      </c>
      <c r="C908" s="4" t="s">
        <v>1252</v>
      </c>
      <c r="D908" s="4" t="s">
        <v>1253</v>
      </c>
      <c r="E908" s="4" t="str">
        <f t="shared" si="43"/>
        <v>54</v>
      </c>
      <c r="F908" s="4" t="s">
        <v>611</v>
      </c>
      <c r="G908" s="4" t="s">
        <v>612</v>
      </c>
      <c r="H908" s="9">
        <v>2</v>
      </c>
      <c r="I908" s="9">
        <v>2</v>
      </c>
      <c r="J908" s="9">
        <v>1</v>
      </c>
      <c r="K908" s="9">
        <v>0</v>
      </c>
      <c r="L908" s="9">
        <f t="shared" si="45"/>
        <v>3</v>
      </c>
    </row>
    <row r="909" spans="1:12">
      <c r="A909" s="2" t="str">
        <f t="shared" si="44"/>
        <v>1300185699</v>
      </c>
      <c r="B909" s="4" t="s">
        <v>4</v>
      </c>
      <c r="C909" s="4" t="s">
        <v>1252</v>
      </c>
      <c r="D909" s="4" t="s">
        <v>1253</v>
      </c>
      <c r="E909" s="4" t="str">
        <f t="shared" si="43"/>
        <v>56</v>
      </c>
      <c r="F909" s="4" t="s">
        <v>1751</v>
      </c>
      <c r="G909" s="4" t="s">
        <v>1752</v>
      </c>
      <c r="H909" s="9">
        <v>1</v>
      </c>
      <c r="I909" s="9">
        <v>1</v>
      </c>
      <c r="J909" s="9">
        <v>0</v>
      </c>
      <c r="K909" s="9">
        <v>0</v>
      </c>
      <c r="L909" s="9">
        <f t="shared" si="45"/>
        <v>1</v>
      </c>
    </row>
    <row r="910" spans="1:12" ht="24">
      <c r="A910" s="2" t="str">
        <f t="shared" si="44"/>
        <v>1300186011</v>
      </c>
      <c r="B910" s="4" t="s">
        <v>4</v>
      </c>
      <c r="C910" s="4" t="s">
        <v>1252</v>
      </c>
      <c r="D910" s="4" t="s">
        <v>1253</v>
      </c>
      <c r="E910" s="4" t="str">
        <f t="shared" si="43"/>
        <v>60</v>
      </c>
      <c r="F910" s="4" t="s">
        <v>819</v>
      </c>
      <c r="G910" s="4" t="s">
        <v>820</v>
      </c>
      <c r="H910" s="9">
        <v>1</v>
      </c>
      <c r="I910" s="9">
        <v>1</v>
      </c>
      <c r="J910" s="9">
        <v>0</v>
      </c>
      <c r="K910" s="9">
        <v>0</v>
      </c>
      <c r="L910" s="9">
        <f t="shared" si="45"/>
        <v>1</v>
      </c>
    </row>
    <row r="911" spans="1:12">
      <c r="A911" s="2" t="str">
        <f t="shared" si="44"/>
        <v>1300186816</v>
      </c>
      <c r="B911" s="4" t="s">
        <v>4</v>
      </c>
      <c r="C911" s="4" t="s">
        <v>1252</v>
      </c>
      <c r="D911" s="4" t="s">
        <v>1253</v>
      </c>
      <c r="E911" s="4" t="str">
        <f t="shared" si="43"/>
        <v>68</v>
      </c>
      <c r="F911" s="4" t="s">
        <v>1090</v>
      </c>
      <c r="G911" s="4" t="s">
        <v>1091</v>
      </c>
      <c r="H911" s="9">
        <v>1</v>
      </c>
      <c r="I911" s="9">
        <v>1</v>
      </c>
      <c r="J911" s="9">
        <v>0</v>
      </c>
      <c r="K911" s="9">
        <v>0</v>
      </c>
      <c r="L911" s="9">
        <f t="shared" si="45"/>
        <v>1</v>
      </c>
    </row>
    <row r="912" spans="1:12">
      <c r="A912" s="2" t="str">
        <f t="shared" si="44"/>
        <v>1300186849</v>
      </c>
      <c r="B912" s="4" t="s">
        <v>4</v>
      </c>
      <c r="C912" s="4" t="s">
        <v>1252</v>
      </c>
      <c r="D912" s="4" t="s">
        <v>1253</v>
      </c>
      <c r="E912" s="4" t="str">
        <f t="shared" si="43"/>
        <v>68</v>
      </c>
      <c r="F912" s="4" t="s">
        <v>683</v>
      </c>
      <c r="G912" s="4" t="s">
        <v>684</v>
      </c>
      <c r="H912" s="9">
        <v>1</v>
      </c>
      <c r="I912" s="9">
        <v>1</v>
      </c>
      <c r="J912" s="9">
        <v>0</v>
      </c>
      <c r="K912" s="9">
        <v>0</v>
      </c>
      <c r="L912" s="9">
        <f t="shared" si="45"/>
        <v>1</v>
      </c>
    </row>
    <row r="913" spans="1:12" ht="24">
      <c r="A913" s="2" t="str">
        <f t="shared" si="44"/>
        <v>1300187915</v>
      </c>
      <c r="B913" s="4" t="s">
        <v>4</v>
      </c>
      <c r="C913" s="4" t="s">
        <v>1252</v>
      </c>
      <c r="D913" s="4" t="s">
        <v>1253</v>
      </c>
      <c r="E913" s="4" t="str">
        <f t="shared" si="43"/>
        <v>79</v>
      </c>
      <c r="F913" s="4" t="s">
        <v>165</v>
      </c>
      <c r="G913" s="4" t="s">
        <v>166</v>
      </c>
      <c r="H913" s="9">
        <v>1</v>
      </c>
      <c r="I913" s="9">
        <v>1</v>
      </c>
      <c r="J913" s="9">
        <v>0</v>
      </c>
      <c r="K913" s="9">
        <v>0</v>
      </c>
      <c r="L913" s="9">
        <f t="shared" si="45"/>
        <v>1</v>
      </c>
    </row>
    <row r="914" spans="1:12" ht="24">
      <c r="A914" s="2" t="str">
        <f t="shared" si="44"/>
        <v>1300187935</v>
      </c>
      <c r="B914" s="4" t="s">
        <v>4</v>
      </c>
      <c r="C914" s="4" t="s">
        <v>1252</v>
      </c>
      <c r="D914" s="4" t="s">
        <v>1253</v>
      </c>
      <c r="E914" s="4" t="str">
        <f t="shared" si="43"/>
        <v>79</v>
      </c>
      <c r="F914" s="4" t="s">
        <v>303</v>
      </c>
      <c r="G914" s="4" t="s">
        <v>304</v>
      </c>
      <c r="H914" s="9">
        <v>1</v>
      </c>
      <c r="I914" s="9">
        <v>0</v>
      </c>
      <c r="J914" s="9">
        <v>0</v>
      </c>
      <c r="K914" s="9">
        <v>0</v>
      </c>
      <c r="L914" s="9">
        <f t="shared" si="45"/>
        <v>1</v>
      </c>
    </row>
    <row r="915" spans="1:12">
      <c r="A915" s="2" t="str">
        <f t="shared" si="44"/>
        <v>1300188511</v>
      </c>
      <c r="B915" s="4" t="s">
        <v>4</v>
      </c>
      <c r="C915" s="4" t="s">
        <v>1252</v>
      </c>
      <c r="D915" s="4" t="s">
        <v>1253</v>
      </c>
      <c r="E915" s="4" t="str">
        <f t="shared" si="43"/>
        <v>85</v>
      </c>
      <c r="F915" s="4" t="s">
        <v>731</v>
      </c>
      <c r="G915" s="4" t="s">
        <v>732</v>
      </c>
      <c r="H915" s="9">
        <v>1</v>
      </c>
      <c r="I915" s="9">
        <v>1</v>
      </c>
      <c r="J915" s="9">
        <v>0</v>
      </c>
      <c r="K915" s="9">
        <v>0</v>
      </c>
      <c r="L915" s="9">
        <f t="shared" si="45"/>
        <v>1</v>
      </c>
    </row>
    <row r="916" spans="1:12">
      <c r="A916" s="2" t="str">
        <f t="shared" si="44"/>
        <v>1300188521</v>
      </c>
      <c r="B916" s="4" t="s">
        <v>4</v>
      </c>
      <c r="C916" s="4" t="s">
        <v>1252</v>
      </c>
      <c r="D916" s="4" t="s">
        <v>1253</v>
      </c>
      <c r="E916" s="4" t="str">
        <f t="shared" si="43"/>
        <v>85</v>
      </c>
      <c r="F916" s="4" t="s">
        <v>691</v>
      </c>
      <c r="G916" s="4" t="s">
        <v>692</v>
      </c>
      <c r="H916" s="9">
        <v>1</v>
      </c>
      <c r="I916" s="9">
        <v>0</v>
      </c>
      <c r="J916" s="9">
        <v>0</v>
      </c>
      <c r="K916" s="9">
        <v>0</v>
      </c>
      <c r="L916" s="9">
        <f t="shared" si="45"/>
        <v>1</v>
      </c>
    </row>
    <row r="917" spans="1:12" ht="24">
      <c r="A917" s="2" t="str">
        <f t="shared" si="44"/>
        <v>1300188607</v>
      </c>
      <c r="B917" s="4" t="s">
        <v>4</v>
      </c>
      <c r="C917" s="4" t="s">
        <v>1252</v>
      </c>
      <c r="D917" s="4" t="s">
        <v>1253</v>
      </c>
      <c r="E917" s="4" t="str">
        <f t="shared" si="43"/>
        <v>86</v>
      </c>
      <c r="F917" s="4" t="s">
        <v>647</v>
      </c>
      <c r="G917" s="4" t="s">
        <v>648</v>
      </c>
      <c r="H917" s="9">
        <v>1</v>
      </c>
      <c r="I917" s="9">
        <v>1</v>
      </c>
      <c r="J917" s="9">
        <v>0</v>
      </c>
      <c r="K917" s="9">
        <v>0</v>
      </c>
      <c r="L917" s="9">
        <f t="shared" si="45"/>
        <v>1</v>
      </c>
    </row>
    <row r="918" spans="1:12">
      <c r="A918" s="2" t="str">
        <f t="shared" si="44"/>
        <v>1300188611</v>
      </c>
      <c r="B918" s="4" t="s">
        <v>4</v>
      </c>
      <c r="C918" s="4" t="s">
        <v>1252</v>
      </c>
      <c r="D918" s="4" t="s">
        <v>1253</v>
      </c>
      <c r="E918" s="4" t="str">
        <f t="shared" si="43"/>
        <v>86</v>
      </c>
      <c r="F918" s="4" t="s">
        <v>1057</v>
      </c>
      <c r="G918" s="4" t="s">
        <v>1058</v>
      </c>
      <c r="H918" s="9">
        <v>1</v>
      </c>
      <c r="I918" s="9">
        <v>0</v>
      </c>
      <c r="J918" s="9">
        <v>0</v>
      </c>
      <c r="K918" s="9">
        <v>0</v>
      </c>
      <c r="L918" s="9">
        <f t="shared" si="45"/>
        <v>1</v>
      </c>
    </row>
    <row r="919" spans="1:12">
      <c r="A919" s="2" t="str">
        <f t="shared" si="44"/>
        <v>130018043</v>
      </c>
      <c r="B919" s="4" t="s">
        <v>4</v>
      </c>
      <c r="C919" s="4" t="s">
        <v>237</v>
      </c>
      <c r="D919" s="4" t="s">
        <v>238</v>
      </c>
      <c r="E919" s="4" t="str">
        <f t="shared" si="43"/>
        <v>04</v>
      </c>
      <c r="F919" s="4" t="s">
        <v>241</v>
      </c>
      <c r="G919" s="4" t="s">
        <v>242</v>
      </c>
      <c r="H919" s="9">
        <v>3</v>
      </c>
      <c r="I919" s="9">
        <v>1</v>
      </c>
      <c r="J919" s="9">
        <v>0</v>
      </c>
      <c r="K919" s="9">
        <v>0</v>
      </c>
      <c r="L919" s="9">
        <f t="shared" si="45"/>
        <v>3</v>
      </c>
    </row>
    <row r="920" spans="1:12">
      <c r="A920" s="2" t="str">
        <f t="shared" si="44"/>
        <v>1300180443</v>
      </c>
      <c r="B920" s="4" t="s">
        <v>4</v>
      </c>
      <c r="C920" s="4" t="s">
        <v>237</v>
      </c>
      <c r="D920" s="4" t="s">
        <v>238</v>
      </c>
      <c r="E920" s="4" t="str">
        <f t="shared" si="43"/>
        <v>04</v>
      </c>
      <c r="F920" s="4" t="s">
        <v>239</v>
      </c>
      <c r="G920" s="4" t="s">
        <v>240</v>
      </c>
      <c r="H920" s="9">
        <v>1</v>
      </c>
      <c r="I920" s="9">
        <v>0</v>
      </c>
      <c r="J920" s="9">
        <v>4</v>
      </c>
      <c r="K920" s="9">
        <v>57</v>
      </c>
      <c r="L920" s="9">
        <f t="shared" si="45"/>
        <v>62</v>
      </c>
    </row>
    <row r="921" spans="1:12" ht="24">
      <c r="A921" s="2" t="str">
        <f t="shared" si="44"/>
        <v>1300180449</v>
      </c>
      <c r="B921" s="4" t="s">
        <v>4</v>
      </c>
      <c r="C921" s="4" t="s">
        <v>237</v>
      </c>
      <c r="D921" s="4" t="s">
        <v>238</v>
      </c>
      <c r="E921" s="4" t="str">
        <f t="shared" si="43"/>
        <v>04</v>
      </c>
      <c r="F921" s="4" t="s">
        <v>109</v>
      </c>
      <c r="G921" s="4" t="s">
        <v>110</v>
      </c>
      <c r="H921" s="9">
        <v>1</v>
      </c>
      <c r="I921" s="9">
        <v>0</v>
      </c>
      <c r="J921" s="9">
        <v>0</v>
      </c>
      <c r="K921" s="9">
        <v>0</v>
      </c>
      <c r="L921" s="9">
        <f t="shared" si="45"/>
        <v>1</v>
      </c>
    </row>
    <row r="922" spans="1:12">
      <c r="A922" s="2" t="str">
        <f t="shared" si="44"/>
        <v>1300184610</v>
      </c>
      <c r="B922" s="4" t="s">
        <v>4</v>
      </c>
      <c r="C922" s="4" t="s">
        <v>237</v>
      </c>
      <c r="D922" s="4" t="s">
        <v>238</v>
      </c>
      <c r="E922" s="4" t="str">
        <f t="shared" si="43"/>
        <v>46</v>
      </c>
      <c r="F922" s="4" t="s">
        <v>499</v>
      </c>
      <c r="G922" s="4" t="s">
        <v>500</v>
      </c>
      <c r="H922" s="9">
        <v>1</v>
      </c>
      <c r="I922" s="9">
        <v>1</v>
      </c>
      <c r="J922" s="9">
        <v>0</v>
      </c>
      <c r="K922" s="9">
        <v>0</v>
      </c>
      <c r="L922" s="9">
        <f t="shared" si="45"/>
        <v>1</v>
      </c>
    </row>
    <row r="923" spans="1:12">
      <c r="A923" s="2" t="str">
        <f t="shared" si="44"/>
        <v>1300187737</v>
      </c>
      <c r="B923" s="4" t="s">
        <v>4</v>
      </c>
      <c r="C923" s="4" t="s">
        <v>237</v>
      </c>
      <c r="D923" s="4" t="s">
        <v>238</v>
      </c>
      <c r="E923" s="4" t="str">
        <f t="shared" si="43"/>
        <v>77</v>
      </c>
      <c r="F923" s="4" t="s">
        <v>245</v>
      </c>
      <c r="G923" s="4" t="s">
        <v>246</v>
      </c>
      <c r="H923" s="9">
        <v>1</v>
      </c>
      <c r="I923" s="9">
        <v>0</v>
      </c>
      <c r="J923" s="9">
        <v>0</v>
      </c>
      <c r="K923" s="9">
        <v>0</v>
      </c>
      <c r="L923" s="9">
        <f t="shared" si="45"/>
        <v>1</v>
      </c>
    </row>
    <row r="924" spans="1:12">
      <c r="A924" s="2" t="str">
        <f t="shared" si="44"/>
        <v>1300187739</v>
      </c>
      <c r="B924" s="4" t="s">
        <v>4</v>
      </c>
      <c r="C924" s="4" t="s">
        <v>237</v>
      </c>
      <c r="D924" s="4" t="s">
        <v>238</v>
      </c>
      <c r="E924" s="4" t="str">
        <f t="shared" si="43"/>
        <v>77</v>
      </c>
      <c r="F924" s="4" t="s">
        <v>247</v>
      </c>
      <c r="G924" s="4" t="s">
        <v>248</v>
      </c>
      <c r="H924" s="9">
        <v>1</v>
      </c>
      <c r="I924" s="9">
        <v>0</v>
      </c>
      <c r="J924" s="9">
        <v>0</v>
      </c>
      <c r="K924" s="9">
        <v>0</v>
      </c>
      <c r="L924" s="9">
        <f t="shared" si="45"/>
        <v>1</v>
      </c>
    </row>
    <row r="925" spans="1:12">
      <c r="A925" s="2" t="str">
        <f t="shared" si="44"/>
        <v>1300187740</v>
      </c>
      <c r="B925" s="4" t="s">
        <v>4</v>
      </c>
      <c r="C925" s="4" t="s">
        <v>237</v>
      </c>
      <c r="D925" s="4" t="s">
        <v>238</v>
      </c>
      <c r="E925" s="4" t="str">
        <f t="shared" si="43"/>
        <v>77</v>
      </c>
      <c r="F925" s="4" t="s">
        <v>249</v>
      </c>
      <c r="G925" s="4" t="s">
        <v>250</v>
      </c>
      <c r="H925" s="9">
        <v>3</v>
      </c>
      <c r="I925" s="9">
        <v>0</v>
      </c>
      <c r="J925" s="9">
        <v>0</v>
      </c>
      <c r="K925" s="9">
        <v>0</v>
      </c>
      <c r="L925" s="9">
        <f t="shared" si="45"/>
        <v>3</v>
      </c>
    </row>
    <row r="926" spans="1:12" ht="24">
      <c r="A926" s="2" t="str">
        <f t="shared" si="44"/>
        <v>1300187751</v>
      </c>
      <c r="B926" s="4" t="s">
        <v>4</v>
      </c>
      <c r="C926" s="4" t="s">
        <v>237</v>
      </c>
      <c r="D926" s="4" t="s">
        <v>238</v>
      </c>
      <c r="E926" s="4" t="str">
        <f t="shared" si="43"/>
        <v>77</v>
      </c>
      <c r="F926" s="4" t="s">
        <v>251</v>
      </c>
      <c r="G926" s="4" t="s">
        <v>252</v>
      </c>
      <c r="H926" s="9">
        <v>11</v>
      </c>
      <c r="I926" s="9">
        <v>0</v>
      </c>
      <c r="J926" s="9">
        <v>0</v>
      </c>
      <c r="K926" s="9">
        <v>0</v>
      </c>
      <c r="L926" s="9">
        <f t="shared" si="45"/>
        <v>11</v>
      </c>
    </row>
    <row r="927" spans="1:12">
      <c r="A927" s="2" t="str">
        <f t="shared" si="44"/>
        <v>1300187754</v>
      </c>
      <c r="B927" s="4" t="s">
        <v>4</v>
      </c>
      <c r="C927" s="4" t="s">
        <v>237</v>
      </c>
      <c r="D927" s="4" t="s">
        <v>238</v>
      </c>
      <c r="E927" s="4" t="str">
        <f t="shared" si="43"/>
        <v>77</v>
      </c>
      <c r="F927" s="4" t="s">
        <v>1963</v>
      </c>
      <c r="G927" s="4" t="s">
        <v>1964</v>
      </c>
      <c r="H927" s="9">
        <v>1</v>
      </c>
      <c r="I927" s="9">
        <v>0</v>
      </c>
      <c r="J927" s="9">
        <v>0</v>
      </c>
      <c r="K927" s="9">
        <v>0</v>
      </c>
      <c r="L927" s="9">
        <f t="shared" si="45"/>
        <v>1</v>
      </c>
    </row>
    <row r="928" spans="1:12">
      <c r="A928" s="2" t="str">
        <f t="shared" si="44"/>
        <v>1300187756</v>
      </c>
      <c r="B928" s="4" t="s">
        <v>4</v>
      </c>
      <c r="C928" s="4" t="s">
        <v>237</v>
      </c>
      <c r="D928" s="4" t="s">
        <v>238</v>
      </c>
      <c r="E928" s="4" t="str">
        <f t="shared" si="43"/>
        <v>77</v>
      </c>
      <c r="F928" s="4" t="s">
        <v>253</v>
      </c>
      <c r="G928" s="4" t="s">
        <v>254</v>
      </c>
      <c r="H928" s="9">
        <v>3</v>
      </c>
      <c r="I928" s="9">
        <v>0</v>
      </c>
      <c r="J928" s="9">
        <v>0</v>
      </c>
      <c r="K928" s="9">
        <v>0</v>
      </c>
      <c r="L928" s="9">
        <f t="shared" si="45"/>
        <v>3</v>
      </c>
    </row>
    <row r="929" spans="1:12" ht="24">
      <c r="A929" s="2" t="str">
        <f t="shared" si="44"/>
        <v>1300187760</v>
      </c>
      <c r="B929" s="4" t="s">
        <v>4</v>
      </c>
      <c r="C929" s="4" t="s">
        <v>237</v>
      </c>
      <c r="D929" s="4" t="s">
        <v>238</v>
      </c>
      <c r="E929" s="4" t="str">
        <f t="shared" si="43"/>
        <v>77</v>
      </c>
      <c r="F929" s="4" t="s">
        <v>255</v>
      </c>
      <c r="G929" s="4" t="s">
        <v>256</v>
      </c>
      <c r="H929" s="9">
        <v>2</v>
      </c>
      <c r="I929" s="9">
        <v>0</v>
      </c>
      <c r="J929" s="9">
        <v>0</v>
      </c>
      <c r="K929" s="9">
        <v>0</v>
      </c>
      <c r="L929" s="9">
        <f t="shared" si="45"/>
        <v>2</v>
      </c>
    </row>
    <row r="930" spans="1:12" ht="24">
      <c r="A930" s="2" t="str">
        <f t="shared" si="44"/>
        <v>1300187769</v>
      </c>
      <c r="B930" s="4" t="s">
        <v>4</v>
      </c>
      <c r="C930" s="4" t="s">
        <v>237</v>
      </c>
      <c r="D930" s="4" t="s">
        <v>238</v>
      </c>
      <c r="E930" s="4" t="str">
        <f t="shared" si="43"/>
        <v>77</v>
      </c>
      <c r="F930" s="4" t="s">
        <v>1457</v>
      </c>
      <c r="G930" s="4" t="s">
        <v>1458</v>
      </c>
      <c r="H930" s="9">
        <v>2</v>
      </c>
      <c r="I930" s="9">
        <v>0</v>
      </c>
      <c r="J930" s="9">
        <v>0</v>
      </c>
      <c r="K930" s="9">
        <v>0</v>
      </c>
      <c r="L930" s="9">
        <f t="shared" si="45"/>
        <v>2</v>
      </c>
    </row>
    <row r="931" spans="1:12">
      <c r="A931" s="2" t="str">
        <f t="shared" si="44"/>
        <v>1300187780</v>
      </c>
      <c r="B931" s="4" t="s">
        <v>4</v>
      </c>
      <c r="C931" s="4" t="s">
        <v>237</v>
      </c>
      <c r="D931" s="4" t="s">
        <v>238</v>
      </c>
      <c r="E931" s="4" t="str">
        <f t="shared" si="43"/>
        <v>77</v>
      </c>
      <c r="F931" s="4" t="s">
        <v>259</v>
      </c>
      <c r="G931" s="4" t="s">
        <v>260</v>
      </c>
      <c r="H931" s="9">
        <v>1</v>
      </c>
      <c r="I931" s="9">
        <v>0</v>
      </c>
      <c r="J931" s="9">
        <v>0</v>
      </c>
      <c r="K931" s="9">
        <v>0</v>
      </c>
      <c r="L931" s="9">
        <f t="shared" si="45"/>
        <v>1</v>
      </c>
    </row>
    <row r="932" spans="1:12">
      <c r="A932" s="2" t="str">
        <f t="shared" si="44"/>
        <v>1300187787</v>
      </c>
      <c r="B932" s="4" t="s">
        <v>4</v>
      </c>
      <c r="C932" s="4" t="s">
        <v>237</v>
      </c>
      <c r="D932" s="4" t="s">
        <v>238</v>
      </c>
      <c r="E932" s="4" t="str">
        <f t="shared" si="43"/>
        <v>77</v>
      </c>
      <c r="F932" s="4" t="s">
        <v>1965</v>
      </c>
      <c r="G932" s="4" t="s">
        <v>1966</v>
      </c>
      <c r="H932" s="9">
        <v>1</v>
      </c>
      <c r="I932" s="9">
        <v>1</v>
      </c>
      <c r="J932" s="9">
        <v>0</v>
      </c>
      <c r="K932" s="9">
        <v>0</v>
      </c>
      <c r="L932" s="9">
        <f t="shared" si="45"/>
        <v>1</v>
      </c>
    </row>
    <row r="933" spans="1:12">
      <c r="A933" s="2" t="str">
        <f t="shared" si="44"/>
        <v>1300187812</v>
      </c>
      <c r="B933" s="4" t="s">
        <v>4</v>
      </c>
      <c r="C933" s="4" t="s">
        <v>237</v>
      </c>
      <c r="D933" s="4" t="s">
        <v>238</v>
      </c>
      <c r="E933" s="4" t="str">
        <f t="shared" si="43"/>
        <v>78</v>
      </c>
      <c r="F933" s="4" t="s">
        <v>261</v>
      </c>
      <c r="G933" s="4" t="s">
        <v>262</v>
      </c>
      <c r="H933" s="9">
        <v>2</v>
      </c>
      <c r="I933" s="9">
        <v>2</v>
      </c>
      <c r="J933" s="9">
        <v>0</v>
      </c>
      <c r="K933" s="9">
        <v>0</v>
      </c>
      <c r="L933" s="9">
        <f t="shared" si="45"/>
        <v>2</v>
      </c>
    </row>
    <row r="934" spans="1:12">
      <c r="A934" s="2" t="str">
        <f t="shared" si="44"/>
        <v>1300187814</v>
      </c>
      <c r="B934" s="4" t="s">
        <v>4</v>
      </c>
      <c r="C934" s="4" t="s">
        <v>237</v>
      </c>
      <c r="D934" s="4" t="s">
        <v>238</v>
      </c>
      <c r="E934" s="4" t="str">
        <f t="shared" si="43"/>
        <v>78</v>
      </c>
      <c r="F934" s="4" t="s">
        <v>263</v>
      </c>
      <c r="G934" s="4" t="s">
        <v>264</v>
      </c>
      <c r="H934" s="9">
        <v>2</v>
      </c>
      <c r="I934" s="9">
        <v>0</v>
      </c>
      <c r="J934" s="9">
        <v>0</v>
      </c>
      <c r="K934" s="9">
        <v>0</v>
      </c>
      <c r="L934" s="9">
        <f t="shared" si="45"/>
        <v>2</v>
      </c>
    </row>
    <row r="935" spans="1:12">
      <c r="A935" s="2" t="str">
        <f t="shared" si="44"/>
        <v>1300187815</v>
      </c>
      <c r="B935" s="4" t="s">
        <v>4</v>
      </c>
      <c r="C935" s="4" t="s">
        <v>237</v>
      </c>
      <c r="D935" s="4" t="s">
        <v>238</v>
      </c>
      <c r="E935" s="4" t="str">
        <f t="shared" si="43"/>
        <v>78</v>
      </c>
      <c r="F935" s="4" t="s">
        <v>265</v>
      </c>
      <c r="G935" s="4" t="s">
        <v>266</v>
      </c>
      <c r="H935" s="9">
        <v>1</v>
      </c>
      <c r="I935" s="9">
        <v>1</v>
      </c>
      <c r="J935" s="9">
        <v>0</v>
      </c>
      <c r="K935" s="9">
        <v>0</v>
      </c>
      <c r="L935" s="9">
        <f t="shared" si="45"/>
        <v>1</v>
      </c>
    </row>
    <row r="936" spans="1:12">
      <c r="A936" s="2" t="str">
        <f t="shared" si="44"/>
        <v>1300187817</v>
      </c>
      <c r="B936" s="4" t="s">
        <v>4</v>
      </c>
      <c r="C936" s="4" t="s">
        <v>237</v>
      </c>
      <c r="D936" s="4" t="s">
        <v>238</v>
      </c>
      <c r="E936" s="4" t="str">
        <f t="shared" si="43"/>
        <v>78</v>
      </c>
      <c r="F936" s="4" t="s">
        <v>267</v>
      </c>
      <c r="G936" s="4" t="s">
        <v>268</v>
      </c>
      <c r="H936" s="9">
        <v>4</v>
      </c>
      <c r="I936" s="9">
        <v>3</v>
      </c>
      <c r="J936" s="9">
        <v>0</v>
      </c>
      <c r="K936" s="9">
        <v>0</v>
      </c>
      <c r="L936" s="9">
        <f t="shared" si="45"/>
        <v>4</v>
      </c>
    </row>
    <row r="937" spans="1:12">
      <c r="A937" s="2" t="str">
        <f t="shared" si="44"/>
        <v>1300187860</v>
      </c>
      <c r="B937" s="4" t="s">
        <v>4</v>
      </c>
      <c r="C937" s="4" t="s">
        <v>237</v>
      </c>
      <c r="D937" s="4" t="s">
        <v>238</v>
      </c>
      <c r="E937" s="4" t="str">
        <f t="shared" si="43"/>
        <v>78</v>
      </c>
      <c r="F937" s="4" t="s">
        <v>271</v>
      </c>
      <c r="G937" s="4" t="s">
        <v>272</v>
      </c>
      <c r="H937" s="9">
        <v>6</v>
      </c>
      <c r="I937" s="9">
        <v>0</v>
      </c>
      <c r="J937" s="9">
        <v>3</v>
      </c>
      <c r="K937" s="9">
        <v>0</v>
      </c>
      <c r="L937" s="9">
        <f t="shared" si="45"/>
        <v>9</v>
      </c>
    </row>
    <row r="938" spans="1:12">
      <c r="A938" s="2" t="str">
        <f t="shared" si="44"/>
        <v>1300187862</v>
      </c>
      <c r="B938" s="4" t="s">
        <v>4</v>
      </c>
      <c r="C938" s="4" t="s">
        <v>237</v>
      </c>
      <c r="D938" s="4" t="s">
        <v>238</v>
      </c>
      <c r="E938" s="4" t="str">
        <f t="shared" si="43"/>
        <v>78</v>
      </c>
      <c r="F938" s="4" t="s">
        <v>273</v>
      </c>
      <c r="G938" s="4" t="s">
        <v>274</v>
      </c>
      <c r="H938" s="9">
        <v>19</v>
      </c>
      <c r="I938" s="9">
        <v>1</v>
      </c>
      <c r="J938" s="9">
        <v>14</v>
      </c>
      <c r="K938" s="9">
        <v>0</v>
      </c>
      <c r="L938" s="9">
        <f t="shared" si="45"/>
        <v>33</v>
      </c>
    </row>
    <row r="939" spans="1:12">
      <c r="A939" s="2" t="str">
        <f t="shared" si="44"/>
        <v>1300187863</v>
      </c>
      <c r="B939" s="4" t="s">
        <v>4</v>
      </c>
      <c r="C939" s="4" t="s">
        <v>237</v>
      </c>
      <c r="D939" s="4" t="s">
        <v>238</v>
      </c>
      <c r="E939" s="4" t="str">
        <f t="shared" si="43"/>
        <v>78</v>
      </c>
      <c r="F939" s="4" t="s">
        <v>275</v>
      </c>
      <c r="G939" s="4" t="s">
        <v>276</v>
      </c>
      <c r="H939" s="9">
        <v>21</v>
      </c>
      <c r="I939" s="9">
        <v>0</v>
      </c>
      <c r="J939" s="9">
        <v>29</v>
      </c>
      <c r="K939" s="9">
        <v>0</v>
      </c>
      <c r="L939" s="9">
        <f t="shared" si="45"/>
        <v>50</v>
      </c>
    </row>
    <row r="940" spans="1:12">
      <c r="A940" s="2" t="str">
        <f t="shared" si="44"/>
        <v>1300187864</v>
      </c>
      <c r="B940" s="4" t="s">
        <v>4</v>
      </c>
      <c r="C940" s="4" t="s">
        <v>237</v>
      </c>
      <c r="D940" s="4" t="s">
        <v>238</v>
      </c>
      <c r="E940" s="4" t="str">
        <f t="shared" si="43"/>
        <v>78</v>
      </c>
      <c r="F940" s="4" t="s">
        <v>277</v>
      </c>
      <c r="G940" s="4" t="s">
        <v>278</v>
      </c>
      <c r="H940" s="9">
        <v>0</v>
      </c>
      <c r="I940" s="9">
        <v>0</v>
      </c>
      <c r="J940" s="9">
        <v>7</v>
      </c>
      <c r="K940" s="9">
        <v>0</v>
      </c>
      <c r="L940" s="9">
        <f t="shared" si="45"/>
        <v>7</v>
      </c>
    </row>
    <row r="941" spans="1:12">
      <c r="A941" s="2" t="str">
        <f t="shared" si="44"/>
        <v>1300187865</v>
      </c>
      <c r="B941" s="4" t="s">
        <v>4</v>
      </c>
      <c r="C941" s="4" t="s">
        <v>237</v>
      </c>
      <c r="D941" s="4" t="s">
        <v>238</v>
      </c>
      <c r="E941" s="4" t="str">
        <f t="shared" si="43"/>
        <v>78</v>
      </c>
      <c r="F941" s="4" t="s">
        <v>279</v>
      </c>
      <c r="G941" s="4" t="s">
        <v>280</v>
      </c>
      <c r="H941" s="9">
        <v>22</v>
      </c>
      <c r="I941" s="9">
        <v>1</v>
      </c>
      <c r="J941" s="9">
        <v>2</v>
      </c>
      <c r="K941" s="9">
        <v>0</v>
      </c>
      <c r="L941" s="9">
        <f t="shared" si="45"/>
        <v>24</v>
      </c>
    </row>
    <row r="942" spans="1:12">
      <c r="A942" s="2" t="str">
        <f t="shared" si="44"/>
        <v>1300187867</v>
      </c>
      <c r="B942" s="4" t="s">
        <v>4</v>
      </c>
      <c r="C942" s="4" t="s">
        <v>237</v>
      </c>
      <c r="D942" s="4" t="s">
        <v>238</v>
      </c>
      <c r="E942" s="4" t="str">
        <f t="shared" si="43"/>
        <v>78</v>
      </c>
      <c r="F942" s="4" t="s">
        <v>281</v>
      </c>
      <c r="G942" s="4" t="s">
        <v>282</v>
      </c>
      <c r="H942" s="9">
        <v>36</v>
      </c>
      <c r="I942" s="9">
        <v>0</v>
      </c>
      <c r="J942" s="9">
        <v>11</v>
      </c>
      <c r="K942" s="9">
        <v>0</v>
      </c>
      <c r="L942" s="9">
        <f t="shared" si="45"/>
        <v>47</v>
      </c>
    </row>
    <row r="943" spans="1:12">
      <c r="A943" s="2" t="str">
        <f t="shared" si="44"/>
        <v>1300187868</v>
      </c>
      <c r="B943" s="4" t="s">
        <v>4</v>
      </c>
      <c r="C943" s="4" t="s">
        <v>237</v>
      </c>
      <c r="D943" s="4" t="s">
        <v>238</v>
      </c>
      <c r="E943" s="4" t="str">
        <f t="shared" si="43"/>
        <v>78</v>
      </c>
      <c r="F943" s="4" t="s">
        <v>283</v>
      </c>
      <c r="G943" s="4" t="s">
        <v>284</v>
      </c>
      <c r="H943" s="9">
        <v>4</v>
      </c>
      <c r="I943" s="9">
        <v>0</v>
      </c>
      <c r="J943" s="9">
        <v>1</v>
      </c>
      <c r="K943" s="9">
        <v>0</v>
      </c>
      <c r="L943" s="9">
        <f t="shared" si="45"/>
        <v>5</v>
      </c>
    </row>
    <row r="944" spans="1:12">
      <c r="A944" s="2" t="str">
        <f t="shared" si="44"/>
        <v>1300187869</v>
      </c>
      <c r="B944" s="4" t="s">
        <v>4</v>
      </c>
      <c r="C944" s="4" t="s">
        <v>237</v>
      </c>
      <c r="D944" s="4" t="s">
        <v>238</v>
      </c>
      <c r="E944" s="4" t="str">
        <f t="shared" si="43"/>
        <v>78</v>
      </c>
      <c r="F944" s="4" t="s">
        <v>119</v>
      </c>
      <c r="G944" s="4" t="s">
        <v>120</v>
      </c>
      <c r="H944" s="9">
        <v>2</v>
      </c>
      <c r="I944" s="9">
        <v>0</v>
      </c>
      <c r="J944" s="9">
        <v>2</v>
      </c>
      <c r="K944" s="9">
        <v>0</v>
      </c>
      <c r="L944" s="9">
        <f t="shared" si="45"/>
        <v>4</v>
      </c>
    </row>
    <row r="945" spans="1:12" ht="24">
      <c r="A945" s="2" t="str">
        <f t="shared" si="44"/>
        <v>1300187900</v>
      </c>
      <c r="B945" s="4" t="s">
        <v>4</v>
      </c>
      <c r="C945" s="4" t="s">
        <v>237</v>
      </c>
      <c r="D945" s="4" t="s">
        <v>238</v>
      </c>
      <c r="E945" s="4" t="str">
        <f t="shared" si="43"/>
        <v>79</v>
      </c>
      <c r="F945" s="4" t="s">
        <v>411</v>
      </c>
      <c r="G945" s="4" t="s">
        <v>412</v>
      </c>
      <c r="H945" s="9">
        <v>3</v>
      </c>
      <c r="I945" s="9">
        <v>3</v>
      </c>
      <c r="J945" s="9">
        <v>0</v>
      </c>
      <c r="K945" s="9">
        <v>0</v>
      </c>
      <c r="L945" s="9">
        <f t="shared" si="45"/>
        <v>3</v>
      </c>
    </row>
    <row r="946" spans="1:12" ht="24">
      <c r="A946" s="2" t="str">
        <f t="shared" si="44"/>
        <v>1300187901</v>
      </c>
      <c r="B946" s="4" t="s">
        <v>4</v>
      </c>
      <c r="C946" s="4" t="s">
        <v>237</v>
      </c>
      <c r="D946" s="4" t="s">
        <v>238</v>
      </c>
      <c r="E946" s="4" t="str">
        <f t="shared" si="43"/>
        <v>79</v>
      </c>
      <c r="F946" s="4" t="s">
        <v>413</v>
      </c>
      <c r="G946" s="4" t="s">
        <v>414</v>
      </c>
      <c r="H946" s="9">
        <v>9</v>
      </c>
      <c r="I946" s="9">
        <v>9</v>
      </c>
      <c r="J946" s="9">
        <v>0</v>
      </c>
      <c r="K946" s="9">
        <v>0</v>
      </c>
      <c r="L946" s="9">
        <f t="shared" si="45"/>
        <v>9</v>
      </c>
    </row>
    <row r="947" spans="1:12" ht="24">
      <c r="A947" s="2" t="str">
        <f t="shared" si="44"/>
        <v>1300187902</v>
      </c>
      <c r="B947" s="4" t="s">
        <v>4</v>
      </c>
      <c r="C947" s="4" t="s">
        <v>237</v>
      </c>
      <c r="D947" s="4" t="s">
        <v>238</v>
      </c>
      <c r="E947" s="4" t="str">
        <f t="shared" si="43"/>
        <v>79</v>
      </c>
      <c r="F947" s="4" t="s">
        <v>415</v>
      </c>
      <c r="G947" s="4" t="s">
        <v>416</v>
      </c>
      <c r="H947" s="9">
        <v>10</v>
      </c>
      <c r="I947" s="9">
        <v>7</v>
      </c>
      <c r="J947" s="9">
        <v>0</v>
      </c>
      <c r="K947" s="9">
        <v>0</v>
      </c>
      <c r="L947" s="9">
        <f t="shared" si="45"/>
        <v>10</v>
      </c>
    </row>
    <row r="948" spans="1:12" ht="24">
      <c r="A948" s="2" t="str">
        <f t="shared" si="44"/>
        <v>1300187903</v>
      </c>
      <c r="B948" s="4" t="s">
        <v>4</v>
      </c>
      <c r="C948" s="4" t="s">
        <v>237</v>
      </c>
      <c r="D948" s="4" t="s">
        <v>238</v>
      </c>
      <c r="E948" s="4" t="str">
        <f t="shared" si="43"/>
        <v>79</v>
      </c>
      <c r="F948" s="4" t="s">
        <v>133</v>
      </c>
      <c r="G948" s="4" t="s">
        <v>134</v>
      </c>
      <c r="H948" s="9">
        <v>1</v>
      </c>
      <c r="I948" s="9">
        <v>1</v>
      </c>
      <c r="J948" s="9">
        <v>0</v>
      </c>
      <c r="K948" s="9">
        <v>0</v>
      </c>
      <c r="L948" s="9">
        <f t="shared" si="45"/>
        <v>1</v>
      </c>
    </row>
    <row r="949" spans="1:12" ht="24">
      <c r="A949" s="2" t="str">
        <f t="shared" si="44"/>
        <v>1300187905</v>
      </c>
      <c r="B949" s="4" t="s">
        <v>4</v>
      </c>
      <c r="C949" s="4" t="s">
        <v>237</v>
      </c>
      <c r="D949" s="4" t="s">
        <v>238</v>
      </c>
      <c r="E949" s="4" t="str">
        <f t="shared" si="43"/>
        <v>79</v>
      </c>
      <c r="F949" s="4" t="s">
        <v>417</v>
      </c>
      <c r="G949" s="4" t="s">
        <v>418</v>
      </c>
      <c r="H949" s="9">
        <v>3</v>
      </c>
      <c r="I949" s="9">
        <v>3</v>
      </c>
      <c r="J949" s="9">
        <v>0</v>
      </c>
      <c r="K949" s="9">
        <v>0</v>
      </c>
      <c r="L949" s="9">
        <f t="shared" si="45"/>
        <v>3</v>
      </c>
    </row>
    <row r="950" spans="1:12" ht="24">
      <c r="A950" s="2" t="str">
        <f t="shared" si="44"/>
        <v>1300187906</v>
      </c>
      <c r="B950" s="4" t="s">
        <v>4</v>
      </c>
      <c r="C950" s="4" t="s">
        <v>237</v>
      </c>
      <c r="D950" s="4" t="s">
        <v>238</v>
      </c>
      <c r="E950" s="4" t="str">
        <f t="shared" si="43"/>
        <v>79</v>
      </c>
      <c r="F950" s="4" t="s">
        <v>419</v>
      </c>
      <c r="G950" s="4" t="s">
        <v>420</v>
      </c>
      <c r="H950" s="9">
        <v>17</v>
      </c>
      <c r="I950" s="9">
        <v>17</v>
      </c>
      <c r="J950" s="9">
        <v>0</v>
      </c>
      <c r="K950" s="9">
        <v>0</v>
      </c>
      <c r="L950" s="9">
        <f t="shared" si="45"/>
        <v>17</v>
      </c>
    </row>
    <row r="951" spans="1:12" ht="24">
      <c r="A951" s="2" t="str">
        <f t="shared" si="44"/>
        <v>1300187909</v>
      </c>
      <c r="B951" s="4" t="s">
        <v>4</v>
      </c>
      <c r="C951" s="4" t="s">
        <v>237</v>
      </c>
      <c r="D951" s="4" t="s">
        <v>238</v>
      </c>
      <c r="E951" s="4" t="str">
        <f t="shared" si="43"/>
        <v>79</v>
      </c>
      <c r="F951" s="4" t="s">
        <v>135</v>
      </c>
      <c r="G951" s="4" t="s">
        <v>136</v>
      </c>
      <c r="H951" s="9">
        <v>2</v>
      </c>
      <c r="I951" s="9">
        <v>2</v>
      </c>
      <c r="J951" s="9">
        <v>0</v>
      </c>
      <c r="K951" s="9">
        <v>0</v>
      </c>
      <c r="L951" s="9">
        <f t="shared" si="45"/>
        <v>2</v>
      </c>
    </row>
    <row r="952" spans="1:12" ht="24">
      <c r="A952" s="2" t="str">
        <f t="shared" si="44"/>
        <v>1300187914</v>
      </c>
      <c r="B952" s="4" t="s">
        <v>4</v>
      </c>
      <c r="C952" s="4" t="s">
        <v>237</v>
      </c>
      <c r="D952" s="4" t="s">
        <v>238</v>
      </c>
      <c r="E952" s="4" t="str">
        <f t="shared" si="43"/>
        <v>79</v>
      </c>
      <c r="F952" s="4" t="s">
        <v>1498</v>
      </c>
      <c r="G952" s="4" t="s">
        <v>1499</v>
      </c>
      <c r="H952" s="9">
        <v>3</v>
      </c>
      <c r="I952" s="9">
        <v>1</v>
      </c>
      <c r="J952" s="9">
        <v>0</v>
      </c>
      <c r="K952" s="9">
        <v>0</v>
      </c>
      <c r="L952" s="9">
        <f t="shared" si="45"/>
        <v>3</v>
      </c>
    </row>
    <row r="953" spans="1:12" ht="24">
      <c r="A953" s="2" t="str">
        <f t="shared" si="44"/>
        <v>1300187919</v>
      </c>
      <c r="B953" s="4" t="s">
        <v>4</v>
      </c>
      <c r="C953" s="4" t="s">
        <v>237</v>
      </c>
      <c r="D953" s="4" t="s">
        <v>238</v>
      </c>
      <c r="E953" s="4" t="str">
        <f t="shared" si="43"/>
        <v>79</v>
      </c>
      <c r="F953" s="4" t="s">
        <v>1967</v>
      </c>
      <c r="G953" s="4" t="s">
        <v>1968</v>
      </c>
      <c r="H953" s="9">
        <v>1</v>
      </c>
      <c r="I953" s="9">
        <v>1</v>
      </c>
      <c r="J953" s="9">
        <v>0</v>
      </c>
      <c r="K953" s="9">
        <v>0</v>
      </c>
      <c r="L953" s="9">
        <f t="shared" si="45"/>
        <v>1</v>
      </c>
    </row>
    <row r="954" spans="1:12" ht="24">
      <c r="A954" s="2" t="str">
        <f t="shared" si="44"/>
        <v>1300187928</v>
      </c>
      <c r="B954" s="4" t="s">
        <v>4</v>
      </c>
      <c r="C954" s="4" t="s">
        <v>237</v>
      </c>
      <c r="D954" s="4" t="s">
        <v>238</v>
      </c>
      <c r="E954" s="4" t="str">
        <f t="shared" si="43"/>
        <v>79</v>
      </c>
      <c r="F954" s="4" t="s">
        <v>1969</v>
      </c>
      <c r="G954" s="4" t="s">
        <v>1970</v>
      </c>
      <c r="H954" s="9">
        <v>1</v>
      </c>
      <c r="I954" s="9">
        <v>0</v>
      </c>
      <c r="J954" s="9">
        <v>0</v>
      </c>
      <c r="K954" s="9">
        <v>0</v>
      </c>
      <c r="L954" s="9">
        <f t="shared" si="45"/>
        <v>1</v>
      </c>
    </row>
    <row r="955" spans="1:12" ht="24">
      <c r="A955" s="2" t="str">
        <f t="shared" si="44"/>
        <v>1300187930</v>
      </c>
      <c r="B955" s="4" t="s">
        <v>4</v>
      </c>
      <c r="C955" s="4" t="s">
        <v>237</v>
      </c>
      <c r="D955" s="4" t="s">
        <v>238</v>
      </c>
      <c r="E955" s="4" t="str">
        <f t="shared" si="43"/>
        <v>79</v>
      </c>
      <c r="F955" s="4" t="s">
        <v>293</v>
      </c>
      <c r="G955" s="4" t="s">
        <v>294</v>
      </c>
      <c r="H955" s="9">
        <v>2</v>
      </c>
      <c r="I955" s="9">
        <v>1</v>
      </c>
      <c r="J955" s="9">
        <v>0</v>
      </c>
      <c r="K955" s="9">
        <v>0</v>
      </c>
      <c r="L955" s="9">
        <f t="shared" si="45"/>
        <v>2</v>
      </c>
    </row>
    <row r="956" spans="1:12" ht="24">
      <c r="A956" s="2" t="str">
        <f t="shared" si="44"/>
        <v>1300187931</v>
      </c>
      <c r="B956" s="4" t="s">
        <v>4</v>
      </c>
      <c r="C956" s="4" t="s">
        <v>237</v>
      </c>
      <c r="D956" s="4" t="s">
        <v>238</v>
      </c>
      <c r="E956" s="4" t="str">
        <f t="shared" si="43"/>
        <v>79</v>
      </c>
      <c r="F956" s="4" t="s">
        <v>295</v>
      </c>
      <c r="G956" s="4" t="s">
        <v>296</v>
      </c>
      <c r="H956" s="9">
        <v>102</v>
      </c>
      <c r="I956" s="9">
        <v>87</v>
      </c>
      <c r="J956" s="9">
        <v>0</v>
      </c>
      <c r="K956" s="9">
        <v>0</v>
      </c>
      <c r="L956" s="9">
        <f t="shared" si="45"/>
        <v>102</v>
      </c>
    </row>
    <row r="957" spans="1:12" ht="24">
      <c r="A957" s="2" t="str">
        <f t="shared" si="44"/>
        <v>1300187932</v>
      </c>
      <c r="B957" s="4" t="s">
        <v>4</v>
      </c>
      <c r="C957" s="4" t="s">
        <v>237</v>
      </c>
      <c r="D957" s="4" t="s">
        <v>238</v>
      </c>
      <c r="E957" s="4" t="str">
        <f t="shared" si="43"/>
        <v>79</v>
      </c>
      <c r="F957" s="4" t="s">
        <v>297</v>
      </c>
      <c r="G957" s="4" t="s">
        <v>298</v>
      </c>
      <c r="H957" s="9">
        <v>122</v>
      </c>
      <c r="I957" s="9">
        <v>82</v>
      </c>
      <c r="J957" s="9">
        <v>0</v>
      </c>
      <c r="K957" s="9">
        <v>0</v>
      </c>
      <c r="L957" s="9">
        <f t="shared" si="45"/>
        <v>122</v>
      </c>
    </row>
    <row r="958" spans="1:12" ht="24">
      <c r="A958" s="2" t="str">
        <f t="shared" si="44"/>
        <v>1300187933</v>
      </c>
      <c r="B958" s="4" t="s">
        <v>4</v>
      </c>
      <c r="C958" s="4" t="s">
        <v>237</v>
      </c>
      <c r="D958" s="4" t="s">
        <v>238</v>
      </c>
      <c r="E958" s="4" t="str">
        <f t="shared" si="43"/>
        <v>79</v>
      </c>
      <c r="F958" s="4" t="s">
        <v>299</v>
      </c>
      <c r="G958" s="4" t="s">
        <v>300</v>
      </c>
      <c r="H958" s="9">
        <v>25</v>
      </c>
      <c r="I958" s="9">
        <v>8</v>
      </c>
      <c r="J958" s="9">
        <v>0</v>
      </c>
      <c r="K958" s="9">
        <v>0</v>
      </c>
      <c r="L958" s="9">
        <f t="shared" si="45"/>
        <v>25</v>
      </c>
    </row>
    <row r="959" spans="1:12" ht="24">
      <c r="A959" s="2" t="str">
        <f t="shared" si="44"/>
        <v>1300187934</v>
      </c>
      <c r="B959" s="4" t="s">
        <v>4</v>
      </c>
      <c r="C959" s="4" t="s">
        <v>237</v>
      </c>
      <c r="D959" s="4" t="s">
        <v>238</v>
      </c>
      <c r="E959" s="4" t="str">
        <f t="shared" si="43"/>
        <v>79</v>
      </c>
      <c r="F959" s="4" t="s">
        <v>301</v>
      </c>
      <c r="G959" s="4" t="s">
        <v>302</v>
      </c>
      <c r="H959" s="9">
        <v>14</v>
      </c>
      <c r="I959" s="9">
        <v>7</v>
      </c>
      <c r="J959" s="9">
        <v>0</v>
      </c>
      <c r="K959" s="9">
        <v>0</v>
      </c>
      <c r="L959" s="9">
        <f t="shared" si="45"/>
        <v>14</v>
      </c>
    </row>
    <row r="960" spans="1:12" ht="24">
      <c r="A960" s="2" t="str">
        <f t="shared" si="44"/>
        <v>1300187935</v>
      </c>
      <c r="B960" s="4" t="s">
        <v>4</v>
      </c>
      <c r="C960" s="4" t="s">
        <v>237</v>
      </c>
      <c r="D960" s="4" t="s">
        <v>238</v>
      </c>
      <c r="E960" s="4" t="str">
        <f t="shared" si="43"/>
        <v>79</v>
      </c>
      <c r="F960" s="4" t="s">
        <v>303</v>
      </c>
      <c r="G960" s="4" t="s">
        <v>304</v>
      </c>
      <c r="H960" s="9">
        <v>296</v>
      </c>
      <c r="I960" s="9">
        <v>292</v>
      </c>
      <c r="J960" s="9">
        <v>0</v>
      </c>
      <c r="K960" s="9">
        <v>0</v>
      </c>
      <c r="L960" s="9">
        <f t="shared" si="45"/>
        <v>296</v>
      </c>
    </row>
    <row r="961" spans="1:12" ht="24">
      <c r="A961" s="2" t="str">
        <f t="shared" si="44"/>
        <v>1300187936</v>
      </c>
      <c r="B961" s="4" t="s">
        <v>4</v>
      </c>
      <c r="C961" s="4" t="s">
        <v>237</v>
      </c>
      <c r="D961" s="4" t="s">
        <v>238</v>
      </c>
      <c r="E961" s="4" t="str">
        <f t="shared" ref="E961:E1024" si="46">LEFT(F961,2)</f>
        <v>79</v>
      </c>
      <c r="F961" s="4" t="s">
        <v>305</v>
      </c>
      <c r="G961" s="4" t="s">
        <v>306</v>
      </c>
      <c r="H961" s="9">
        <v>126</v>
      </c>
      <c r="I961" s="9">
        <v>117</v>
      </c>
      <c r="J961" s="9">
        <v>0</v>
      </c>
      <c r="K961" s="9">
        <v>0</v>
      </c>
      <c r="L961" s="9">
        <f t="shared" si="45"/>
        <v>126</v>
      </c>
    </row>
    <row r="962" spans="1:12" ht="24">
      <c r="A962" s="2" t="str">
        <f t="shared" si="44"/>
        <v>1300187937</v>
      </c>
      <c r="B962" s="4" t="s">
        <v>4</v>
      </c>
      <c r="C962" s="4" t="s">
        <v>237</v>
      </c>
      <c r="D962" s="4" t="s">
        <v>238</v>
      </c>
      <c r="E962" s="4" t="str">
        <f t="shared" si="46"/>
        <v>79</v>
      </c>
      <c r="F962" s="4" t="s">
        <v>67</v>
      </c>
      <c r="G962" s="4" t="s">
        <v>68</v>
      </c>
      <c r="H962" s="9">
        <v>16</v>
      </c>
      <c r="I962" s="9">
        <v>11</v>
      </c>
      <c r="J962" s="9">
        <v>0</v>
      </c>
      <c r="K962" s="9">
        <v>0</v>
      </c>
      <c r="L962" s="9">
        <f t="shared" si="45"/>
        <v>16</v>
      </c>
    </row>
    <row r="963" spans="1:12" ht="24">
      <c r="A963" s="2" t="str">
        <f t="shared" si="44"/>
        <v>1300187938</v>
      </c>
      <c r="B963" s="4" t="s">
        <v>4</v>
      </c>
      <c r="C963" s="4" t="s">
        <v>237</v>
      </c>
      <c r="D963" s="4" t="s">
        <v>238</v>
      </c>
      <c r="E963" s="4" t="str">
        <f t="shared" si="46"/>
        <v>79</v>
      </c>
      <c r="F963" s="4" t="s">
        <v>307</v>
      </c>
      <c r="G963" s="4" t="s">
        <v>308</v>
      </c>
      <c r="H963" s="9">
        <v>6</v>
      </c>
      <c r="I963" s="9">
        <v>5</v>
      </c>
      <c r="J963" s="9">
        <v>0</v>
      </c>
      <c r="K963" s="9">
        <v>0</v>
      </c>
      <c r="L963" s="9">
        <f t="shared" si="45"/>
        <v>6</v>
      </c>
    </row>
    <row r="964" spans="1:12" ht="24">
      <c r="A964" s="2" t="str">
        <f t="shared" ref="A964:A1027" si="47">B964&amp;F964</f>
        <v>1300187939</v>
      </c>
      <c r="B964" s="4" t="s">
        <v>4</v>
      </c>
      <c r="C964" s="4" t="s">
        <v>237</v>
      </c>
      <c r="D964" s="4" t="s">
        <v>238</v>
      </c>
      <c r="E964" s="4" t="str">
        <f t="shared" si="46"/>
        <v>79</v>
      </c>
      <c r="F964" s="4" t="s">
        <v>309</v>
      </c>
      <c r="G964" s="4" t="s">
        <v>310</v>
      </c>
      <c r="H964" s="9">
        <v>48</v>
      </c>
      <c r="I964" s="9">
        <v>47</v>
      </c>
      <c r="J964" s="9">
        <v>0</v>
      </c>
      <c r="K964" s="9">
        <v>0</v>
      </c>
      <c r="L964" s="9">
        <f t="shared" ref="L964:L1027" si="48">H964+J964+K964</f>
        <v>48</v>
      </c>
    </row>
    <row r="965" spans="1:12">
      <c r="A965" s="2" t="str">
        <f t="shared" si="47"/>
        <v>1300187946</v>
      </c>
      <c r="B965" s="4" t="s">
        <v>4</v>
      </c>
      <c r="C965" s="4" t="s">
        <v>237</v>
      </c>
      <c r="D965" s="4" t="s">
        <v>238</v>
      </c>
      <c r="E965" s="4" t="str">
        <f t="shared" si="46"/>
        <v>79</v>
      </c>
      <c r="F965" s="4" t="s">
        <v>311</v>
      </c>
      <c r="G965" s="4" t="s">
        <v>312</v>
      </c>
      <c r="H965" s="9">
        <v>1</v>
      </c>
      <c r="I965" s="9">
        <v>1</v>
      </c>
      <c r="J965" s="9">
        <v>0</v>
      </c>
      <c r="K965" s="9">
        <v>0</v>
      </c>
      <c r="L965" s="9">
        <f t="shared" si="48"/>
        <v>1</v>
      </c>
    </row>
    <row r="966" spans="1:12">
      <c r="A966" s="2" t="str">
        <f t="shared" si="47"/>
        <v>1300187951</v>
      </c>
      <c r="B966" s="4" t="s">
        <v>4</v>
      </c>
      <c r="C966" s="4" t="s">
        <v>237</v>
      </c>
      <c r="D966" s="4" t="s">
        <v>238</v>
      </c>
      <c r="E966" s="4" t="str">
        <f t="shared" si="46"/>
        <v>79</v>
      </c>
      <c r="F966" s="4" t="s">
        <v>313</v>
      </c>
      <c r="G966" s="4" t="s">
        <v>314</v>
      </c>
      <c r="H966" s="9">
        <v>4</v>
      </c>
      <c r="I966" s="9">
        <v>4</v>
      </c>
      <c r="J966" s="9">
        <v>0</v>
      </c>
      <c r="K966" s="9">
        <v>0</v>
      </c>
      <c r="L966" s="9">
        <f t="shared" si="48"/>
        <v>4</v>
      </c>
    </row>
    <row r="967" spans="1:12">
      <c r="A967" s="2" t="str">
        <f t="shared" si="47"/>
        <v>1300187956</v>
      </c>
      <c r="B967" s="4" t="s">
        <v>4</v>
      </c>
      <c r="C967" s="4" t="s">
        <v>237</v>
      </c>
      <c r="D967" s="4" t="s">
        <v>238</v>
      </c>
      <c r="E967" s="4" t="str">
        <f t="shared" si="46"/>
        <v>79</v>
      </c>
      <c r="F967" s="4" t="s">
        <v>317</v>
      </c>
      <c r="G967" s="4" t="s">
        <v>318</v>
      </c>
      <c r="H967" s="9">
        <v>7</v>
      </c>
      <c r="I967" s="9">
        <v>6</v>
      </c>
      <c r="J967" s="9">
        <v>0</v>
      </c>
      <c r="K967" s="9">
        <v>0</v>
      </c>
      <c r="L967" s="9">
        <f t="shared" si="48"/>
        <v>7</v>
      </c>
    </row>
    <row r="968" spans="1:12">
      <c r="A968" s="2" t="str">
        <f t="shared" si="47"/>
        <v>1300187971</v>
      </c>
      <c r="B968" s="4" t="s">
        <v>4</v>
      </c>
      <c r="C968" s="4" t="s">
        <v>237</v>
      </c>
      <c r="D968" s="4" t="s">
        <v>238</v>
      </c>
      <c r="E968" s="4" t="str">
        <f t="shared" si="46"/>
        <v>79</v>
      </c>
      <c r="F968" s="4" t="s">
        <v>421</v>
      </c>
      <c r="G968" s="4" t="s">
        <v>422</v>
      </c>
      <c r="H968" s="9">
        <v>12</v>
      </c>
      <c r="I968" s="9">
        <v>12</v>
      </c>
      <c r="J968" s="9">
        <v>0</v>
      </c>
      <c r="K968" s="9">
        <v>0</v>
      </c>
      <c r="L968" s="9">
        <f t="shared" si="48"/>
        <v>12</v>
      </c>
    </row>
    <row r="969" spans="1:12">
      <c r="A969" s="2" t="str">
        <f t="shared" si="47"/>
        <v>1300187972</v>
      </c>
      <c r="B969" s="4" t="s">
        <v>4</v>
      </c>
      <c r="C969" s="4" t="s">
        <v>237</v>
      </c>
      <c r="D969" s="4" t="s">
        <v>238</v>
      </c>
      <c r="E969" s="4" t="str">
        <f t="shared" si="46"/>
        <v>79</v>
      </c>
      <c r="F969" s="4" t="s">
        <v>319</v>
      </c>
      <c r="G969" s="4" t="s">
        <v>320</v>
      </c>
      <c r="H969" s="9">
        <v>1</v>
      </c>
      <c r="I969" s="9">
        <v>1</v>
      </c>
      <c r="J969" s="9">
        <v>0</v>
      </c>
      <c r="K969" s="9">
        <v>0</v>
      </c>
      <c r="L969" s="9">
        <f t="shared" si="48"/>
        <v>1</v>
      </c>
    </row>
    <row r="970" spans="1:12">
      <c r="A970" s="2" t="str">
        <f t="shared" si="47"/>
        <v>1300187975</v>
      </c>
      <c r="B970" s="4" t="s">
        <v>4</v>
      </c>
      <c r="C970" s="4" t="s">
        <v>237</v>
      </c>
      <c r="D970" s="4" t="s">
        <v>238</v>
      </c>
      <c r="E970" s="4" t="str">
        <f t="shared" si="46"/>
        <v>79</v>
      </c>
      <c r="F970" s="4" t="s">
        <v>1515</v>
      </c>
      <c r="G970" s="4" t="s">
        <v>1516</v>
      </c>
      <c r="H970" s="9">
        <v>8</v>
      </c>
      <c r="I970" s="9">
        <v>8</v>
      </c>
      <c r="J970" s="9">
        <v>0</v>
      </c>
      <c r="K970" s="9">
        <v>0</v>
      </c>
      <c r="L970" s="9">
        <f t="shared" si="48"/>
        <v>8</v>
      </c>
    </row>
    <row r="971" spans="1:12">
      <c r="A971" s="2" t="str">
        <f t="shared" si="47"/>
        <v>1300187977</v>
      </c>
      <c r="B971" s="4" t="s">
        <v>4</v>
      </c>
      <c r="C971" s="4" t="s">
        <v>237</v>
      </c>
      <c r="D971" s="4" t="s">
        <v>238</v>
      </c>
      <c r="E971" s="4" t="str">
        <f t="shared" si="46"/>
        <v>79</v>
      </c>
      <c r="F971" s="4" t="s">
        <v>1971</v>
      </c>
      <c r="G971" s="4" t="s">
        <v>1972</v>
      </c>
      <c r="H971" s="9">
        <v>1</v>
      </c>
      <c r="I971" s="9">
        <v>1</v>
      </c>
      <c r="J971" s="9">
        <v>0</v>
      </c>
      <c r="K971" s="9">
        <v>0</v>
      </c>
      <c r="L971" s="9">
        <f t="shared" si="48"/>
        <v>1</v>
      </c>
    </row>
    <row r="972" spans="1:12" ht="24">
      <c r="A972" s="2" t="str">
        <f t="shared" si="47"/>
        <v>1300187978</v>
      </c>
      <c r="B972" s="4" t="s">
        <v>4</v>
      </c>
      <c r="C972" s="4" t="s">
        <v>237</v>
      </c>
      <c r="D972" s="4" t="s">
        <v>238</v>
      </c>
      <c r="E972" s="4" t="str">
        <f t="shared" si="46"/>
        <v>79</v>
      </c>
      <c r="F972" s="4" t="s">
        <v>423</v>
      </c>
      <c r="G972" s="4" t="s">
        <v>424</v>
      </c>
      <c r="H972" s="9">
        <v>2</v>
      </c>
      <c r="I972" s="9">
        <v>2</v>
      </c>
      <c r="J972" s="9">
        <v>1</v>
      </c>
      <c r="K972" s="9">
        <v>0</v>
      </c>
      <c r="L972" s="9">
        <f t="shared" si="48"/>
        <v>3</v>
      </c>
    </row>
    <row r="973" spans="1:12">
      <c r="A973" s="2" t="str">
        <f t="shared" si="47"/>
        <v>1300187979</v>
      </c>
      <c r="B973" s="4" t="s">
        <v>4</v>
      </c>
      <c r="C973" s="4" t="s">
        <v>237</v>
      </c>
      <c r="D973" s="4" t="s">
        <v>238</v>
      </c>
      <c r="E973" s="4" t="str">
        <f t="shared" si="46"/>
        <v>79</v>
      </c>
      <c r="F973" s="4" t="s">
        <v>1973</v>
      </c>
      <c r="G973" s="4" t="s">
        <v>1974</v>
      </c>
      <c r="H973" s="9">
        <v>2</v>
      </c>
      <c r="I973" s="9">
        <v>2</v>
      </c>
      <c r="J973" s="9">
        <v>0</v>
      </c>
      <c r="K973" s="9">
        <v>0</v>
      </c>
      <c r="L973" s="9">
        <f t="shared" si="48"/>
        <v>2</v>
      </c>
    </row>
    <row r="974" spans="1:12">
      <c r="A974" s="2" t="str">
        <f t="shared" si="47"/>
        <v>1300187981</v>
      </c>
      <c r="B974" s="4" t="s">
        <v>4</v>
      </c>
      <c r="C974" s="4" t="s">
        <v>237</v>
      </c>
      <c r="D974" s="4" t="s">
        <v>238</v>
      </c>
      <c r="E974" s="4" t="str">
        <f t="shared" si="46"/>
        <v>79</v>
      </c>
      <c r="F974" s="4" t="s">
        <v>321</v>
      </c>
      <c r="G974" s="4" t="s">
        <v>322</v>
      </c>
      <c r="H974" s="9">
        <v>1</v>
      </c>
      <c r="I974" s="9">
        <v>1</v>
      </c>
      <c r="J974" s="9">
        <v>0</v>
      </c>
      <c r="K974" s="9">
        <v>0</v>
      </c>
      <c r="L974" s="9">
        <f t="shared" si="48"/>
        <v>1</v>
      </c>
    </row>
    <row r="975" spans="1:12">
      <c r="A975" s="2" t="str">
        <f t="shared" si="47"/>
        <v>1300187982</v>
      </c>
      <c r="B975" s="4" t="s">
        <v>4</v>
      </c>
      <c r="C975" s="4" t="s">
        <v>237</v>
      </c>
      <c r="D975" s="4" t="s">
        <v>238</v>
      </c>
      <c r="E975" s="4" t="str">
        <f t="shared" si="46"/>
        <v>79</v>
      </c>
      <c r="F975" s="4" t="s">
        <v>1500</v>
      </c>
      <c r="G975" s="4" t="s">
        <v>1501</v>
      </c>
      <c r="H975" s="9">
        <v>2</v>
      </c>
      <c r="I975" s="9">
        <v>1</v>
      </c>
      <c r="J975" s="9">
        <v>0</v>
      </c>
      <c r="K975" s="9">
        <v>0</v>
      </c>
      <c r="L975" s="9">
        <f t="shared" si="48"/>
        <v>2</v>
      </c>
    </row>
    <row r="976" spans="1:12" ht="24">
      <c r="A976" s="2" t="str">
        <f t="shared" si="47"/>
        <v>1300187984</v>
      </c>
      <c r="B976" s="4" t="s">
        <v>4</v>
      </c>
      <c r="C976" s="4" t="s">
        <v>237</v>
      </c>
      <c r="D976" s="4" t="s">
        <v>238</v>
      </c>
      <c r="E976" s="4" t="str">
        <f t="shared" si="46"/>
        <v>79</v>
      </c>
      <c r="F976" s="4" t="s">
        <v>323</v>
      </c>
      <c r="G976" s="4" t="s">
        <v>324</v>
      </c>
      <c r="H976" s="9">
        <v>1</v>
      </c>
      <c r="I976" s="9">
        <v>0</v>
      </c>
      <c r="J976" s="9">
        <v>0</v>
      </c>
      <c r="K976" s="9">
        <v>0</v>
      </c>
      <c r="L976" s="9">
        <f t="shared" si="48"/>
        <v>1</v>
      </c>
    </row>
    <row r="977" spans="1:12">
      <c r="A977" s="2" t="str">
        <f t="shared" si="47"/>
        <v>1300187989</v>
      </c>
      <c r="B977" s="4" t="s">
        <v>4</v>
      </c>
      <c r="C977" s="4" t="s">
        <v>237</v>
      </c>
      <c r="D977" s="4" t="s">
        <v>238</v>
      </c>
      <c r="E977" s="4" t="str">
        <f t="shared" si="46"/>
        <v>79</v>
      </c>
      <c r="F977" s="4" t="s">
        <v>1975</v>
      </c>
      <c r="G977" s="4" t="s">
        <v>1976</v>
      </c>
      <c r="H977" s="9">
        <v>2</v>
      </c>
      <c r="I977" s="9">
        <v>1</v>
      </c>
      <c r="J977" s="9">
        <v>0</v>
      </c>
      <c r="K977" s="9">
        <v>0</v>
      </c>
      <c r="L977" s="9">
        <f t="shared" si="48"/>
        <v>2</v>
      </c>
    </row>
    <row r="978" spans="1:12">
      <c r="A978" s="2" t="str">
        <f t="shared" si="47"/>
        <v>1300188005</v>
      </c>
      <c r="B978" s="4" t="s">
        <v>4</v>
      </c>
      <c r="C978" s="4" t="s">
        <v>237</v>
      </c>
      <c r="D978" s="4" t="s">
        <v>238</v>
      </c>
      <c r="E978" s="4" t="str">
        <f t="shared" si="46"/>
        <v>80</v>
      </c>
      <c r="F978" s="4" t="s">
        <v>325</v>
      </c>
      <c r="G978" s="4" t="s">
        <v>326</v>
      </c>
      <c r="H978" s="9">
        <v>3</v>
      </c>
      <c r="I978" s="9">
        <v>3</v>
      </c>
      <c r="J978" s="9">
        <v>0</v>
      </c>
      <c r="K978" s="9">
        <v>0</v>
      </c>
      <c r="L978" s="9">
        <f t="shared" si="48"/>
        <v>3</v>
      </c>
    </row>
    <row r="979" spans="1:12">
      <c r="A979" s="2" t="str">
        <f t="shared" si="47"/>
        <v>1300188018</v>
      </c>
      <c r="B979" s="4" t="s">
        <v>4</v>
      </c>
      <c r="C979" s="4" t="s">
        <v>237</v>
      </c>
      <c r="D979" s="4" t="s">
        <v>238</v>
      </c>
      <c r="E979" s="4" t="str">
        <f t="shared" si="46"/>
        <v>80</v>
      </c>
      <c r="F979" s="4" t="s">
        <v>1977</v>
      </c>
      <c r="G979" s="4" t="s">
        <v>1978</v>
      </c>
      <c r="H979" s="9">
        <v>1</v>
      </c>
      <c r="I979" s="9">
        <v>0</v>
      </c>
      <c r="J979" s="9">
        <v>0</v>
      </c>
      <c r="K979" s="9">
        <v>0</v>
      </c>
      <c r="L979" s="9">
        <f t="shared" si="48"/>
        <v>1</v>
      </c>
    </row>
    <row r="980" spans="1:12">
      <c r="A980" s="2" t="str">
        <f t="shared" si="47"/>
        <v>1300188025</v>
      </c>
      <c r="B980" s="4" t="s">
        <v>4</v>
      </c>
      <c r="C980" s="4" t="s">
        <v>237</v>
      </c>
      <c r="D980" s="4" t="s">
        <v>238</v>
      </c>
      <c r="E980" s="4" t="str">
        <f t="shared" si="46"/>
        <v>80</v>
      </c>
      <c r="F980" s="4" t="s">
        <v>1979</v>
      </c>
      <c r="G980" s="4" t="s">
        <v>1980</v>
      </c>
      <c r="H980" s="9">
        <v>1</v>
      </c>
      <c r="I980" s="9">
        <v>0</v>
      </c>
      <c r="J980" s="9">
        <v>0</v>
      </c>
      <c r="K980" s="9">
        <v>0</v>
      </c>
      <c r="L980" s="9">
        <f t="shared" si="48"/>
        <v>1</v>
      </c>
    </row>
    <row r="981" spans="1:12">
      <c r="A981" s="2" t="str">
        <f t="shared" si="47"/>
        <v>1300188026</v>
      </c>
      <c r="B981" s="4" t="s">
        <v>4</v>
      </c>
      <c r="C981" s="4" t="s">
        <v>237</v>
      </c>
      <c r="D981" s="4" t="s">
        <v>238</v>
      </c>
      <c r="E981" s="4" t="str">
        <f t="shared" si="46"/>
        <v>80</v>
      </c>
      <c r="F981" s="4" t="s">
        <v>331</v>
      </c>
      <c r="G981" s="4" t="s">
        <v>332</v>
      </c>
      <c r="H981" s="9">
        <v>4</v>
      </c>
      <c r="I981" s="9">
        <v>1</v>
      </c>
      <c r="J981" s="9">
        <v>0</v>
      </c>
      <c r="K981" s="9">
        <v>0</v>
      </c>
      <c r="L981" s="9">
        <f t="shared" si="48"/>
        <v>4</v>
      </c>
    </row>
    <row r="982" spans="1:12">
      <c r="A982" s="2" t="str">
        <f t="shared" si="47"/>
        <v>130018806</v>
      </c>
      <c r="B982" s="4" t="s">
        <v>4</v>
      </c>
      <c r="C982" s="4" t="s">
        <v>237</v>
      </c>
      <c r="D982" s="4" t="s">
        <v>238</v>
      </c>
      <c r="E982" s="4" t="str">
        <f t="shared" si="46"/>
        <v>80</v>
      </c>
      <c r="F982" s="4" t="s">
        <v>333</v>
      </c>
      <c r="G982" s="4" t="s">
        <v>334</v>
      </c>
      <c r="H982" s="9">
        <v>14</v>
      </c>
      <c r="I982" s="9">
        <v>2</v>
      </c>
      <c r="J982" s="9">
        <v>0</v>
      </c>
      <c r="K982" s="9">
        <v>0</v>
      </c>
      <c r="L982" s="9">
        <f t="shared" si="48"/>
        <v>14</v>
      </c>
    </row>
    <row r="983" spans="1:12" ht="24">
      <c r="A983" s="2" t="str">
        <f t="shared" si="47"/>
        <v>1300188080</v>
      </c>
      <c r="B983" s="4" t="s">
        <v>4</v>
      </c>
      <c r="C983" s="4" t="s">
        <v>237</v>
      </c>
      <c r="D983" s="4" t="s">
        <v>238</v>
      </c>
      <c r="E983" s="4" t="str">
        <f t="shared" si="46"/>
        <v>80</v>
      </c>
      <c r="F983" s="4" t="s">
        <v>1981</v>
      </c>
      <c r="G983" s="4" t="s">
        <v>1982</v>
      </c>
      <c r="H983" s="9">
        <v>1</v>
      </c>
      <c r="I983" s="9">
        <v>0</v>
      </c>
      <c r="J983" s="9">
        <v>0</v>
      </c>
      <c r="K983" s="9">
        <v>0</v>
      </c>
      <c r="L983" s="9">
        <f t="shared" si="48"/>
        <v>1</v>
      </c>
    </row>
    <row r="984" spans="1:12" ht="24">
      <c r="A984" s="2" t="str">
        <f t="shared" si="47"/>
        <v>1300188086</v>
      </c>
      <c r="B984" s="4" t="s">
        <v>4</v>
      </c>
      <c r="C984" s="4" t="s">
        <v>237</v>
      </c>
      <c r="D984" s="4" t="s">
        <v>238</v>
      </c>
      <c r="E984" s="4" t="str">
        <f t="shared" si="46"/>
        <v>80</v>
      </c>
      <c r="F984" s="4" t="s">
        <v>335</v>
      </c>
      <c r="G984" s="4" t="s">
        <v>336</v>
      </c>
      <c r="H984" s="9">
        <v>1</v>
      </c>
      <c r="I984" s="9">
        <v>0</v>
      </c>
      <c r="J984" s="9">
        <v>0</v>
      </c>
      <c r="K984" s="9">
        <v>0</v>
      </c>
      <c r="L984" s="9">
        <f t="shared" si="48"/>
        <v>1</v>
      </c>
    </row>
    <row r="985" spans="1:12">
      <c r="A985" s="2" t="str">
        <f t="shared" si="47"/>
        <v>1300188111</v>
      </c>
      <c r="B985" s="4" t="s">
        <v>4</v>
      </c>
      <c r="C985" s="4" t="s">
        <v>237</v>
      </c>
      <c r="D985" s="4" t="s">
        <v>238</v>
      </c>
      <c r="E985" s="4" t="str">
        <f t="shared" si="46"/>
        <v>81</v>
      </c>
      <c r="F985" s="4" t="s">
        <v>1983</v>
      </c>
      <c r="G985" s="4" t="s">
        <v>1984</v>
      </c>
      <c r="H985" s="9">
        <v>1</v>
      </c>
      <c r="I985" s="9">
        <v>0</v>
      </c>
      <c r="J985" s="9">
        <v>0</v>
      </c>
      <c r="K985" s="9">
        <v>0</v>
      </c>
      <c r="L985" s="9">
        <f t="shared" si="48"/>
        <v>1</v>
      </c>
    </row>
    <row r="986" spans="1:12">
      <c r="A986" s="2" t="str">
        <f t="shared" si="47"/>
        <v>1300188112</v>
      </c>
      <c r="B986" s="4" t="s">
        <v>4</v>
      </c>
      <c r="C986" s="4" t="s">
        <v>237</v>
      </c>
      <c r="D986" s="4" t="s">
        <v>238</v>
      </c>
      <c r="E986" s="4" t="str">
        <f t="shared" si="46"/>
        <v>81</v>
      </c>
      <c r="F986" s="4" t="s">
        <v>1985</v>
      </c>
      <c r="G986" s="4" t="s">
        <v>1986</v>
      </c>
      <c r="H986" s="9">
        <v>1</v>
      </c>
      <c r="I986" s="9">
        <v>0</v>
      </c>
      <c r="J986" s="9">
        <v>0</v>
      </c>
      <c r="K986" s="9">
        <v>0</v>
      </c>
      <c r="L986" s="9">
        <f t="shared" si="48"/>
        <v>1</v>
      </c>
    </row>
    <row r="987" spans="1:12">
      <c r="A987" s="2" t="str">
        <f t="shared" si="47"/>
        <v>1300188113</v>
      </c>
      <c r="B987" s="4" t="s">
        <v>4</v>
      </c>
      <c r="C987" s="4" t="s">
        <v>237</v>
      </c>
      <c r="D987" s="4" t="s">
        <v>238</v>
      </c>
      <c r="E987" s="4" t="str">
        <f t="shared" si="46"/>
        <v>81</v>
      </c>
      <c r="F987" s="4" t="s">
        <v>337</v>
      </c>
      <c r="G987" s="4" t="s">
        <v>338</v>
      </c>
      <c r="H987" s="9">
        <v>3</v>
      </c>
      <c r="I987" s="9">
        <v>0</v>
      </c>
      <c r="J987" s="9">
        <v>0</v>
      </c>
      <c r="K987" s="9">
        <v>0</v>
      </c>
      <c r="L987" s="9">
        <f t="shared" si="48"/>
        <v>3</v>
      </c>
    </row>
    <row r="988" spans="1:12">
      <c r="A988" s="2" t="str">
        <f t="shared" si="47"/>
        <v>1300188120</v>
      </c>
      <c r="B988" s="4" t="s">
        <v>4</v>
      </c>
      <c r="C988" s="4" t="s">
        <v>237</v>
      </c>
      <c r="D988" s="4" t="s">
        <v>238</v>
      </c>
      <c r="E988" s="4" t="str">
        <f t="shared" si="46"/>
        <v>81</v>
      </c>
      <c r="F988" s="4" t="s">
        <v>1987</v>
      </c>
      <c r="G988" s="4" t="s">
        <v>1988</v>
      </c>
      <c r="H988" s="9">
        <v>1</v>
      </c>
      <c r="I988" s="9">
        <v>0</v>
      </c>
      <c r="J988" s="9">
        <v>0</v>
      </c>
      <c r="K988" s="9">
        <v>0</v>
      </c>
      <c r="L988" s="9">
        <f t="shared" si="48"/>
        <v>1</v>
      </c>
    </row>
    <row r="989" spans="1:12">
      <c r="A989" s="2" t="str">
        <f t="shared" si="47"/>
        <v>1300188128</v>
      </c>
      <c r="B989" s="4" t="s">
        <v>4</v>
      </c>
      <c r="C989" s="4" t="s">
        <v>237</v>
      </c>
      <c r="D989" s="4" t="s">
        <v>238</v>
      </c>
      <c r="E989" s="4" t="str">
        <f t="shared" si="46"/>
        <v>81</v>
      </c>
      <c r="F989" s="4" t="s">
        <v>1989</v>
      </c>
      <c r="G989" s="4" t="s">
        <v>1990</v>
      </c>
      <c r="H989" s="9">
        <v>1</v>
      </c>
      <c r="I989" s="9">
        <v>0</v>
      </c>
      <c r="J989" s="9">
        <v>0</v>
      </c>
      <c r="K989" s="9">
        <v>0</v>
      </c>
      <c r="L989" s="9">
        <f t="shared" si="48"/>
        <v>1</v>
      </c>
    </row>
    <row r="990" spans="1:12">
      <c r="A990" s="2" t="str">
        <f t="shared" si="47"/>
        <v>1300188145</v>
      </c>
      <c r="B990" s="4" t="s">
        <v>4</v>
      </c>
      <c r="C990" s="4" t="s">
        <v>237</v>
      </c>
      <c r="D990" s="4" t="s">
        <v>238</v>
      </c>
      <c r="E990" s="4" t="str">
        <f t="shared" si="46"/>
        <v>81</v>
      </c>
      <c r="F990" s="4" t="s">
        <v>339</v>
      </c>
      <c r="G990" s="4" t="s">
        <v>340</v>
      </c>
      <c r="H990" s="9">
        <v>4</v>
      </c>
      <c r="I990" s="9">
        <v>1</v>
      </c>
      <c r="J990" s="9">
        <v>0</v>
      </c>
      <c r="K990" s="9">
        <v>0</v>
      </c>
      <c r="L990" s="9">
        <f t="shared" si="48"/>
        <v>4</v>
      </c>
    </row>
    <row r="991" spans="1:12">
      <c r="A991" s="2" t="str">
        <f t="shared" si="47"/>
        <v>1300188146</v>
      </c>
      <c r="B991" s="4" t="s">
        <v>4</v>
      </c>
      <c r="C991" s="4" t="s">
        <v>237</v>
      </c>
      <c r="D991" s="4" t="s">
        <v>238</v>
      </c>
      <c r="E991" s="4" t="str">
        <f t="shared" si="46"/>
        <v>81</v>
      </c>
      <c r="F991" s="4" t="s">
        <v>1991</v>
      </c>
      <c r="G991" s="4" t="s">
        <v>1992</v>
      </c>
      <c r="H991" s="9">
        <v>1</v>
      </c>
      <c r="I991" s="9">
        <v>1</v>
      </c>
      <c r="J991" s="9">
        <v>0</v>
      </c>
      <c r="K991" s="9">
        <v>0</v>
      </c>
      <c r="L991" s="9">
        <f t="shared" si="48"/>
        <v>1</v>
      </c>
    </row>
    <row r="992" spans="1:12">
      <c r="A992" s="2" t="str">
        <f t="shared" si="47"/>
        <v>1300188151</v>
      </c>
      <c r="B992" s="4" t="s">
        <v>4</v>
      </c>
      <c r="C992" s="4" t="s">
        <v>237</v>
      </c>
      <c r="D992" s="4" t="s">
        <v>238</v>
      </c>
      <c r="E992" s="4" t="str">
        <f t="shared" si="46"/>
        <v>81</v>
      </c>
      <c r="F992" s="4" t="s">
        <v>341</v>
      </c>
      <c r="G992" s="4" t="s">
        <v>342</v>
      </c>
      <c r="H992" s="9">
        <v>90</v>
      </c>
      <c r="I992" s="9">
        <v>45</v>
      </c>
      <c r="J992" s="9">
        <v>0</v>
      </c>
      <c r="K992" s="9">
        <v>0</v>
      </c>
      <c r="L992" s="9">
        <f t="shared" si="48"/>
        <v>90</v>
      </c>
    </row>
    <row r="993" spans="1:12">
      <c r="A993" s="2" t="str">
        <f t="shared" si="47"/>
        <v>1300188152</v>
      </c>
      <c r="B993" s="4" t="s">
        <v>4</v>
      </c>
      <c r="C993" s="4" t="s">
        <v>237</v>
      </c>
      <c r="D993" s="4" t="s">
        <v>238</v>
      </c>
      <c r="E993" s="4" t="str">
        <f t="shared" si="46"/>
        <v>81</v>
      </c>
      <c r="F993" s="4" t="s">
        <v>343</v>
      </c>
      <c r="G993" s="4" t="s">
        <v>344</v>
      </c>
      <c r="H993" s="9">
        <v>115</v>
      </c>
      <c r="I993" s="9">
        <v>113</v>
      </c>
      <c r="J993" s="9">
        <v>0</v>
      </c>
      <c r="K993" s="9">
        <v>0</v>
      </c>
      <c r="L993" s="9">
        <f t="shared" si="48"/>
        <v>115</v>
      </c>
    </row>
    <row r="994" spans="1:12">
      <c r="A994" s="2" t="str">
        <f t="shared" si="47"/>
        <v>1300188153</v>
      </c>
      <c r="B994" s="4" t="s">
        <v>4</v>
      </c>
      <c r="C994" s="4" t="s">
        <v>237</v>
      </c>
      <c r="D994" s="4" t="s">
        <v>238</v>
      </c>
      <c r="E994" s="4" t="str">
        <f t="shared" si="46"/>
        <v>81</v>
      </c>
      <c r="F994" s="4" t="s">
        <v>345</v>
      </c>
      <c r="G994" s="4" t="s">
        <v>346</v>
      </c>
      <c r="H994" s="9">
        <v>24</v>
      </c>
      <c r="I994" s="9">
        <v>13</v>
      </c>
      <c r="J994" s="9">
        <v>0</v>
      </c>
      <c r="K994" s="9">
        <v>0</v>
      </c>
      <c r="L994" s="9">
        <f t="shared" si="48"/>
        <v>24</v>
      </c>
    </row>
    <row r="995" spans="1:12">
      <c r="A995" s="2" t="str">
        <f t="shared" si="47"/>
        <v>1300188154</v>
      </c>
      <c r="B995" s="4" t="s">
        <v>4</v>
      </c>
      <c r="C995" s="4" t="s">
        <v>237</v>
      </c>
      <c r="D995" s="4" t="s">
        <v>238</v>
      </c>
      <c r="E995" s="4" t="str">
        <f t="shared" si="46"/>
        <v>81</v>
      </c>
      <c r="F995" s="4" t="s">
        <v>347</v>
      </c>
      <c r="G995" s="4" t="s">
        <v>348</v>
      </c>
      <c r="H995" s="9">
        <v>17</v>
      </c>
      <c r="I995" s="9">
        <v>1</v>
      </c>
      <c r="J995" s="9">
        <v>0</v>
      </c>
      <c r="K995" s="9">
        <v>0</v>
      </c>
      <c r="L995" s="9">
        <f t="shared" si="48"/>
        <v>17</v>
      </c>
    </row>
    <row r="996" spans="1:12">
      <c r="A996" s="2" t="str">
        <f t="shared" si="47"/>
        <v>1300188165</v>
      </c>
      <c r="B996" s="4" t="s">
        <v>4</v>
      </c>
      <c r="C996" s="4" t="s">
        <v>237</v>
      </c>
      <c r="D996" s="4" t="s">
        <v>238</v>
      </c>
      <c r="E996" s="4" t="str">
        <f t="shared" si="46"/>
        <v>81</v>
      </c>
      <c r="F996" s="4" t="s">
        <v>1260</v>
      </c>
      <c r="G996" s="4" t="s">
        <v>1261</v>
      </c>
      <c r="H996" s="9">
        <v>1</v>
      </c>
      <c r="I996" s="9">
        <v>0</v>
      </c>
      <c r="J996" s="9">
        <v>0</v>
      </c>
      <c r="K996" s="9">
        <v>0</v>
      </c>
      <c r="L996" s="9">
        <f t="shared" si="48"/>
        <v>1</v>
      </c>
    </row>
    <row r="997" spans="1:12">
      <c r="A997" s="2" t="str">
        <f t="shared" si="47"/>
        <v>1300188166</v>
      </c>
      <c r="B997" s="4" t="s">
        <v>4</v>
      </c>
      <c r="C997" s="4" t="s">
        <v>237</v>
      </c>
      <c r="D997" s="4" t="s">
        <v>238</v>
      </c>
      <c r="E997" s="4" t="str">
        <f t="shared" si="46"/>
        <v>81</v>
      </c>
      <c r="F997" s="4" t="s">
        <v>349</v>
      </c>
      <c r="G997" s="4" t="s">
        <v>350</v>
      </c>
      <c r="H997" s="9">
        <v>5</v>
      </c>
      <c r="I997" s="9">
        <v>1</v>
      </c>
      <c r="J997" s="9">
        <v>0</v>
      </c>
      <c r="K997" s="9">
        <v>0</v>
      </c>
      <c r="L997" s="9">
        <f t="shared" si="48"/>
        <v>5</v>
      </c>
    </row>
    <row r="998" spans="1:12">
      <c r="A998" s="2" t="str">
        <f t="shared" si="47"/>
        <v>1300188180</v>
      </c>
      <c r="B998" s="4" t="s">
        <v>4</v>
      </c>
      <c r="C998" s="4" t="s">
        <v>237</v>
      </c>
      <c r="D998" s="4" t="s">
        <v>238</v>
      </c>
      <c r="E998" s="4" t="str">
        <f t="shared" si="46"/>
        <v>81</v>
      </c>
      <c r="F998" s="4" t="s">
        <v>353</v>
      </c>
      <c r="G998" s="4" t="s">
        <v>354</v>
      </c>
      <c r="H998" s="9">
        <v>14</v>
      </c>
      <c r="I998" s="9">
        <v>13</v>
      </c>
      <c r="J998" s="9">
        <v>0</v>
      </c>
      <c r="K998" s="9">
        <v>0</v>
      </c>
      <c r="L998" s="9">
        <f t="shared" si="48"/>
        <v>14</v>
      </c>
    </row>
    <row r="999" spans="1:12">
      <c r="A999" s="2" t="str">
        <f t="shared" si="47"/>
        <v>1300188181</v>
      </c>
      <c r="B999" s="4" t="s">
        <v>4</v>
      </c>
      <c r="C999" s="4" t="s">
        <v>237</v>
      </c>
      <c r="D999" s="4" t="s">
        <v>238</v>
      </c>
      <c r="E999" s="4" t="str">
        <f t="shared" si="46"/>
        <v>81</v>
      </c>
      <c r="F999" s="4" t="s">
        <v>355</v>
      </c>
      <c r="G999" s="4" t="s">
        <v>356</v>
      </c>
      <c r="H999" s="9">
        <v>2</v>
      </c>
      <c r="I999" s="9">
        <v>2</v>
      </c>
      <c r="J999" s="9">
        <v>0</v>
      </c>
      <c r="K999" s="9">
        <v>0</v>
      </c>
      <c r="L999" s="9">
        <f t="shared" si="48"/>
        <v>2</v>
      </c>
    </row>
    <row r="1000" spans="1:12">
      <c r="A1000" s="2" t="str">
        <f t="shared" si="47"/>
        <v>1300188183</v>
      </c>
      <c r="B1000" s="4" t="s">
        <v>4</v>
      </c>
      <c r="C1000" s="4" t="s">
        <v>237</v>
      </c>
      <c r="D1000" s="4" t="s">
        <v>238</v>
      </c>
      <c r="E1000" s="4" t="str">
        <f t="shared" si="46"/>
        <v>81</v>
      </c>
      <c r="F1000" s="4" t="s">
        <v>357</v>
      </c>
      <c r="G1000" s="4" t="s">
        <v>358</v>
      </c>
      <c r="H1000" s="9">
        <v>5</v>
      </c>
      <c r="I1000" s="9">
        <v>0</v>
      </c>
      <c r="J1000" s="9">
        <v>0</v>
      </c>
      <c r="K1000" s="9">
        <v>0</v>
      </c>
      <c r="L1000" s="9">
        <f t="shared" si="48"/>
        <v>5</v>
      </c>
    </row>
    <row r="1001" spans="1:12">
      <c r="A1001" s="2" t="str">
        <f t="shared" si="47"/>
        <v>1300188185</v>
      </c>
      <c r="B1001" s="4" t="s">
        <v>4</v>
      </c>
      <c r="C1001" s="4" t="s">
        <v>237</v>
      </c>
      <c r="D1001" s="4" t="s">
        <v>238</v>
      </c>
      <c r="E1001" s="4" t="str">
        <f t="shared" si="46"/>
        <v>81</v>
      </c>
      <c r="F1001" s="4" t="s">
        <v>359</v>
      </c>
      <c r="G1001" s="4" t="s">
        <v>360</v>
      </c>
      <c r="H1001" s="9">
        <v>2</v>
      </c>
      <c r="I1001" s="9">
        <v>1</v>
      </c>
      <c r="J1001" s="9">
        <v>0</v>
      </c>
      <c r="K1001" s="9">
        <v>0</v>
      </c>
      <c r="L1001" s="9">
        <f t="shared" si="48"/>
        <v>2</v>
      </c>
    </row>
    <row r="1002" spans="1:12">
      <c r="A1002" s="2" t="str">
        <f t="shared" si="47"/>
        <v>1300188191</v>
      </c>
      <c r="B1002" s="4" t="s">
        <v>4</v>
      </c>
      <c r="C1002" s="4" t="s">
        <v>237</v>
      </c>
      <c r="D1002" s="4" t="s">
        <v>238</v>
      </c>
      <c r="E1002" s="4" t="str">
        <f t="shared" si="46"/>
        <v>81</v>
      </c>
      <c r="F1002" s="4" t="s">
        <v>425</v>
      </c>
      <c r="G1002" s="4" t="s">
        <v>426</v>
      </c>
      <c r="H1002" s="9">
        <v>1</v>
      </c>
      <c r="I1002" s="9">
        <v>1</v>
      </c>
      <c r="J1002" s="9">
        <v>0</v>
      </c>
      <c r="K1002" s="9">
        <v>0</v>
      </c>
      <c r="L1002" s="9">
        <f t="shared" si="48"/>
        <v>1</v>
      </c>
    </row>
    <row r="1003" spans="1:12" ht="24">
      <c r="A1003" s="2" t="str">
        <f t="shared" si="47"/>
        <v>1300188192</v>
      </c>
      <c r="B1003" s="4" t="s">
        <v>4</v>
      </c>
      <c r="C1003" s="4" t="s">
        <v>237</v>
      </c>
      <c r="D1003" s="4" t="s">
        <v>238</v>
      </c>
      <c r="E1003" s="4" t="str">
        <f t="shared" si="46"/>
        <v>81</v>
      </c>
      <c r="F1003" s="4" t="s">
        <v>1075</v>
      </c>
      <c r="G1003" s="4" t="s">
        <v>1076</v>
      </c>
      <c r="H1003" s="9">
        <v>2</v>
      </c>
      <c r="I1003" s="9">
        <v>0</v>
      </c>
      <c r="J1003" s="9">
        <v>0</v>
      </c>
      <c r="K1003" s="9">
        <v>0</v>
      </c>
      <c r="L1003" s="9">
        <f t="shared" si="48"/>
        <v>2</v>
      </c>
    </row>
    <row r="1004" spans="1:12">
      <c r="A1004" s="2" t="str">
        <f t="shared" si="47"/>
        <v>1300188196</v>
      </c>
      <c r="B1004" s="4" t="s">
        <v>4</v>
      </c>
      <c r="C1004" s="4" t="s">
        <v>237</v>
      </c>
      <c r="D1004" s="4" t="s">
        <v>238</v>
      </c>
      <c r="E1004" s="4" t="str">
        <f t="shared" si="46"/>
        <v>81</v>
      </c>
      <c r="F1004" s="4" t="s">
        <v>1636</v>
      </c>
      <c r="G1004" s="4" t="s">
        <v>1637</v>
      </c>
      <c r="H1004" s="9">
        <v>1</v>
      </c>
      <c r="I1004" s="9">
        <v>1</v>
      </c>
      <c r="J1004" s="9">
        <v>0</v>
      </c>
      <c r="K1004" s="9">
        <v>0</v>
      </c>
      <c r="L1004" s="9">
        <f t="shared" si="48"/>
        <v>1</v>
      </c>
    </row>
    <row r="1005" spans="1:12">
      <c r="A1005" s="2" t="str">
        <f t="shared" si="47"/>
        <v>1300188201</v>
      </c>
      <c r="B1005" s="4" t="s">
        <v>4</v>
      </c>
      <c r="C1005" s="4" t="s">
        <v>237</v>
      </c>
      <c r="D1005" s="4" t="s">
        <v>238</v>
      </c>
      <c r="E1005" s="4" t="str">
        <f t="shared" si="46"/>
        <v>82</v>
      </c>
      <c r="F1005" s="4" t="s">
        <v>361</v>
      </c>
      <c r="G1005" s="4" t="s">
        <v>362</v>
      </c>
      <c r="H1005" s="9">
        <v>2</v>
      </c>
      <c r="I1005" s="9">
        <v>0</v>
      </c>
      <c r="J1005" s="9">
        <v>0</v>
      </c>
      <c r="K1005" s="9">
        <v>22</v>
      </c>
      <c r="L1005" s="9">
        <f t="shared" si="48"/>
        <v>24</v>
      </c>
    </row>
    <row r="1006" spans="1:12">
      <c r="A1006" s="2" t="str">
        <f t="shared" si="47"/>
        <v>1300188221</v>
      </c>
      <c r="B1006" s="4" t="s">
        <v>4</v>
      </c>
      <c r="C1006" s="4" t="s">
        <v>237</v>
      </c>
      <c r="D1006" s="4" t="s">
        <v>238</v>
      </c>
      <c r="E1006" s="4" t="str">
        <f t="shared" si="46"/>
        <v>82</v>
      </c>
      <c r="F1006" s="4" t="s">
        <v>363</v>
      </c>
      <c r="G1006" s="4" t="s">
        <v>364</v>
      </c>
      <c r="H1006" s="9">
        <v>0</v>
      </c>
      <c r="I1006" s="9">
        <v>0</v>
      </c>
      <c r="J1006" s="9">
        <v>0</v>
      </c>
      <c r="K1006" s="9">
        <v>1</v>
      </c>
      <c r="L1006" s="9">
        <f t="shared" si="48"/>
        <v>1</v>
      </c>
    </row>
    <row r="1007" spans="1:12">
      <c r="A1007" s="2" t="str">
        <f t="shared" si="47"/>
        <v>1300188229</v>
      </c>
      <c r="B1007" s="4" t="s">
        <v>4</v>
      </c>
      <c r="C1007" s="4" t="s">
        <v>237</v>
      </c>
      <c r="D1007" s="4" t="s">
        <v>238</v>
      </c>
      <c r="E1007" s="4" t="str">
        <f t="shared" si="46"/>
        <v>82</v>
      </c>
      <c r="F1007" s="4" t="s">
        <v>365</v>
      </c>
      <c r="G1007" s="4" t="s">
        <v>366</v>
      </c>
      <c r="H1007" s="9">
        <v>9</v>
      </c>
      <c r="I1007" s="9">
        <v>0</v>
      </c>
      <c r="J1007" s="9">
        <v>1</v>
      </c>
      <c r="K1007" s="9">
        <v>2</v>
      </c>
      <c r="L1007" s="9">
        <f t="shared" si="48"/>
        <v>12</v>
      </c>
    </row>
    <row r="1008" spans="1:12">
      <c r="A1008" s="2" t="str">
        <f t="shared" si="47"/>
        <v>1300188235</v>
      </c>
      <c r="B1008" s="4" t="s">
        <v>4</v>
      </c>
      <c r="C1008" s="4" t="s">
        <v>237</v>
      </c>
      <c r="D1008" s="4" t="s">
        <v>238</v>
      </c>
      <c r="E1008" s="4" t="str">
        <f t="shared" si="46"/>
        <v>82</v>
      </c>
      <c r="F1008" s="4" t="s">
        <v>367</v>
      </c>
      <c r="G1008" s="4" t="s">
        <v>368</v>
      </c>
      <c r="H1008" s="9">
        <v>4</v>
      </c>
      <c r="I1008" s="9">
        <v>0</v>
      </c>
      <c r="J1008" s="9">
        <v>0</v>
      </c>
      <c r="K1008" s="9">
        <v>0</v>
      </c>
      <c r="L1008" s="9">
        <f t="shared" si="48"/>
        <v>4</v>
      </c>
    </row>
    <row r="1009" spans="1:12">
      <c r="A1009" s="2" t="str">
        <f t="shared" si="47"/>
        <v>1300188242</v>
      </c>
      <c r="B1009" s="4" t="s">
        <v>4</v>
      </c>
      <c r="C1009" s="4" t="s">
        <v>237</v>
      </c>
      <c r="D1009" s="4" t="s">
        <v>238</v>
      </c>
      <c r="E1009" s="4" t="str">
        <f t="shared" si="46"/>
        <v>82</v>
      </c>
      <c r="F1009" s="4" t="s">
        <v>1993</v>
      </c>
      <c r="G1009" s="4" t="s">
        <v>1994</v>
      </c>
      <c r="H1009" s="9">
        <v>1</v>
      </c>
      <c r="I1009" s="9">
        <v>1</v>
      </c>
      <c r="J1009" s="9">
        <v>0</v>
      </c>
      <c r="K1009" s="9">
        <v>0</v>
      </c>
      <c r="L1009" s="9">
        <f t="shared" si="48"/>
        <v>1</v>
      </c>
    </row>
    <row r="1010" spans="1:12">
      <c r="A1010" s="2" t="str">
        <f t="shared" si="47"/>
        <v>1300188244</v>
      </c>
      <c r="B1010" s="4" t="s">
        <v>4</v>
      </c>
      <c r="C1010" s="4" t="s">
        <v>237</v>
      </c>
      <c r="D1010" s="4" t="s">
        <v>238</v>
      </c>
      <c r="E1010" s="4" t="str">
        <f t="shared" si="46"/>
        <v>82</v>
      </c>
      <c r="F1010" s="4" t="s">
        <v>371</v>
      </c>
      <c r="G1010" s="4" t="s">
        <v>372</v>
      </c>
      <c r="H1010" s="9">
        <v>6</v>
      </c>
      <c r="I1010" s="9">
        <v>4</v>
      </c>
      <c r="J1010" s="9">
        <v>0</v>
      </c>
      <c r="K1010" s="9">
        <v>0</v>
      </c>
      <c r="L1010" s="9">
        <f t="shared" si="48"/>
        <v>6</v>
      </c>
    </row>
    <row r="1011" spans="1:12">
      <c r="A1011" s="2" t="str">
        <f t="shared" si="47"/>
        <v>1300188245</v>
      </c>
      <c r="B1011" s="4" t="s">
        <v>4</v>
      </c>
      <c r="C1011" s="4" t="s">
        <v>237</v>
      </c>
      <c r="D1011" s="4" t="s">
        <v>238</v>
      </c>
      <c r="E1011" s="4" t="str">
        <f t="shared" si="46"/>
        <v>82</v>
      </c>
      <c r="F1011" s="4" t="s">
        <v>373</v>
      </c>
      <c r="G1011" s="4" t="s">
        <v>374</v>
      </c>
      <c r="H1011" s="9">
        <v>6</v>
      </c>
      <c r="I1011" s="9">
        <v>4</v>
      </c>
      <c r="J1011" s="9">
        <v>0</v>
      </c>
      <c r="K1011" s="9">
        <v>0</v>
      </c>
      <c r="L1011" s="9">
        <f t="shared" si="48"/>
        <v>6</v>
      </c>
    </row>
    <row r="1012" spans="1:12">
      <c r="A1012" s="2" t="str">
        <f t="shared" si="47"/>
        <v>1300188256</v>
      </c>
      <c r="B1012" s="4" t="s">
        <v>4</v>
      </c>
      <c r="C1012" s="4" t="s">
        <v>237</v>
      </c>
      <c r="D1012" s="4" t="s">
        <v>238</v>
      </c>
      <c r="E1012" s="4" t="str">
        <f t="shared" si="46"/>
        <v>82</v>
      </c>
      <c r="F1012" s="4" t="s">
        <v>375</v>
      </c>
      <c r="G1012" s="4" t="s">
        <v>376</v>
      </c>
      <c r="H1012" s="9">
        <v>1</v>
      </c>
      <c r="I1012" s="9">
        <v>0</v>
      </c>
      <c r="J1012" s="9">
        <v>0</v>
      </c>
      <c r="K1012" s="9">
        <v>0</v>
      </c>
      <c r="L1012" s="9">
        <f t="shared" si="48"/>
        <v>1</v>
      </c>
    </row>
    <row r="1013" spans="1:12">
      <c r="A1013" s="2" t="str">
        <f t="shared" si="47"/>
        <v>1300188301</v>
      </c>
      <c r="B1013" s="4" t="s">
        <v>4</v>
      </c>
      <c r="C1013" s="4" t="s">
        <v>237</v>
      </c>
      <c r="D1013" s="4" t="s">
        <v>238</v>
      </c>
      <c r="E1013" s="4" t="str">
        <f t="shared" si="46"/>
        <v>83</v>
      </c>
      <c r="F1013" s="4" t="s">
        <v>377</v>
      </c>
      <c r="G1013" s="4" t="s">
        <v>378</v>
      </c>
      <c r="H1013" s="9">
        <v>0</v>
      </c>
      <c r="I1013" s="9">
        <v>0</v>
      </c>
      <c r="J1013" s="9">
        <v>0</v>
      </c>
      <c r="K1013" s="9">
        <v>4</v>
      </c>
      <c r="L1013" s="9">
        <f t="shared" si="48"/>
        <v>4</v>
      </c>
    </row>
    <row r="1014" spans="1:12">
      <c r="A1014" s="2" t="str">
        <f t="shared" si="47"/>
        <v>1300188302</v>
      </c>
      <c r="B1014" s="4" t="s">
        <v>4</v>
      </c>
      <c r="C1014" s="4" t="s">
        <v>237</v>
      </c>
      <c r="D1014" s="4" t="s">
        <v>238</v>
      </c>
      <c r="E1014" s="4" t="str">
        <f t="shared" si="46"/>
        <v>83</v>
      </c>
      <c r="F1014" s="4" t="s">
        <v>1995</v>
      </c>
      <c r="G1014" s="4" t="s">
        <v>1996</v>
      </c>
      <c r="H1014" s="9">
        <v>1</v>
      </c>
      <c r="I1014" s="9">
        <v>1</v>
      </c>
      <c r="J1014" s="9">
        <v>0</v>
      </c>
      <c r="K1014" s="9">
        <v>0</v>
      </c>
      <c r="L1014" s="9">
        <f t="shared" si="48"/>
        <v>1</v>
      </c>
    </row>
    <row r="1015" spans="1:12">
      <c r="A1015" s="2" t="str">
        <f t="shared" si="47"/>
        <v>1300188309</v>
      </c>
      <c r="B1015" s="4" t="s">
        <v>4</v>
      </c>
      <c r="C1015" s="4" t="s">
        <v>237</v>
      </c>
      <c r="D1015" s="4" t="s">
        <v>238</v>
      </c>
      <c r="E1015" s="4" t="str">
        <f t="shared" si="46"/>
        <v>83</v>
      </c>
      <c r="F1015" s="4" t="s">
        <v>1997</v>
      </c>
      <c r="G1015" s="4" t="s">
        <v>1998</v>
      </c>
      <c r="H1015" s="9">
        <v>1</v>
      </c>
      <c r="I1015" s="9">
        <v>0</v>
      </c>
      <c r="J1015" s="9">
        <v>0</v>
      </c>
      <c r="K1015" s="9">
        <v>0</v>
      </c>
      <c r="L1015" s="9">
        <f t="shared" si="48"/>
        <v>1</v>
      </c>
    </row>
    <row r="1016" spans="1:12">
      <c r="A1016" s="2" t="str">
        <f t="shared" si="47"/>
        <v>1300188313</v>
      </c>
      <c r="B1016" s="4" t="s">
        <v>4</v>
      </c>
      <c r="C1016" s="4" t="s">
        <v>237</v>
      </c>
      <c r="D1016" s="4" t="s">
        <v>238</v>
      </c>
      <c r="E1016" s="4" t="str">
        <f t="shared" si="46"/>
        <v>83</v>
      </c>
      <c r="F1016" s="4" t="s">
        <v>1999</v>
      </c>
      <c r="G1016" s="4" t="s">
        <v>2000</v>
      </c>
      <c r="H1016" s="9">
        <v>1</v>
      </c>
      <c r="I1016" s="9">
        <v>0</v>
      </c>
      <c r="J1016" s="9">
        <v>0</v>
      </c>
      <c r="K1016" s="9">
        <v>0</v>
      </c>
      <c r="L1016" s="9">
        <f t="shared" si="48"/>
        <v>1</v>
      </c>
    </row>
    <row r="1017" spans="1:12">
      <c r="A1017" s="2" t="str">
        <f t="shared" si="47"/>
        <v>1300188339</v>
      </c>
      <c r="B1017" s="4" t="s">
        <v>4</v>
      </c>
      <c r="C1017" s="4" t="s">
        <v>237</v>
      </c>
      <c r="D1017" s="4" t="s">
        <v>238</v>
      </c>
      <c r="E1017" s="4" t="str">
        <f t="shared" si="46"/>
        <v>83</v>
      </c>
      <c r="F1017" s="4" t="s">
        <v>381</v>
      </c>
      <c r="G1017" s="4" t="s">
        <v>382</v>
      </c>
      <c r="H1017" s="9">
        <v>5</v>
      </c>
      <c r="I1017" s="9">
        <v>0</v>
      </c>
      <c r="J1017" s="9">
        <v>0</v>
      </c>
      <c r="K1017" s="9">
        <v>0</v>
      </c>
      <c r="L1017" s="9">
        <f t="shared" si="48"/>
        <v>5</v>
      </c>
    </row>
    <row r="1018" spans="1:12">
      <c r="A1018" s="2" t="str">
        <f t="shared" si="47"/>
        <v>1300188349</v>
      </c>
      <c r="B1018" s="4" t="s">
        <v>4</v>
      </c>
      <c r="C1018" s="4" t="s">
        <v>237</v>
      </c>
      <c r="D1018" s="4" t="s">
        <v>238</v>
      </c>
      <c r="E1018" s="4" t="str">
        <f t="shared" si="46"/>
        <v>83</v>
      </c>
      <c r="F1018" s="4" t="s">
        <v>383</v>
      </c>
      <c r="G1018" s="4" t="s">
        <v>384</v>
      </c>
      <c r="H1018" s="9">
        <v>1</v>
      </c>
      <c r="I1018" s="9">
        <v>0</v>
      </c>
      <c r="J1018" s="9">
        <v>0</v>
      </c>
      <c r="K1018" s="9">
        <v>0</v>
      </c>
      <c r="L1018" s="9">
        <f t="shared" si="48"/>
        <v>1</v>
      </c>
    </row>
    <row r="1019" spans="1:12">
      <c r="A1019" s="2" t="str">
        <f t="shared" si="47"/>
        <v>1300188363</v>
      </c>
      <c r="B1019" s="4" t="s">
        <v>4</v>
      </c>
      <c r="C1019" s="4" t="s">
        <v>237</v>
      </c>
      <c r="D1019" s="4" t="s">
        <v>238</v>
      </c>
      <c r="E1019" s="4" t="str">
        <f t="shared" si="46"/>
        <v>83</v>
      </c>
      <c r="F1019" s="4" t="s">
        <v>387</v>
      </c>
      <c r="G1019" s="4" t="s">
        <v>388</v>
      </c>
      <c r="H1019" s="9">
        <v>1</v>
      </c>
      <c r="I1019" s="9">
        <v>0</v>
      </c>
      <c r="J1019" s="9">
        <v>0</v>
      </c>
      <c r="K1019" s="9">
        <v>0</v>
      </c>
      <c r="L1019" s="9">
        <f t="shared" si="48"/>
        <v>1</v>
      </c>
    </row>
    <row r="1020" spans="1:12">
      <c r="A1020" s="2" t="str">
        <f t="shared" si="47"/>
        <v>1300188364</v>
      </c>
      <c r="B1020" s="4" t="s">
        <v>4</v>
      </c>
      <c r="C1020" s="4" t="s">
        <v>237</v>
      </c>
      <c r="D1020" s="4" t="s">
        <v>238</v>
      </c>
      <c r="E1020" s="4" t="str">
        <f t="shared" si="46"/>
        <v>83</v>
      </c>
      <c r="F1020" s="4" t="s">
        <v>389</v>
      </c>
      <c r="G1020" s="4" t="s">
        <v>390</v>
      </c>
      <c r="H1020" s="9">
        <v>29</v>
      </c>
      <c r="I1020" s="9">
        <v>21</v>
      </c>
      <c r="J1020" s="9">
        <v>0</v>
      </c>
      <c r="K1020" s="9">
        <v>0</v>
      </c>
      <c r="L1020" s="9">
        <f t="shared" si="48"/>
        <v>29</v>
      </c>
    </row>
    <row r="1021" spans="1:12">
      <c r="A1021" s="2" t="str">
        <f t="shared" si="47"/>
        <v>1300188373</v>
      </c>
      <c r="B1021" s="4" t="s">
        <v>4</v>
      </c>
      <c r="C1021" s="4" t="s">
        <v>237</v>
      </c>
      <c r="D1021" s="4" t="s">
        <v>238</v>
      </c>
      <c r="E1021" s="4" t="str">
        <f t="shared" si="46"/>
        <v>83</v>
      </c>
      <c r="F1021" s="4" t="s">
        <v>393</v>
      </c>
      <c r="G1021" s="4" t="s">
        <v>394</v>
      </c>
      <c r="H1021" s="9">
        <v>7</v>
      </c>
      <c r="I1021" s="9">
        <v>5</v>
      </c>
      <c r="J1021" s="9">
        <v>0</v>
      </c>
      <c r="K1021" s="9">
        <v>0</v>
      </c>
      <c r="L1021" s="9">
        <f t="shared" si="48"/>
        <v>7</v>
      </c>
    </row>
    <row r="1022" spans="1:12">
      <c r="A1022" s="2" t="str">
        <f t="shared" si="47"/>
        <v>1300188384</v>
      </c>
      <c r="B1022" s="4" t="s">
        <v>4</v>
      </c>
      <c r="C1022" s="4" t="s">
        <v>237</v>
      </c>
      <c r="D1022" s="4" t="s">
        <v>238</v>
      </c>
      <c r="E1022" s="4" t="str">
        <f t="shared" si="46"/>
        <v>83</v>
      </c>
      <c r="F1022" s="4" t="s">
        <v>1638</v>
      </c>
      <c r="G1022" s="4" t="s">
        <v>1639</v>
      </c>
      <c r="H1022" s="9">
        <v>1</v>
      </c>
      <c r="I1022" s="9">
        <v>0</v>
      </c>
      <c r="J1022" s="9">
        <v>0</v>
      </c>
      <c r="K1022" s="9">
        <v>0</v>
      </c>
      <c r="L1022" s="9">
        <f t="shared" si="48"/>
        <v>1</v>
      </c>
    </row>
    <row r="1023" spans="1:12">
      <c r="A1023" s="2" t="str">
        <f t="shared" si="47"/>
        <v>1300188388</v>
      </c>
      <c r="B1023" s="4" t="s">
        <v>4</v>
      </c>
      <c r="C1023" s="4" t="s">
        <v>237</v>
      </c>
      <c r="D1023" s="4" t="s">
        <v>238</v>
      </c>
      <c r="E1023" s="4" t="str">
        <f t="shared" si="46"/>
        <v>83</v>
      </c>
      <c r="F1023" s="4" t="s">
        <v>397</v>
      </c>
      <c r="G1023" s="4" t="s">
        <v>398</v>
      </c>
      <c r="H1023" s="9">
        <v>2</v>
      </c>
      <c r="I1023" s="9">
        <v>0</v>
      </c>
      <c r="J1023" s="9">
        <v>0</v>
      </c>
      <c r="K1023" s="9">
        <v>0</v>
      </c>
      <c r="L1023" s="9">
        <f t="shared" si="48"/>
        <v>2</v>
      </c>
    </row>
    <row r="1024" spans="1:12">
      <c r="A1024" s="2" t="str">
        <f t="shared" si="47"/>
        <v>1300188399</v>
      </c>
      <c r="B1024" s="4" t="s">
        <v>4</v>
      </c>
      <c r="C1024" s="4" t="s">
        <v>237</v>
      </c>
      <c r="D1024" s="4" t="s">
        <v>238</v>
      </c>
      <c r="E1024" s="4" t="str">
        <f t="shared" si="46"/>
        <v>83</v>
      </c>
      <c r="F1024" s="4" t="s">
        <v>2001</v>
      </c>
      <c r="G1024" s="4" t="s">
        <v>2002</v>
      </c>
      <c r="H1024" s="9">
        <v>1</v>
      </c>
      <c r="I1024" s="9">
        <v>1</v>
      </c>
      <c r="J1024" s="9">
        <v>0</v>
      </c>
      <c r="K1024" s="9">
        <v>0</v>
      </c>
      <c r="L1024" s="9">
        <f t="shared" si="48"/>
        <v>1</v>
      </c>
    </row>
    <row r="1025" spans="1:12">
      <c r="A1025" s="2" t="str">
        <f t="shared" si="47"/>
        <v>1300188401</v>
      </c>
      <c r="B1025" s="4" t="s">
        <v>4</v>
      </c>
      <c r="C1025" s="4" t="s">
        <v>237</v>
      </c>
      <c r="D1025" s="4" t="s">
        <v>238</v>
      </c>
      <c r="E1025" s="4" t="str">
        <f t="shared" ref="E1025:E1088" si="49">LEFT(F1025,2)</f>
        <v>84</v>
      </c>
      <c r="F1025" s="4" t="s">
        <v>399</v>
      </c>
      <c r="G1025" s="4" t="s">
        <v>400</v>
      </c>
      <c r="H1025" s="9">
        <v>5</v>
      </c>
      <c r="I1025" s="9">
        <v>5</v>
      </c>
      <c r="J1025" s="9">
        <v>0</v>
      </c>
      <c r="K1025" s="9">
        <v>0</v>
      </c>
      <c r="L1025" s="9">
        <f t="shared" si="48"/>
        <v>5</v>
      </c>
    </row>
    <row r="1026" spans="1:12">
      <c r="A1026" s="2" t="str">
        <f t="shared" si="47"/>
        <v>1300188402</v>
      </c>
      <c r="B1026" s="4" t="s">
        <v>4</v>
      </c>
      <c r="C1026" s="4" t="s">
        <v>237</v>
      </c>
      <c r="D1026" s="4" t="s">
        <v>238</v>
      </c>
      <c r="E1026" s="4" t="str">
        <f t="shared" si="49"/>
        <v>84</v>
      </c>
      <c r="F1026" s="4" t="s">
        <v>1509</v>
      </c>
      <c r="G1026" s="4" t="s">
        <v>1510</v>
      </c>
      <c r="H1026" s="9">
        <v>3</v>
      </c>
      <c r="I1026" s="9">
        <v>2</v>
      </c>
      <c r="J1026" s="9">
        <v>0</v>
      </c>
      <c r="K1026" s="9">
        <v>0</v>
      </c>
      <c r="L1026" s="9">
        <f t="shared" si="48"/>
        <v>3</v>
      </c>
    </row>
    <row r="1027" spans="1:12">
      <c r="A1027" s="2" t="str">
        <f t="shared" si="47"/>
        <v>1300188410</v>
      </c>
      <c r="B1027" s="4" t="s">
        <v>4</v>
      </c>
      <c r="C1027" s="4" t="s">
        <v>237</v>
      </c>
      <c r="D1027" s="4" t="s">
        <v>238</v>
      </c>
      <c r="E1027" s="4" t="str">
        <f t="shared" si="49"/>
        <v>84</v>
      </c>
      <c r="F1027" s="4" t="s">
        <v>1600</v>
      </c>
      <c r="G1027" s="4" t="s">
        <v>1601</v>
      </c>
      <c r="H1027" s="9">
        <v>1</v>
      </c>
      <c r="I1027" s="9">
        <v>0</v>
      </c>
      <c r="J1027" s="9">
        <v>0</v>
      </c>
      <c r="K1027" s="9">
        <v>0</v>
      </c>
      <c r="L1027" s="9">
        <f t="shared" si="48"/>
        <v>1</v>
      </c>
    </row>
    <row r="1028" spans="1:12">
      <c r="A1028" s="2" t="str">
        <f t="shared" ref="A1028:A1091" si="50">B1028&amp;F1028</f>
        <v>1300188411</v>
      </c>
      <c r="B1028" s="4" t="s">
        <v>4</v>
      </c>
      <c r="C1028" s="4" t="s">
        <v>237</v>
      </c>
      <c r="D1028" s="4" t="s">
        <v>238</v>
      </c>
      <c r="E1028" s="4" t="str">
        <f t="shared" si="49"/>
        <v>84</v>
      </c>
      <c r="F1028" s="4" t="s">
        <v>401</v>
      </c>
      <c r="G1028" s="4" t="s">
        <v>402</v>
      </c>
      <c r="H1028" s="9">
        <v>2</v>
      </c>
      <c r="I1028" s="9">
        <v>1</v>
      </c>
      <c r="J1028" s="9">
        <v>1</v>
      </c>
      <c r="K1028" s="9">
        <v>0</v>
      </c>
      <c r="L1028" s="9">
        <f t="shared" ref="L1028:L1091" si="51">H1028+J1028+K1028</f>
        <v>3</v>
      </c>
    </row>
    <row r="1029" spans="1:12">
      <c r="A1029" s="2" t="str">
        <f t="shared" si="50"/>
        <v>1300188412</v>
      </c>
      <c r="B1029" s="4" t="s">
        <v>4</v>
      </c>
      <c r="C1029" s="4" t="s">
        <v>237</v>
      </c>
      <c r="D1029" s="4" t="s">
        <v>238</v>
      </c>
      <c r="E1029" s="4" t="str">
        <f t="shared" si="49"/>
        <v>84</v>
      </c>
      <c r="F1029" s="4" t="s">
        <v>1309</v>
      </c>
      <c r="G1029" s="4" t="s">
        <v>1310</v>
      </c>
      <c r="H1029" s="9">
        <v>1</v>
      </c>
      <c r="I1029" s="9">
        <v>1</v>
      </c>
      <c r="J1029" s="9">
        <v>0</v>
      </c>
      <c r="K1029" s="9">
        <v>0</v>
      </c>
      <c r="L1029" s="9">
        <f t="shared" si="51"/>
        <v>1</v>
      </c>
    </row>
    <row r="1030" spans="1:12">
      <c r="A1030" s="2" t="str">
        <f t="shared" si="50"/>
        <v>1300188456</v>
      </c>
      <c r="B1030" s="4" t="s">
        <v>4</v>
      </c>
      <c r="C1030" s="4" t="s">
        <v>237</v>
      </c>
      <c r="D1030" s="4" t="s">
        <v>238</v>
      </c>
      <c r="E1030" s="4" t="str">
        <f t="shared" si="49"/>
        <v>84</v>
      </c>
      <c r="F1030" s="4" t="s">
        <v>427</v>
      </c>
      <c r="G1030" s="4" t="s">
        <v>428</v>
      </c>
      <c r="H1030" s="9">
        <v>1</v>
      </c>
      <c r="I1030" s="9">
        <v>1</v>
      </c>
      <c r="J1030" s="9">
        <v>0</v>
      </c>
      <c r="K1030" s="9">
        <v>0</v>
      </c>
      <c r="L1030" s="9">
        <f t="shared" si="51"/>
        <v>1</v>
      </c>
    </row>
    <row r="1031" spans="1:12" ht="24">
      <c r="A1031" s="2" t="str">
        <f t="shared" si="50"/>
        <v>1300188604</v>
      </c>
      <c r="B1031" s="4" t="s">
        <v>4</v>
      </c>
      <c r="C1031" s="4" t="s">
        <v>237</v>
      </c>
      <c r="D1031" s="4" t="s">
        <v>238</v>
      </c>
      <c r="E1031" s="4" t="str">
        <f t="shared" si="49"/>
        <v>86</v>
      </c>
      <c r="F1031" s="4" t="s">
        <v>137</v>
      </c>
      <c r="G1031" s="4" t="s">
        <v>138</v>
      </c>
      <c r="H1031" s="9">
        <v>10</v>
      </c>
      <c r="I1031" s="9">
        <v>4</v>
      </c>
      <c r="J1031" s="9">
        <v>0</v>
      </c>
      <c r="K1031" s="9">
        <v>0</v>
      </c>
      <c r="L1031" s="9">
        <f t="shared" si="51"/>
        <v>10</v>
      </c>
    </row>
    <row r="1032" spans="1:12" ht="24">
      <c r="A1032" s="2" t="str">
        <f t="shared" si="50"/>
        <v>1300188605</v>
      </c>
      <c r="B1032" s="4" t="s">
        <v>4</v>
      </c>
      <c r="C1032" s="4" t="s">
        <v>237</v>
      </c>
      <c r="D1032" s="4" t="s">
        <v>238</v>
      </c>
      <c r="E1032" s="4" t="str">
        <f t="shared" si="49"/>
        <v>86</v>
      </c>
      <c r="F1032" s="4" t="s">
        <v>167</v>
      </c>
      <c r="G1032" s="4" t="s">
        <v>168</v>
      </c>
      <c r="H1032" s="9">
        <v>3</v>
      </c>
      <c r="I1032" s="9">
        <v>2</v>
      </c>
      <c r="J1032" s="9">
        <v>0</v>
      </c>
      <c r="K1032" s="9">
        <v>0</v>
      </c>
      <c r="L1032" s="9">
        <f t="shared" si="51"/>
        <v>3</v>
      </c>
    </row>
    <row r="1033" spans="1:12">
      <c r="A1033" s="2" t="str">
        <f t="shared" si="50"/>
        <v>1300188622</v>
      </c>
      <c r="B1033" s="4" t="s">
        <v>4</v>
      </c>
      <c r="C1033" s="4" t="s">
        <v>237</v>
      </c>
      <c r="D1033" s="4" t="s">
        <v>238</v>
      </c>
      <c r="E1033" s="4" t="str">
        <f t="shared" si="49"/>
        <v>86</v>
      </c>
      <c r="F1033" s="4" t="s">
        <v>403</v>
      </c>
      <c r="G1033" s="4" t="s">
        <v>404</v>
      </c>
      <c r="H1033" s="9">
        <v>2</v>
      </c>
      <c r="I1033" s="9">
        <v>0</v>
      </c>
      <c r="J1033" s="9">
        <v>1</v>
      </c>
      <c r="K1033" s="9">
        <v>0</v>
      </c>
      <c r="L1033" s="9">
        <f t="shared" si="51"/>
        <v>3</v>
      </c>
    </row>
    <row r="1034" spans="1:12" ht="24">
      <c r="A1034" s="2" t="str">
        <f t="shared" si="50"/>
        <v>1300188627</v>
      </c>
      <c r="B1034" s="4" t="s">
        <v>4</v>
      </c>
      <c r="C1034" s="4" t="s">
        <v>237</v>
      </c>
      <c r="D1034" s="4" t="s">
        <v>238</v>
      </c>
      <c r="E1034" s="4" t="str">
        <f t="shared" si="49"/>
        <v>86</v>
      </c>
      <c r="F1034" s="4" t="s">
        <v>1051</v>
      </c>
      <c r="G1034" s="4" t="s">
        <v>1052</v>
      </c>
      <c r="H1034" s="9">
        <v>0</v>
      </c>
      <c r="I1034" s="9">
        <v>0</v>
      </c>
      <c r="J1034" s="9">
        <v>1</v>
      </c>
      <c r="K1034" s="9">
        <v>0</v>
      </c>
      <c r="L1034" s="9">
        <f t="shared" si="51"/>
        <v>1</v>
      </c>
    </row>
    <row r="1035" spans="1:12">
      <c r="A1035" s="2" t="str">
        <f t="shared" si="50"/>
        <v>130018864</v>
      </c>
      <c r="B1035" s="4" t="s">
        <v>4</v>
      </c>
      <c r="C1035" s="4" t="s">
        <v>237</v>
      </c>
      <c r="D1035" s="4" t="s">
        <v>238</v>
      </c>
      <c r="E1035" s="4" t="str">
        <f t="shared" si="49"/>
        <v>86</v>
      </c>
      <c r="F1035" s="4" t="s">
        <v>407</v>
      </c>
      <c r="G1035" s="4" t="s">
        <v>408</v>
      </c>
      <c r="H1035" s="9">
        <v>1</v>
      </c>
      <c r="I1035" s="9">
        <v>0</v>
      </c>
      <c r="J1035" s="9">
        <v>0</v>
      </c>
      <c r="K1035" s="9">
        <v>0</v>
      </c>
      <c r="L1035" s="9">
        <f t="shared" si="51"/>
        <v>1</v>
      </c>
    </row>
    <row r="1036" spans="1:12">
      <c r="A1036" s="2" t="str">
        <f t="shared" si="50"/>
        <v>1300188659</v>
      </c>
      <c r="B1036" s="4" t="s">
        <v>4</v>
      </c>
      <c r="C1036" s="4" t="s">
        <v>237</v>
      </c>
      <c r="D1036" s="4" t="s">
        <v>238</v>
      </c>
      <c r="E1036" s="4" t="str">
        <f t="shared" si="49"/>
        <v>86</v>
      </c>
      <c r="F1036" s="4" t="s">
        <v>139</v>
      </c>
      <c r="G1036" s="4" t="s">
        <v>140</v>
      </c>
      <c r="H1036" s="9">
        <v>4</v>
      </c>
      <c r="I1036" s="9">
        <v>4</v>
      </c>
      <c r="J1036" s="9">
        <v>0</v>
      </c>
      <c r="K1036" s="9">
        <v>0</v>
      </c>
      <c r="L1036" s="9">
        <f t="shared" si="51"/>
        <v>4</v>
      </c>
    </row>
    <row r="1037" spans="1:12">
      <c r="A1037" s="2" t="str">
        <f t="shared" si="50"/>
        <v>1300188684</v>
      </c>
      <c r="B1037" s="4" t="s">
        <v>4</v>
      </c>
      <c r="C1037" s="4" t="s">
        <v>237</v>
      </c>
      <c r="D1037" s="4" t="s">
        <v>238</v>
      </c>
      <c r="E1037" s="4" t="str">
        <f t="shared" si="49"/>
        <v>86</v>
      </c>
      <c r="F1037" s="4" t="s">
        <v>1393</v>
      </c>
      <c r="G1037" s="4" t="s">
        <v>1394</v>
      </c>
      <c r="H1037" s="9">
        <v>1</v>
      </c>
      <c r="I1037" s="9">
        <v>1</v>
      </c>
      <c r="J1037" s="9">
        <v>0</v>
      </c>
      <c r="K1037" s="9">
        <v>0</v>
      </c>
      <c r="L1037" s="9">
        <f t="shared" si="51"/>
        <v>1</v>
      </c>
    </row>
    <row r="1038" spans="1:12">
      <c r="A1038" s="2" t="str">
        <f t="shared" si="50"/>
        <v>1300183899</v>
      </c>
      <c r="B1038" s="4" t="s">
        <v>4</v>
      </c>
      <c r="C1038" s="4" t="s">
        <v>1103</v>
      </c>
      <c r="D1038" s="4" t="s">
        <v>1104</v>
      </c>
      <c r="E1038" s="4" t="str">
        <f t="shared" si="49"/>
        <v>38</v>
      </c>
      <c r="F1038" s="4" t="s">
        <v>1889</v>
      </c>
      <c r="G1038" s="4" t="s">
        <v>1890</v>
      </c>
      <c r="H1038" s="9">
        <v>3</v>
      </c>
      <c r="I1038" s="9">
        <v>3</v>
      </c>
      <c r="J1038" s="9">
        <v>2</v>
      </c>
      <c r="K1038" s="9">
        <v>0</v>
      </c>
      <c r="L1038" s="9">
        <f t="shared" si="51"/>
        <v>5</v>
      </c>
    </row>
    <row r="1039" spans="1:12">
      <c r="A1039" s="2" t="str">
        <f t="shared" si="50"/>
        <v>1300183998</v>
      </c>
      <c r="B1039" s="4" t="s">
        <v>4</v>
      </c>
      <c r="C1039" s="4" t="s">
        <v>1103</v>
      </c>
      <c r="D1039" s="4" t="s">
        <v>1104</v>
      </c>
      <c r="E1039" s="4" t="str">
        <f t="shared" si="49"/>
        <v>39</v>
      </c>
      <c r="F1039" s="4" t="s">
        <v>441</v>
      </c>
      <c r="G1039" s="4" t="s">
        <v>442</v>
      </c>
      <c r="H1039" s="9">
        <v>1</v>
      </c>
      <c r="I1039" s="9">
        <v>1</v>
      </c>
      <c r="J1039" s="9">
        <v>0</v>
      </c>
      <c r="K1039" s="9">
        <v>0</v>
      </c>
      <c r="L1039" s="9">
        <f t="shared" si="51"/>
        <v>1</v>
      </c>
    </row>
    <row r="1040" spans="1:12">
      <c r="A1040" s="2" t="str">
        <f t="shared" si="50"/>
        <v>1300184053</v>
      </c>
      <c r="B1040" s="4" t="s">
        <v>4</v>
      </c>
      <c r="C1040" s="4" t="s">
        <v>1103</v>
      </c>
      <c r="D1040" s="4" t="s">
        <v>1104</v>
      </c>
      <c r="E1040" s="4" t="str">
        <f t="shared" si="49"/>
        <v>40</v>
      </c>
      <c r="F1040" s="4" t="s">
        <v>459</v>
      </c>
      <c r="G1040" s="4" t="s">
        <v>460</v>
      </c>
      <c r="H1040" s="9">
        <v>1</v>
      </c>
      <c r="I1040" s="9">
        <v>0</v>
      </c>
      <c r="J1040" s="9">
        <v>0</v>
      </c>
      <c r="K1040" s="9">
        <v>0</v>
      </c>
      <c r="L1040" s="9">
        <f t="shared" si="51"/>
        <v>1</v>
      </c>
    </row>
    <row r="1041" spans="1:12">
      <c r="A1041" s="2" t="str">
        <f t="shared" si="50"/>
        <v>1300185421</v>
      </c>
      <c r="B1041" s="4" t="s">
        <v>4</v>
      </c>
      <c r="C1041" s="4" t="s">
        <v>1103</v>
      </c>
      <c r="D1041" s="4" t="s">
        <v>1104</v>
      </c>
      <c r="E1041" s="4" t="str">
        <f t="shared" si="49"/>
        <v>54</v>
      </c>
      <c r="F1041" s="4" t="s">
        <v>599</v>
      </c>
      <c r="G1041" s="4" t="s">
        <v>600</v>
      </c>
      <c r="H1041" s="9">
        <v>87</v>
      </c>
      <c r="I1041" s="9">
        <v>20</v>
      </c>
      <c r="J1041" s="9">
        <v>0</v>
      </c>
      <c r="K1041" s="9">
        <v>0</v>
      </c>
      <c r="L1041" s="9">
        <f t="shared" si="51"/>
        <v>87</v>
      </c>
    </row>
    <row r="1042" spans="1:12">
      <c r="A1042" s="2" t="str">
        <f t="shared" si="50"/>
        <v>1300185451</v>
      </c>
      <c r="B1042" s="4" t="s">
        <v>4</v>
      </c>
      <c r="C1042" s="4" t="s">
        <v>1103</v>
      </c>
      <c r="D1042" s="4" t="s">
        <v>1104</v>
      </c>
      <c r="E1042" s="4" t="str">
        <f t="shared" si="49"/>
        <v>54</v>
      </c>
      <c r="F1042" s="4" t="s">
        <v>679</v>
      </c>
      <c r="G1042" s="4" t="s">
        <v>680</v>
      </c>
      <c r="H1042" s="9">
        <v>1</v>
      </c>
      <c r="I1042" s="9">
        <v>0</v>
      </c>
      <c r="J1042" s="9">
        <v>0</v>
      </c>
      <c r="K1042" s="9">
        <v>0</v>
      </c>
      <c r="L1042" s="9">
        <f t="shared" si="51"/>
        <v>1</v>
      </c>
    </row>
    <row r="1043" spans="1:12">
      <c r="A1043" s="2" t="str">
        <f t="shared" si="50"/>
        <v>1300185459</v>
      </c>
      <c r="B1043" s="4" t="s">
        <v>4</v>
      </c>
      <c r="C1043" s="4" t="s">
        <v>1103</v>
      </c>
      <c r="D1043" s="4" t="s">
        <v>1104</v>
      </c>
      <c r="E1043" s="4" t="str">
        <f t="shared" si="49"/>
        <v>54</v>
      </c>
      <c r="F1043" s="4" t="s">
        <v>607</v>
      </c>
      <c r="G1043" s="4" t="s">
        <v>608</v>
      </c>
      <c r="H1043" s="9">
        <v>1</v>
      </c>
      <c r="I1043" s="9">
        <v>0</v>
      </c>
      <c r="J1043" s="9">
        <v>0</v>
      </c>
      <c r="K1043" s="9">
        <v>0</v>
      </c>
      <c r="L1043" s="9">
        <f t="shared" si="51"/>
        <v>1</v>
      </c>
    </row>
    <row r="1044" spans="1:12">
      <c r="A1044" s="2" t="str">
        <f t="shared" si="50"/>
        <v>1300185789</v>
      </c>
      <c r="B1044" s="4" t="s">
        <v>4</v>
      </c>
      <c r="C1044" s="4" t="s">
        <v>1103</v>
      </c>
      <c r="D1044" s="4" t="s">
        <v>1104</v>
      </c>
      <c r="E1044" s="4" t="str">
        <f t="shared" si="49"/>
        <v>57</v>
      </c>
      <c r="F1044" s="4" t="s">
        <v>755</v>
      </c>
      <c r="G1044" s="4" t="s">
        <v>756</v>
      </c>
      <c r="H1044" s="9">
        <v>3</v>
      </c>
      <c r="I1044" s="9">
        <v>0</v>
      </c>
      <c r="J1044" s="9">
        <v>0</v>
      </c>
      <c r="K1044" s="9">
        <v>0</v>
      </c>
      <c r="L1044" s="9">
        <f t="shared" si="51"/>
        <v>3</v>
      </c>
    </row>
    <row r="1045" spans="1:12">
      <c r="A1045" s="2" t="str">
        <f t="shared" si="50"/>
        <v>1300185794</v>
      </c>
      <c r="B1045" s="4" t="s">
        <v>4</v>
      </c>
      <c r="C1045" s="4" t="s">
        <v>1103</v>
      </c>
      <c r="D1045" s="4" t="s">
        <v>1104</v>
      </c>
      <c r="E1045" s="4" t="str">
        <f t="shared" si="49"/>
        <v>57</v>
      </c>
      <c r="F1045" s="4" t="s">
        <v>817</v>
      </c>
      <c r="G1045" s="4" t="s">
        <v>818</v>
      </c>
      <c r="H1045" s="9">
        <v>1</v>
      </c>
      <c r="I1045" s="9">
        <v>1</v>
      </c>
      <c r="J1045" s="9">
        <v>0</v>
      </c>
      <c r="K1045" s="9">
        <v>0</v>
      </c>
      <c r="L1045" s="9">
        <f t="shared" si="51"/>
        <v>1</v>
      </c>
    </row>
    <row r="1046" spans="1:12">
      <c r="A1046" s="2" t="str">
        <f t="shared" si="50"/>
        <v>130018594</v>
      </c>
      <c r="B1046" s="4" t="s">
        <v>4</v>
      </c>
      <c r="C1046" s="4" t="s">
        <v>1103</v>
      </c>
      <c r="D1046" s="4" t="s">
        <v>1104</v>
      </c>
      <c r="E1046" s="4" t="str">
        <f t="shared" si="49"/>
        <v>59</v>
      </c>
      <c r="F1046" s="4" t="s">
        <v>767</v>
      </c>
      <c r="G1046" s="4" t="s">
        <v>768</v>
      </c>
      <c r="H1046" s="9">
        <v>4</v>
      </c>
      <c r="I1046" s="9">
        <v>0</v>
      </c>
      <c r="J1046" s="9">
        <v>0</v>
      </c>
      <c r="K1046" s="9">
        <v>0</v>
      </c>
      <c r="L1046" s="9">
        <f t="shared" si="51"/>
        <v>4</v>
      </c>
    </row>
    <row r="1047" spans="1:12">
      <c r="A1047" s="2" t="str">
        <f t="shared" si="50"/>
        <v>130018596</v>
      </c>
      <c r="B1047" s="4" t="s">
        <v>4</v>
      </c>
      <c r="C1047" s="4" t="s">
        <v>1103</v>
      </c>
      <c r="D1047" s="4" t="s">
        <v>1104</v>
      </c>
      <c r="E1047" s="4" t="str">
        <f t="shared" si="49"/>
        <v>59</v>
      </c>
      <c r="F1047" s="4" t="s">
        <v>769</v>
      </c>
      <c r="G1047" s="4" t="s">
        <v>770</v>
      </c>
      <c r="H1047" s="9">
        <v>5</v>
      </c>
      <c r="I1047" s="9">
        <v>0</v>
      </c>
      <c r="J1047" s="9">
        <v>0</v>
      </c>
      <c r="K1047" s="9">
        <v>0</v>
      </c>
      <c r="L1047" s="9">
        <f t="shared" si="51"/>
        <v>5</v>
      </c>
    </row>
    <row r="1048" spans="1:12">
      <c r="A1048" s="2" t="str">
        <f t="shared" si="50"/>
        <v>1300185979</v>
      </c>
      <c r="B1048" s="4" t="s">
        <v>4</v>
      </c>
      <c r="C1048" s="4" t="s">
        <v>1103</v>
      </c>
      <c r="D1048" s="4" t="s">
        <v>1104</v>
      </c>
      <c r="E1048" s="4" t="str">
        <f t="shared" si="49"/>
        <v>59</v>
      </c>
      <c r="F1048" s="4" t="s">
        <v>1105</v>
      </c>
      <c r="G1048" s="4" t="s">
        <v>1106</v>
      </c>
      <c r="H1048" s="9">
        <v>3</v>
      </c>
      <c r="I1048" s="9">
        <v>0</v>
      </c>
      <c r="J1048" s="9">
        <v>0</v>
      </c>
      <c r="K1048" s="9">
        <v>0</v>
      </c>
      <c r="L1048" s="9">
        <f t="shared" si="51"/>
        <v>3</v>
      </c>
    </row>
    <row r="1049" spans="1:12">
      <c r="A1049" s="2" t="str">
        <f t="shared" si="50"/>
        <v>1300186509</v>
      </c>
      <c r="B1049" s="4" t="s">
        <v>4</v>
      </c>
      <c r="C1049" s="4" t="s">
        <v>1103</v>
      </c>
      <c r="D1049" s="4" t="s">
        <v>1104</v>
      </c>
      <c r="E1049" s="4" t="str">
        <f t="shared" si="49"/>
        <v>65</v>
      </c>
      <c r="F1049" s="4" t="s">
        <v>2003</v>
      </c>
      <c r="G1049" s="4" t="s">
        <v>2004</v>
      </c>
      <c r="H1049" s="9">
        <v>1</v>
      </c>
      <c r="I1049" s="9">
        <v>0</v>
      </c>
      <c r="J1049" s="9">
        <v>0</v>
      </c>
      <c r="K1049" s="9">
        <v>0</v>
      </c>
      <c r="L1049" s="9">
        <f t="shared" si="51"/>
        <v>1</v>
      </c>
    </row>
    <row r="1050" spans="1:12">
      <c r="A1050" s="2" t="str">
        <f t="shared" si="50"/>
        <v>1300186521</v>
      </c>
      <c r="B1050" s="4" t="s">
        <v>4</v>
      </c>
      <c r="C1050" s="4" t="s">
        <v>1103</v>
      </c>
      <c r="D1050" s="4" t="s">
        <v>1104</v>
      </c>
      <c r="E1050" s="4" t="str">
        <f t="shared" si="49"/>
        <v>65</v>
      </c>
      <c r="F1050" s="4" t="s">
        <v>2005</v>
      </c>
      <c r="G1050" s="4" t="s">
        <v>2006</v>
      </c>
      <c r="H1050" s="9">
        <v>1</v>
      </c>
      <c r="I1050" s="9">
        <v>0</v>
      </c>
      <c r="J1050" s="9">
        <v>0</v>
      </c>
      <c r="K1050" s="9">
        <v>0</v>
      </c>
      <c r="L1050" s="9">
        <f t="shared" si="51"/>
        <v>1</v>
      </c>
    </row>
    <row r="1051" spans="1:12">
      <c r="A1051" s="2" t="str">
        <f t="shared" si="50"/>
        <v>1300186522</v>
      </c>
      <c r="B1051" s="4" t="s">
        <v>4</v>
      </c>
      <c r="C1051" s="4" t="s">
        <v>1103</v>
      </c>
      <c r="D1051" s="4" t="s">
        <v>1104</v>
      </c>
      <c r="E1051" s="4" t="str">
        <f t="shared" si="49"/>
        <v>65</v>
      </c>
      <c r="F1051" s="4" t="s">
        <v>1518</v>
      </c>
      <c r="G1051" s="4" t="s">
        <v>1519</v>
      </c>
      <c r="H1051" s="9">
        <v>1</v>
      </c>
      <c r="I1051" s="9">
        <v>1</v>
      </c>
      <c r="J1051" s="9">
        <v>0</v>
      </c>
      <c r="K1051" s="9">
        <v>0</v>
      </c>
      <c r="L1051" s="9">
        <f t="shared" si="51"/>
        <v>1</v>
      </c>
    </row>
    <row r="1052" spans="1:12">
      <c r="A1052" s="2" t="str">
        <f t="shared" si="50"/>
        <v>1300186523</v>
      </c>
      <c r="B1052" s="4" t="s">
        <v>4</v>
      </c>
      <c r="C1052" s="4" t="s">
        <v>1103</v>
      </c>
      <c r="D1052" s="4" t="s">
        <v>1104</v>
      </c>
      <c r="E1052" s="4" t="str">
        <f t="shared" si="49"/>
        <v>65</v>
      </c>
      <c r="F1052" s="4" t="s">
        <v>1107</v>
      </c>
      <c r="G1052" s="4" t="s">
        <v>1108</v>
      </c>
      <c r="H1052" s="9">
        <v>7</v>
      </c>
      <c r="I1052" s="9">
        <v>0</v>
      </c>
      <c r="J1052" s="9">
        <v>0</v>
      </c>
      <c r="K1052" s="9">
        <v>0</v>
      </c>
      <c r="L1052" s="9">
        <f t="shared" si="51"/>
        <v>7</v>
      </c>
    </row>
    <row r="1053" spans="1:12">
      <c r="A1053" s="2" t="str">
        <f t="shared" si="50"/>
        <v>1300186524</v>
      </c>
      <c r="B1053" s="4" t="s">
        <v>4</v>
      </c>
      <c r="C1053" s="4" t="s">
        <v>1103</v>
      </c>
      <c r="D1053" s="4" t="s">
        <v>1104</v>
      </c>
      <c r="E1053" s="4" t="str">
        <f t="shared" si="49"/>
        <v>65</v>
      </c>
      <c r="F1053" s="4" t="s">
        <v>1109</v>
      </c>
      <c r="G1053" s="4" t="s">
        <v>1110</v>
      </c>
      <c r="H1053" s="9">
        <v>6</v>
      </c>
      <c r="I1053" s="9">
        <v>0</v>
      </c>
      <c r="J1053" s="9">
        <v>0</v>
      </c>
      <c r="K1053" s="9">
        <v>0</v>
      </c>
      <c r="L1053" s="9">
        <f t="shared" si="51"/>
        <v>6</v>
      </c>
    </row>
    <row r="1054" spans="1:12" ht="24">
      <c r="A1054" s="2" t="str">
        <f t="shared" si="50"/>
        <v>1300186525</v>
      </c>
      <c r="B1054" s="4" t="s">
        <v>4</v>
      </c>
      <c r="C1054" s="4" t="s">
        <v>1103</v>
      </c>
      <c r="D1054" s="4" t="s">
        <v>1104</v>
      </c>
      <c r="E1054" s="4" t="str">
        <f t="shared" si="49"/>
        <v>65</v>
      </c>
      <c r="F1054" s="4" t="s">
        <v>1111</v>
      </c>
      <c r="G1054" s="4" t="s">
        <v>1815</v>
      </c>
      <c r="H1054" s="9">
        <v>8</v>
      </c>
      <c r="I1054" s="9">
        <v>1</v>
      </c>
      <c r="J1054" s="9">
        <v>0</v>
      </c>
      <c r="K1054" s="9">
        <v>0</v>
      </c>
      <c r="L1054" s="9">
        <f t="shared" si="51"/>
        <v>8</v>
      </c>
    </row>
    <row r="1055" spans="1:12">
      <c r="A1055" s="2" t="str">
        <f t="shared" si="50"/>
        <v>1300186529</v>
      </c>
      <c r="B1055" s="4" t="s">
        <v>4</v>
      </c>
      <c r="C1055" s="4" t="s">
        <v>1103</v>
      </c>
      <c r="D1055" s="4" t="s">
        <v>1104</v>
      </c>
      <c r="E1055" s="4" t="str">
        <f t="shared" si="49"/>
        <v>65</v>
      </c>
      <c r="F1055" s="4" t="s">
        <v>617</v>
      </c>
      <c r="G1055" s="4" t="s">
        <v>618</v>
      </c>
      <c r="H1055" s="9">
        <v>4</v>
      </c>
      <c r="I1055" s="9">
        <v>1</v>
      </c>
      <c r="J1055" s="9">
        <v>0</v>
      </c>
      <c r="K1055" s="9">
        <v>0</v>
      </c>
      <c r="L1055" s="9">
        <f t="shared" si="51"/>
        <v>4</v>
      </c>
    </row>
    <row r="1056" spans="1:12">
      <c r="A1056" s="2" t="str">
        <f t="shared" si="50"/>
        <v>1300186541</v>
      </c>
      <c r="B1056" s="4" t="s">
        <v>4</v>
      </c>
      <c r="C1056" s="4" t="s">
        <v>1103</v>
      </c>
      <c r="D1056" s="4" t="s">
        <v>1104</v>
      </c>
      <c r="E1056" s="4" t="str">
        <f t="shared" si="49"/>
        <v>65</v>
      </c>
      <c r="F1056" s="4" t="s">
        <v>1114</v>
      </c>
      <c r="G1056" s="4" t="s">
        <v>1115</v>
      </c>
      <c r="H1056" s="9">
        <v>7</v>
      </c>
      <c r="I1056" s="9">
        <v>3</v>
      </c>
      <c r="J1056" s="9">
        <v>0</v>
      </c>
      <c r="K1056" s="9">
        <v>0</v>
      </c>
      <c r="L1056" s="9">
        <f t="shared" si="51"/>
        <v>7</v>
      </c>
    </row>
    <row r="1057" spans="1:12">
      <c r="A1057" s="2" t="str">
        <f t="shared" si="50"/>
        <v>1300186549</v>
      </c>
      <c r="B1057" s="4" t="s">
        <v>4</v>
      </c>
      <c r="C1057" s="4" t="s">
        <v>1103</v>
      </c>
      <c r="D1057" s="4" t="s">
        <v>1104</v>
      </c>
      <c r="E1057" s="4" t="str">
        <f t="shared" si="49"/>
        <v>65</v>
      </c>
      <c r="F1057" s="4" t="s">
        <v>1116</v>
      </c>
      <c r="G1057" s="4" t="s">
        <v>1117</v>
      </c>
      <c r="H1057" s="9">
        <v>5</v>
      </c>
      <c r="I1057" s="9">
        <v>4</v>
      </c>
      <c r="J1057" s="9">
        <v>0</v>
      </c>
      <c r="K1057" s="9">
        <v>0</v>
      </c>
      <c r="L1057" s="9">
        <f t="shared" si="51"/>
        <v>5</v>
      </c>
    </row>
    <row r="1058" spans="1:12" ht="24">
      <c r="A1058" s="2" t="str">
        <f t="shared" si="50"/>
        <v>1300186553</v>
      </c>
      <c r="B1058" s="4" t="s">
        <v>4</v>
      </c>
      <c r="C1058" s="4" t="s">
        <v>1103</v>
      </c>
      <c r="D1058" s="4" t="s">
        <v>1104</v>
      </c>
      <c r="E1058" s="4" t="str">
        <f t="shared" si="49"/>
        <v>65</v>
      </c>
      <c r="F1058" s="4" t="s">
        <v>1118</v>
      </c>
      <c r="G1058" s="4" t="s">
        <v>1119</v>
      </c>
      <c r="H1058" s="9">
        <v>5</v>
      </c>
      <c r="I1058" s="9">
        <v>0</v>
      </c>
      <c r="J1058" s="9">
        <v>0</v>
      </c>
      <c r="K1058" s="9">
        <v>0</v>
      </c>
      <c r="L1058" s="9">
        <f t="shared" si="51"/>
        <v>5</v>
      </c>
    </row>
    <row r="1059" spans="1:12">
      <c r="A1059" s="2" t="str">
        <f t="shared" si="50"/>
        <v>1300186554</v>
      </c>
      <c r="B1059" s="4" t="s">
        <v>4</v>
      </c>
      <c r="C1059" s="4" t="s">
        <v>1103</v>
      </c>
      <c r="D1059" s="4" t="s">
        <v>1104</v>
      </c>
      <c r="E1059" s="4" t="str">
        <f t="shared" si="49"/>
        <v>65</v>
      </c>
      <c r="F1059" s="4" t="s">
        <v>2007</v>
      </c>
      <c r="G1059" s="4" t="s">
        <v>2008</v>
      </c>
      <c r="H1059" s="9">
        <v>1</v>
      </c>
      <c r="I1059" s="9">
        <v>0</v>
      </c>
      <c r="J1059" s="9">
        <v>0</v>
      </c>
      <c r="K1059" s="9">
        <v>0</v>
      </c>
      <c r="L1059" s="9">
        <f t="shared" si="51"/>
        <v>1</v>
      </c>
    </row>
    <row r="1060" spans="1:12" ht="24">
      <c r="A1060" s="2" t="str">
        <f t="shared" si="50"/>
        <v>1300186561</v>
      </c>
      <c r="B1060" s="4" t="s">
        <v>4</v>
      </c>
      <c r="C1060" s="4" t="s">
        <v>1103</v>
      </c>
      <c r="D1060" s="4" t="s">
        <v>1104</v>
      </c>
      <c r="E1060" s="4" t="str">
        <f t="shared" si="49"/>
        <v>65</v>
      </c>
      <c r="F1060" s="4" t="s">
        <v>1120</v>
      </c>
      <c r="G1060" s="4" t="s">
        <v>1121</v>
      </c>
      <c r="H1060" s="9">
        <v>9</v>
      </c>
      <c r="I1060" s="9">
        <v>0</v>
      </c>
      <c r="J1060" s="9">
        <v>0</v>
      </c>
      <c r="K1060" s="9">
        <v>0</v>
      </c>
      <c r="L1060" s="9">
        <f t="shared" si="51"/>
        <v>9</v>
      </c>
    </row>
    <row r="1061" spans="1:12" ht="24">
      <c r="A1061" s="2" t="str">
        <f t="shared" si="50"/>
        <v>1300186563</v>
      </c>
      <c r="B1061" s="4" t="s">
        <v>4</v>
      </c>
      <c r="C1061" s="4" t="s">
        <v>1103</v>
      </c>
      <c r="D1061" s="4" t="s">
        <v>1104</v>
      </c>
      <c r="E1061" s="4" t="str">
        <f t="shared" si="49"/>
        <v>65</v>
      </c>
      <c r="F1061" s="4" t="s">
        <v>1122</v>
      </c>
      <c r="G1061" s="4" t="s">
        <v>1123</v>
      </c>
      <c r="H1061" s="9">
        <v>13</v>
      </c>
      <c r="I1061" s="9">
        <v>1</v>
      </c>
      <c r="J1061" s="9">
        <v>0</v>
      </c>
      <c r="K1061" s="9">
        <v>0</v>
      </c>
      <c r="L1061" s="9">
        <f t="shared" si="51"/>
        <v>13</v>
      </c>
    </row>
    <row r="1062" spans="1:12">
      <c r="A1062" s="2" t="str">
        <f t="shared" si="50"/>
        <v>1300186599</v>
      </c>
      <c r="B1062" s="4" t="s">
        <v>4</v>
      </c>
      <c r="C1062" s="4" t="s">
        <v>1103</v>
      </c>
      <c r="D1062" s="4" t="s">
        <v>1104</v>
      </c>
      <c r="E1062" s="4" t="str">
        <f t="shared" si="49"/>
        <v>65</v>
      </c>
      <c r="F1062" s="4" t="s">
        <v>1124</v>
      </c>
      <c r="G1062" s="4" t="s">
        <v>1125</v>
      </c>
      <c r="H1062" s="9">
        <v>8</v>
      </c>
      <c r="I1062" s="9">
        <v>1</v>
      </c>
      <c r="J1062" s="9">
        <v>0</v>
      </c>
      <c r="K1062" s="9">
        <v>0</v>
      </c>
      <c r="L1062" s="9">
        <f t="shared" si="51"/>
        <v>8</v>
      </c>
    </row>
    <row r="1063" spans="1:12">
      <c r="A1063" s="2" t="str">
        <f t="shared" si="50"/>
        <v>130018664</v>
      </c>
      <c r="B1063" s="4" t="s">
        <v>4</v>
      </c>
      <c r="C1063" s="4" t="s">
        <v>1103</v>
      </c>
      <c r="D1063" s="4" t="s">
        <v>1104</v>
      </c>
      <c r="E1063" s="4" t="str">
        <f t="shared" si="49"/>
        <v>66</v>
      </c>
      <c r="F1063" s="4" t="s">
        <v>681</v>
      </c>
      <c r="G1063" s="4" t="s">
        <v>682</v>
      </c>
      <c r="H1063" s="9">
        <v>2</v>
      </c>
      <c r="I1063" s="9">
        <v>2</v>
      </c>
      <c r="J1063" s="9">
        <v>0</v>
      </c>
      <c r="K1063" s="9">
        <v>0</v>
      </c>
      <c r="L1063" s="9">
        <f t="shared" si="51"/>
        <v>2</v>
      </c>
    </row>
    <row r="1064" spans="1:12">
      <c r="A1064" s="2" t="str">
        <f t="shared" si="50"/>
        <v>1300186651</v>
      </c>
      <c r="B1064" s="4" t="s">
        <v>4</v>
      </c>
      <c r="C1064" s="4" t="s">
        <v>1103</v>
      </c>
      <c r="D1064" s="4" t="s">
        <v>1104</v>
      </c>
      <c r="E1064" s="4" t="str">
        <f t="shared" si="49"/>
        <v>66</v>
      </c>
      <c r="F1064" s="4" t="s">
        <v>1126</v>
      </c>
      <c r="G1064" s="4" t="s">
        <v>1127</v>
      </c>
      <c r="H1064" s="9">
        <v>1</v>
      </c>
      <c r="I1064" s="9">
        <v>0</v>
      </c>
      <c r="J1064" s="9">
        <v>0</v>
      </c>
      <c r="K1064" s="9">
        <v>0</v>
      </c>
      <c r="L1064" s="9">
        <f t="shared" si="51"/>
        <v>1</v>
      </c>
    </row>
    <row r="1065" spans="1:12">
      <c r="A1065" s="2" t="str">
        <f t="shared" si="50"/>
        <v>1300186661</v>
      </c>
      <c r="B1065" s="4" t="s">
        <v>4</v>
      </c>
      <c r="C1065" s="4" t="s">
        <v>1103</v>
      </c>
      <c r="D1065" s="4" t="s">
        <v>1104</v>
      </c>
      <c r="E1065" s="4" t="str">
        <f t="shared" si="49"/>
        <v>66</v>
      </c>
      <c r="F1065" s="4" t="s">
        <v>1128</v>
      </c>
      <c r="G1065" s="4" t="s">
        <v>1129</v>
      </c>
      <c r="H1065" s="9">
        <v>1</v>
      </c>
      <c r="I1065" s="9">
        <v>1</v>
      </c>
      <c r="J1065" s="9">
        <v>0</v>
      </c>
      <c r="K1065" s="9">
        <v>0</v>
      </c>
      <c r="L1065" s="9">
        <f t="shared" si="51"/>
        <v>1</v>
      </c>
    </row>
    <row r="1066" spans="1:12">
      <c r="A1066" s="2" t="str">
        <f t="shared" si="50"/>
        <v>1300186662</v>
      </c>
      <c r="B1066" s="4" t="s">
        <v>4</v>
      </c>
      <c r="C1066" s="4" t="s">
        <v>1103</v>
      </c>
      <c r="D1066" s="4" t="s">
        <v>1104</v>
      </c>
      <c r="E1066" s="4" t="str">
        <f t="shared" si="49"/>
        <v>66</v>
      </c>
      <c r="F1066" s="4" t="s">
        <v>1208</v>
      </c>
      <c r="G1066" s="4" t="s">
        <v>1209</v>
      </c>
      <c r="H1066" s="9">
        <v>12</v>
      </c>
      <c r="I1066" s="9">
        <v>12</v>
      </c>
      <c r="J1066" s="9">
        <v>0</v>
      </c>
      <c r="K1066" s="9">
        <v>0</v>
      </c>
      <c r="L1066" s="9">
        <f t="shared" si="51"/>
        <v>12</v>
      </c>
    </row>
    <row r="1067" spans="1:12">
      <c r="A1067" s="2" t="str">
        <f t="shared" si="50"/>
        <v>1300186711</v>
      </c>
      <c r="B1067" s="4" t="s">
        <v>4</v>
      </c>
      <c r="C1067" s="4" t="s">
        <v>1103</v>
      </c>
      <c r="D1067" s="4" t="s">
        <v>1104</v>
      </c>
      <c r="E1067" s="4" t="str">
        <f t="shared" si="49"/>
        <v>67</v>
      </c>
      <c r="F1067" s="4" t="s">
        <v>1132</v>
      </c>
      <c r="G1067" s="4" t="s">
        <v>1133</v>
      </c>
      <c r="H1067" s="9">
        <v>2</v>
      </c>
      <c r="I1067" s="9">
        <v>2</v>
      </c>
      <c r="J1067" s="9">
        <v>1</v>
      </c>
      <c r="K1067" s="9">
        <v>0</v>
      </c>
      <c r="L1067" s="9">
        <f t="shared" si="51"/>
        <v>3</v>
      </c>
    </row>
    <row r="1068" spans="1:12">
      <c r="A1068" s="2" t="str">
        <f t="shared" si="50"/>
        <v>1300186712</v>
      </c>
      <c r="B1068" s="4" t="s">
        <v>4</v>
      </c>
      <c r="C1068" s="4" t="s">
        <v>1103</v>
      </c>
      <c r="D1068" s="4" t="s">
        <v>1104</v>
      </c>
      <c r="E1068" s="4" t="str">
        <f t="shared" si="49"/>
        <v>67</v>
      </c>
      <c r="F1068" s="4" t="s">
        <v>1134</v>
      </c>
      <c r="G1068" s="4" t="s">
        <v>1135</v>
      </c>
      <c r="H1068" s="9">
        <v>0</v>
      </c>
      <c r="I1068" s="9">
        <v>0</v>
      </c>
      <c r="J1068" s="9">
        <v>1</v>
      </c>
      <c r="K1068" s="9">
        <v>0</v>
      </c>
      <c r="L1068" s="9">
        <f t="shared" si="51"/>
        <v>1</v>
      </c>
    </row>
    <row r="1069" spans="1:12">
      <c r="A1069" s="2" t="str">
        <f t="shared" si="50"/>
        <v>130018672</v>
      </c>
      <c r="B1069" s="4" t="s">
        <v>4</v>
      </c>
      <c r="C1069" s="4" t="s">
        <v>1103</v>
      </c>
      <c r="D1069" s="4" t="s">
        <v>1104</v>
      </c>
      <c r="E1069" s="4" t="str">
        <f t="shared" si="49"/>
        <v>67</v>
      </c>
      <c r="F1069" s="4" t="s">
        <v>1136</v>
      </c>
      <c r="G1069" s="4" t="s">
        <v>1137</v>
      </c>
      <c r="H1069" s="9">
        <v>7</v>
      </c>
      <c r="I1069" s="9">
        <v>0</v>
      </c>
      <c r="J1069" s="9">
        <v>7</v>
      </c>
      <c r="K1069" s="9">
        <v>0</v>
      </c>
      <c r="L1069" s="9">
        <f t="shared" si="51"/>
        <v>14</v>
      </c>
    </row>
    <row r="1070" spans="1:12" ht="24">
      <c r="A1070" s="2" t="str">
        <f t="shared" si="50"/>
        <v>1300186732</v>
      </c>
      <c r="B1070" s="4" t="s">
        <v>4</v>
      </c>
      <c r="C1070" s="4" t="s">
        <v>1103</v>
      </c>
      <c r="D1070" s="4" t="s">
        <v>1104</v>
      </c>
      <c r="E1070" s="4" t="str">
        <f t="shared" si="49"/>
        <v>67</v>
      </c>
      <c r="F1070" s="4" t="s">
        <v>1138</v>
      </c>
      <c r="G1070" s="4" t="s">
        <v>1139</v>
      </c>
      <c r="H1070" s="9">
        <v>3</v>
      </c>
      <c r="I1070" s="9">
        <v>0</v>
      </c>
      <c r="J1070" s="9">
        <v>4</v>
      </c>
      <c r="K1070" s="9">
        <v>0</v>
      </c>
      <c r="L1070" s="9">
        <f t="shared" si="51"/>
        <v>7</v>
      </c>
    </row>
    <row r="1071" spans="1:12" ht="24">
      <c r="A1071" s="2" t="str">
        <f t="shared" si="50"/>
        <v>1300186739</v>
      </c>
      <c r="B1071" s="4" t="s">
        <v>4</v>
      </c>
      <c r="C1071" s="4" t="s">
        <v>1103</v>
      </c>
      <c r="D1071" s="4" t="s">
        <v>1104</v>
      </c>
      <c r="E1071" s="4" t="str">
        <f t="shared" si="49"/>
        <v>67</v>
      </c>
      <c r="F1071" s="4" t="s">
        <v>1140</v>
      </c>
      <c r="G1071" s="4" t="s">
        <v>1141</v>
      </c>
      <c r="H1071" s="9">
        <v>1</v>
      </c>
      <c r="I1071" s="9">
        <v>1</v>
      </c>
      <c r="J1071" s="9">
        <v>1</v>
      </c>
      <c r="K1071" s="9">
        <v>0</v>
      </c>
      <c r="L1071" s="9">
        <f t="shared" si="51"/>
        <v>2</v>
      </c>
    </row>
    <row r="1072" spans="1:12">
      <c r="A1072" s="2" t="str">
        <f t="shared" si="50"/>
        <v>130018674</v>
      </c>
      <c r="B1072" s="4" t="s">
        <v>4</v>
      </c>
      <c r="C1072" s="4" t="s">
        <v>1103</v>
      </c>
      <c r="D1072" s="4" t="s">
        <v>1104</v>
      </c>
      <c r="E1072" s="4" t="str">
        <f t="shared" si="49"/>
        <v>67</v>
      </c>
      <c r="F1072" s="4" t="s">
        <v>1142</v>
      </c>
      <c r="G1072" s="4" t="s">
        <v>1143</v>
      </c>
      <c r="H1072" s="9">
        <v>1</v>
      </c>
      <c r="I1072" s="9">
        <v>0</v>
      </c>
      <c r="J1072" s="9">
        <v>0</v>
      </c>
      <c r="K1072" s="9">
        <v>0</v>
      </c>
      <c r="L1072" s="9">
        <f t="shared" si="51"/>
        <v>1</v>
      </c>
    </row>
    <row r="1073" spans="1:12">
      <c r="A1073" s="2" t="str">
        <f t="shared" si="50"/>
        <v>1300186751</v>
      </c>
      <c r="B1073" s="4" t="s">
        <v>4</v>
      </c>
      <c r="C1073" s="4" t="s">
        <v>1103</v>
      </c>
      <c r="D1073" s="4" t="s">
        <v>1104</v>
      </c>
      <c r="E1073" s="4" t="str">
        <f t="shared" si="49"/>
        <v>67</v>
      </c>
      <c r="F1073" s="4" t="s">
        <v>2009</v>
      </c>
      <c r="G1073" s="4" t="s">
        <v>2010</v>
      </c>
      <c r="H1073" s="9">
        <v>1</v>
      </c>
      <c r="I1073" s="9">
        <v>1</v>
      </c>
      <c r="J1073" s="9">
        <v>0</v>
      </c>
      <c r="K1073" s="9">
        <v>0</v>
      </c>
      <c r="L1073" s="9">
        <f t="shared" si="51"/>
        <v>1</v>
      </c>
    </row>
    <row r="1074" spans="1:12">
      <c r="A1074" s="2" t="str">
        <f t="shared" si="50"/>
        <v>1300186759</v>
      </c>
      <c r="B1074" s="4" t="s">
        <v>4</v>
      </c>
      <c r="C1074" s="4" t="s">
        <v>1103</v>
      </c>
      <c r="D1074" s="4" t="s">
        <v>1104</v>
      </c>
      <c r="E1074" s="4" t="str">
        <f t="shared" si="49"/>
        <v>67</v>
      </c>
      <c r="F1074" s="4" t="s">
        <v>1210</v>
      </c>
      <c r="G1074" s="4" t="s">
        <v>1211</v>
      </c>
      <c r="H1074" s="9">
        <v>6</v>
      </c>
      <c r="I1074" s="9">
        <v>5</v>
      </c>
      <c r="J1074" s="9">
        <v>0</v>
      </c>
      <c r="K1074" s="9">
        <v>0</v>
      </c>
      <c r="L1074" s="9">
        <f t="shared" si="51"/>
        <v>6</v>
      </c>
    </row>
    <row r="1075" spans="1:12">
      <c r="A1075" s="2" t="str">
        <f t="shared" si="50"/>
        <v>1300186812</v>
      </c>
      <c r="B1075" s="4" t="s">
        <v>4</v>
      </c>
      <c r="C1075" s="4" t="s">
        <v>1103</v>
      </c>
      <c r="D1075" s="4" t="s">
        <v>1104</v>
      </c>
      <c r="E1075" s="4" t="str">
        <f t="shared" si="49"/>
        <v>68</v>
      </c>
      <c r="F1075" s="4" t="s">
        <v>1144</v>
      </c>
      <c r="G1075" s="4" t="s">
        <v>1145</v>
      </c>
      <c r="H1075" s="9">
        <v>15</v>
      </c>
      <c r="I1075" s="9">
        <v>7</v>
      </c>
      <c r="J1075" s="9">
        <v>19</v>
      </c>
      <c r="K1075" s="9">
        <v>0</v>
      </c>
      <c r="L1075" s="9">
        <f t="shared" si="51"/>
        <v>34</v>
      </c>
    </row>
    <row r="1076" spans="1:12">
      <c r="A1076" s="2" t="str">
        <f t="shared" si="50"/>
        <v>1300186816</v>
      </c>
      <c r="B1076" s="4" t="s">
        <v>4</v>
      </c>
      <c r="C1076" s="4" t="s">
        <v>1103</v>
      </c>
      <c r="D1076" s="4" t="s">
        <v>1104</v>
      </c>
      <c r="E1076" s="4" t="str">
        <f t="shared" si="49"/>
        <v>68</v>
      </c>
      <c r="F1076" s="4" t="s">
        <v>1090</v>
      </c>
      <c r="G1076" s="4" t="s">
        <v>1091</v>
      </c>
      <c r="H1076" s="9">
        <v>2</v>
      </c>
      <c r="I1076" s="9">
        <v>2</v>
      </c>
      <c r="J1076" s="9">
        <v>8</v>
      </c>
      <c r="K1076" s="9">
        <v>0</v>
      </c>
      <c r="L1076" s="9">
        <f t="shared" si="51"/>
        <v>10</v>
      </c>
    </row>
    <row r="1077" spans="1:12">
      <c r="A1077" s="2" t="str">
        <f t="shared" si="50"/>
        <v>1300186821</v>
      </c>
      <c r="B1077" s="4" t="s">
        <v>4</v>
      </c>
      <c r="C1077" s="4" t="s">
        <v>1103</v>
      </c>
      <c r="D1077" s="4" t="s">
        <v>1104</v>
      </c>
      <c r="E1077" s="4" t="str">
        <f t="shared" si="49"/>
        <v>68</v>
      </c>
      <c r="F1077" s="4" t="s">
        <v>2011</v>
      </c>
      <c r="G1077" s="4" t="s">
        <v>2012</v>
      </c>
      <c r="H1077" s="9">
        <v>1</v>
      </c>
      <c r="I1077" s="9">
        <v>0</v>
      </c>
      <c r="J1077" s="9">
        <v>2</v>
      </c>
      <c r="K1077" s="9">
        <v>0</v>
      </c>
      <c r="L1077" s="9">
        <f t="shared" si="51"/>
        <v>3</v>
      </c>
    </row>
    <row r="1078" spans="1:12">
      <c r="A1078" s="2" t="str">
        <f t="shared" si="50"/>
        <v>1300186822</v>
      </c>
      <c r="B1078" s="4" t="s">
        <v>4</v>
      </c>
      <c r="C1078" s="4" t="s">
        <v>1103</v>
      </c>
      <c r="D1078" s="4" t="s">
        <v>1104</v>
      </c>
      <c r="E1078" s="4" t="str">
        <f t="shared" si="49"/>
        <v>68</v>
      </c>
      <c r="F1078" s="4" t="s">
        <v>2013</v>
      </c>
      <c r="G1078" s="4" t="s">
        <v>2014</v>
      </c>
      <c r="H1078" s="9">
        <v>1</v>
      </c>
      <c r="I1078" s="9">
        <v>1</v>
      </c>
      <c r="J1078" s="9">
        <v>0</v>
      </c>
      <c r="K1078" s="9">
        <v>0</v>
      </c>
      <c r="L1078" s="9">
        <f t="shared" si="51"/>
        <v>1</v>
      </c>
    </row>
    <row r="1079" spans="1:12">
      <c r="A1079" s="2" t="str">
        <f t="shared" si="50"/>
        <v>1300186823</v>
      </c>
      <c r="B1079" s="4" t="s">
        <v>4</v>
      </c>
      <c r="C1079" s="4" t="s">
        <v>1103</v>
      </c>
      <c r="D1079" s="4" t="s">
        <v>1104</v>
      </c>
      <c r="E1079" s="4" t="str">
        <f t="shared" si="49"/>
        <v>68</v>
      </c>
      <c r="F1079" s="4" t="s">
        <v>1146</v>
      </c>
      <c r="G1079" s="4" t="s">
        <v>1147</v>
      </c>
      <c r="H1079" s="9">
        <v>5</v>
      </c>
      <c r="I1079" s="9">
        <v>3</v>
      </c>
      <c r="J1079" s="9">
        <v>14</v>
      </c>
      <c r="K1079" s="9">
        <v>0</v>
      </c>
      <c r="L1079" s="9">
        <f t="shared" si="51"/>
        <v>19</v>
      </c>
    </row>
    <row r="1080" spans="1:12">
      <c r="A1080" s="2" t="str">
        <f t="shared" si="50"/>
        <v>1300186829</v>
      </c>
      <c r="B1080" s="4" t="s">
        <v>4</v>
      </c>
      <c r="C1080" s="4" t="s">
        <v>1103</v>
      </c>
      <c r="D1080" s="4" t="s">
        <v>1104</v>
      </c>
      <c r="E1080" s="4" t="str">
        <f t="shared" si="49"/>
        <v>68</v>
      </c>
      <c r="F1080" s="4" t="s">
        <v>1148</v>
      </c>
      <c r="G1080" s="4" t="s">
        <v>1149</v>
      </c>
      <c r="H1080" s="9">
        <v>32</v>
      </c>
      <c r="I1080" s="9">
        <v>10</v>
      </c>
      <c r="J1080" s="9">
        <v>28</v>
      </c>
      <c r="K1080" s="9">
        <v>0</v>
      </c>
      <c r="L1080" s="9">
        <f t="shared" si="51"/>
        <v>60</v>
      </c>
    </row>
    <row r="1081" spans="1:12">
      <c r="A1081" s="2" t="str">
        <f t="shared" si="50"/>
        <v>1300186831</v>
      </c>
      <c r="B1081" s="4" t="s">
        <v>4</v>
      </c>
      <c r="C1081" s="4" t="s">
        <v>1103</v>
      </c>
      <c r="D1081" s="4" t="s">
        <v>1104</v>
      </c>
      <c r="E1081" s="4" t="str">
        <f t="shared" si="49"/>
        <v>68</v>
      </c>
      <c r="F1081" s="4" t="s">
        <v>1150</v>
      </c>
      <c r="G1081" s="4" t="s">
        <v>1151</v>
      </c>
      <c r="H1081" s="9">
        <v>18</v>
      </c>
      <c r="I1081" s="9">
        <v>1</v>
      </c>
      <c r="J1081" s="9">
        <v>0</v>
      </c>
      <c r="K1081" s="9">
        <v>0</v>
      </c>
      <c r="L1081" s="9">
        <f t="shared" si="51"/>
        <v>18</v>
      </c>
    </row>
    <row r="1082" spans="1:12" ht="24">
      <c r="A1082" s="2" t="str">
        <f t="shared" si="50"/>
        <v>1300186839</v>
      </c>
      <c r="B1082" s="4" t="s">
        <v>4</v>
      </c>
      <c r="C1082" s="4" t="s">
        <v>1103</v>
      </c>
      <c r="D1082" s="4" t="s">
        <v>1104</v>
      </c>
      <c r="E1082" s="4" t="str">
        <f t="shared" si="49"/>
        <v>68</v>
      </c>
      <c r="F1082" s="4" t="s">
        <v>1152</v>
      </c>
      <c r="G1082" s="4" t="s">
        <v>1153</v>
      </c>
      <c r="H1082" s="9">
        <v>2</v>
      </c>
      <c r="I1082" s="9">
        <v>0</v>
      </c>
      <c r="J1082" s="9">
        <v>0</v>
      </c>
      <c r="K1082" s="9">
        <v>0</v>
      </c>
      <c r="L1082" s="9">
        <f t="shared" si="51"/>
        <v>2</v>
      </c>
    </row>
    <row r="1083" spans="1:12">
      <c r="A1083" s="2" t="str">
        <f t="shared" si="50"/>
        <v>1300186841</v>
      </c>
      <c r="B1083" s="4" t="s">
        <v>4</v>
      </c>
      <c r="C1083" s="4" t="s">
        <v>1103</v>
      </c>
      <c r="D1083" s="4" t="s">
        <v>1104</v>
      </c>
      <c r="E1083" s="4" t="str">
        <f t="shared" si="49"/>
        <v>68</v>
      </c>
      <c r="F1083" s="4" t="s">
        <v>1154</v>
      </c>
      <c r="G1083" s="4" t="s">
        <v>1155</v>
      </c>
      <c r="H1083" s="9">
        <v>23</v>
      </c>
      <c r="I1083" s="9">
        <v>0</v>
      </c>
      <c r="J1083" s="9">
        <v>0</v>
      </c>
      <c r="K1083" s="9">
        <v>0</v>
      </c>
      <c r="L1083" s="9">
        <f t="shared" si="51"/>
        <v>23</v>
      </c>
    </row>
    <row r="1084" spans="1:12">
      <c r="A1084" s="2" t="str">
        <f t="shared" si="50"/>
        <v>1300186849</v>
      </c>
      <c r="B1084" s="4" t="s">
        <v>4</v>
      </c>
      <c r="C1084" s="4" t="s">
        <v>1103</v>
      </c>
      <c r="D1084" s="4" t="s">
        <v>1104</v>
      </c>
      <c r="E1084" s="4" t="str">
        <f t="shared" si="49"/>
        <v>68</v>
      </c>
      <c r="F1084" s="4" t="s">
        <v>683</v>
      </c>
      <c r="G1084" s="4" t="s">
        <v>684</v>
      </c>
      <c r="H1084" s="9">
        <v>11</v>
      </c>
      <c r="I1084" s="9">
        <v>1</v>
      </c>
      <c r="J1084" s="9">
        <v>0</v>
      </c>
      <c r="K1084" s="9">
        <v>0</v>
      </c>
      <c r="L1084" s="9">
        <f t="shared" si="51"/>
        <v>11</v>
      </c>
    </row>
    <row r="1085" spans="1:12">
      <c r="A1085" s="2" t="str">
        <f t="shared" si="50"/>
        <v>1300186851</v>
      </c>
      <c r="B1085" s="4" t="s">
        <v>4</v>
      </c>
      <c r="C1085" s="4" t="s">
        <v>1103</v>
      </c>
      <c r="D1085" s="4" t="s">
        <v>1104</v>
      </c>
      <c r="E1085" s="4" t="str">
        <f t="shared" si="49"/>
        <v>68</v>
      </c>
      <c r="F1085" s="4" t="s">
        <v>1156</v>
      </c>
      <c r="G1085" s="4" t="s">
        <v>1157</v>
      </c>
      <c r="H1085" s="9">
        <v>19</v>
      </c>
      <c r="I1085" s="9">
        <v>0</v>
      </c>
      <c r="J1085" s="9">
        <v>0</v>
      </c>
      <c r="K1085" s="9">
        <v>0</v>
      </c>
      <c r="L1085" s="9">
        <f t="shared" si="51"/>
        <v>19</v>
      </c>
    </row>
    <row r="1086" spans="1:12">
      <c r="A1086" s="2" t="str">
        <f t="shared" si="50"/>
        <v>1300186859</v>
      </c>
      <c r="B1086" s="4" t="s">
        <v>4</v>
      </c>
      <c r="C1086" s="4" t="s">
        <v>1103</v>
      </c>
      <c r="D1086" s="4" t="s">
        <v>1104</v>
      </c>
      <c r="E1086" s="4" t="str">
        <f t="shared" si="49"/>
        <v>68</v>
      </c>
      <c r="F1086" s="4" t="s">
        <v>1158</v>
      </c>
      <c r="G1086" s="4" t="s">
        <v>1159</v>
      </c>
      <c r="H1086" s="9">
        <v>29</v>
      </c>
      <c r="I1086" s="9">
        <v>2</v>
      </c>
      <c r="J1086" s="9">
        <v>0</v>
      </c>
      <c r="K1086" s="9">
        <v>0</v>
      </c>
      <c r="L1086" s="9">
        <f t="shared" si="51"/>
        <v>29</v>
      </c>
    </row>
    <row r="1087" spans="1:12">
      <c r="A1087" s="2" t="str">
        <f t="shared" si="50"/>
        <v>1300186861</v>
      </c>
      <c r="B1087" s="4" t="s">
        <v>4</v>
      </c>
      <c r="C1087" s="4" t="s">
        <v>1103</v>
      </c>
      <c r="D1087" s="4" t="s">
        <v>1104</v>
      </c>
      <c r="E1087" s="4" t="str">
        <f t="shared" si="49"/>
        <v>68</v>
      </c>
      <c r="F1087" s="4" t="s">
        <v>1160</v>
      </c>
      <c r="G1087" s="4" t="s">
        <v>1161</v>
      </c>
      <c r="H1087" s="9">
        <v>10</v>
      </c>
      <c r="I1087" s="9">
        <v>0</v>
      </c>
      <c r="J1087" s="9">
        <v>0</v>
      </c>
      <c r="K1087" s="9">
        <v>0</v>
      </c>
      <c r="L1087" s="9">
        <f t="shared" si="51"/>
        <v>10</v>
      </c>
    </row>
    <row r="1088" spans="1:12">
      <c r="A1088" s="2" t="str">
        <f t="shared" si="50"/>
        <v>1300186869</v>
      </c>
      <c r="B1088" s="4" t="s">
        <v>4</v>
      </c>
      <c r="C1088" s="4" t="s">
        <v>1103</v>
      </c>
      <c r="D1088" s="4" t="s">
        <v>1104</v>
      </c>
      <c r="E1088" s="4" t="str">
        <f t="shared" si="49"/>
        <v>68</v>
      </c>
      <c r="F1088" s="4" t="s">
        <v>685</v>
      </c>
      <c r="G1088" s="4" t="s">
        <v>686</v>
      </c>
      <c r="H1088" s="9">
        <v>11</v>
      </c>
      <c r="I1088" s="9">
        <v>0</v>
      </c>
      <c r="J1088" s="9">
        <v>0</v>
      </c>
      <c r="K1088" s="9">
        <v>0</v>
      </c>
      <c r="L1088" s="9">
        <f t="shared" si="51"/>
        <v>11</v>
      </c>
    </row>
    <row r="1089" spans="1:12">
      <c r="A1089" s="2" t="str">
        <f t="shared" si="50"/>
        <v>1300186871</v>
      </c>
      <c r="B1089" s="4" t="s">
        <v>4</v>
      </c>
      <c r="C1089" s="4" t="s">
        <v>1103</v>
      </c>
      <c r="D1089" s="4" t="s">
        <v>1104</v>
      </c>
      <c r="E1089" s="4" t="str">
        <f t="shared" ref="E1089:E1152" si="52">LEFT(F1089,2)</f>
        <v>68</v>
      </c>
      <c r="F1089" s="4" t="s">
        <v>1162</v>
      </c>
      <c r="G1089" s="4" t="s">
        <v>1163</v>
      </c>
      <c r="H1089" s="9">
        <v>2</v>
      </c>
      <c r="I1089" s="9">
        <v>0</v>
      </c>
      <c r="J1089" s="9">
        <v>0</v>
      </c>
      <c r="K1089" s="9">
        <v>0</v>
      </c>
      <c r="L1089" s="9">
        <f t="shared" si="51"/>
        <v>2</v>
      </c>
    </row>
    <row r="1090" spans="1:12">
      <c r="A1090" s="2" t="str">
        <f t="shared" si="50"/>
        <v>1300186879</v>
      </c>
      <c r="B1090" s="4" t="s">
        <v>4</v>
      </c>
      <c r="C1090" s="4" t="s">
        <v>1103</v>
      </c>
      <c r="D1090" s="4" t="s">
        <v>1104</v>
      </c>
      <c r="E1090" s="4" t="str">
        <f t="shared" si="52"/>
        <v>68</v>
      </c>
      <c r="F1090" s="4" t="s">
        <v>1164</v>
      </c>
      <c r="G1090" s="4" t="s">
        <v>1165</v>
      </c>
      <c r="H1090" s="9">
        <v>7</v>
      </c>
      <c r="I1090" s="9">
        <v>0</v>
      </c>
      <c r="J1090" s="9">
        <v>0</v>
      </c>
      <c r="K1090" s="9">
        <v>0</v>
      </c>
      <c r="L1090" s="9">
        <f t="shared" si="51"/>
        <v>7</v>
      </c>
    </row>
    <row r="1091" spans="1:12">
      <c r="A1091" s="2" t="str">
        <f t="shared" si="50"/>
        <v>1300186902</v>
      </c>
      <c r="B1091" s="4" t="s">
        <v>4</v>
      </c>
      <c r="C1091" s="4" t="s">
        <v>1103</v>
      </c>
      <c r="D1091" s="4" t="s">
        <v>1104</v>
      </c>
      <c r="E1091" s="4" t="str">
        <f t="shared" si="52"/>
        <v>69</v>
      </c>
      <c r="F1091" s="4" t="s">
        <v>1166</v>
      </c>
      <c r="G1091" s="4" t="s">
        <v>1167</v>
      </c>
      <c r="H1091" s="9">
        <v>89</v>
      </c>
      <c r="I1091" s="9">
        <v>66</v>
      </c>
      <c r="J1091" s="9">
        <v>14</v>
      </c>
      <c r="K1091" s="9">
        <v>0</v>
      </c>
      <c r="L1091" s="9">
        <f t="shared" si="51"/>
        <v>103</v>
      </c>
    </row>
    <row r="1092" spans="1:12">
      <c r="A1092" s="2" t="str">
        <f t="shared" ref="A1092:A1155" si="53">B1092&amp;F1092</f>
        <v>1300186909</v>
      </c>
      <c r="B1092" s="4" t="s">
        <v>4</v>
      </c>
      <c r="C1092" s="4" t="s">
        <v>1103</v>
      </c>
      <c r="D1092" s="4" t="s">
        <v>1104</v>
      </c>
      <c r="E1092" s="4" t="str">
        <f t="shared" si="52"/>
        <v>69</v>
      </c>
      <c r="F1092" s="4" t="s">
        <v>1168</v>
      </c>
      <c r="G1092" s="4" t="s">
        <v>1169</v>
      </c>
      <c r="H1092" s="9">
        <v>4</v>
      </c>
      <c r="I1092" s="9">
        <v>4</v>
      </c>
      <c r="J1092" s="9">
        <v>0</v>
      </c>
      <c r="K1092" s="9">
        <v>0</v>
      </c>
      <c r="L1092" s="9">
        <f t="shared" ref="L1092:L1155" si="54">H1092+J1092+K1092</f>
        <v>4</v>
      </c>
    </row>
    <row r="1093" spans="1:12">
      <c r="A1093" s="2" t="str">
        <f t="shared" si="53"/>
        <v>1300186922</v>
      </c>
      <c r="B1093" s="4" t="s">
        <v>4</v>
      </c>
      <c r="C1093" s="4" t="s">
        <v>1103</v>
      </c>
      <c r="D1093" s="4" t="s">
        <v>1104</v>
      </c>
      <c r="E1093" s="4" t="str">
        <f t="shared" si="52"/>
        <v>69</v>
      </c>
      <c r="F1093" s="4" t="s">
        <v>1172</v>
      </c>
      <c r="G1093" s="4" t="s">
        <v>1173</v>
      </c>
      <c r="H1093" s="9">
        <v>13</v>
      </c>
      <c r="I1093" s="9">
        <v>0</v>
      </c>
      <c r="J1093" s="9">
        <v>0</v>
      </c>
      <c r="K1093" s="9">
        <v>0</v>
      </c>
      <c r="L1093" s="9">
        <f t="shared" si="54"/>
        <v>13</v>
      </c>
    </row>
    <row r="1094" spans="1:12" ht="24">
      <c r="A1094" s="2" t="str">
        <f t="shared" si="53"/>
        <v>1300186951</v>
      </c>
      <c r="B1094" s="4" t="s">
        <v>4</v>
      </c>
      <c r="C1094" s="4" t="s">
        <v>1103</v>
      </c>
      <c r="D1094" s="4" t="s">
        <v>1104</v>
      </c>
      <c r="E1094" s="4" t="str">
        <f t="shared" si="52"/>
        <v>69</v>
      </c>
      <c r="F1094" s="4" t="s">
        <v>1174</v>
      </c>
      <c r="G1094" s="4" t="s">
        <v>1175</v>
      </c>
      <c r="H1094" s="9">
        <v>6</v>
      </c>
      <c r="I1094" s="9">
        <v>3</v>
      </c>
      <c r="J1094" s="9">
        <v>468</v>
      </c>
      <c r="K1094" s="9">
        <v>0</v>
      </c>
      <c r="L1094" s="9">
        <f t="shared" si="54"/>
        <v>474</v>
      </c>
    </row>
    <row r="1095" spans="1:12" ht="24">
      <c r="A1095" s="2" t="str">
        <f t="shared" si="53"/>
        <v>1300186952</v>
      </c>
      <c r="B1095" s="4" t="s">
        <v>4</v>
      </c>
      <c r="C1095" s="4" t="s">
        <v>1103</v>
      </c>
      <c r="D1095" s="4" t="s">
        <v>1104</v>
      </c>
      <c r="E1095" s="4" t="str">
        <f t="shared" si="52"/>
        <v>69</v>
      </c>
      <c r="F1095" s="4" t="s">
        <v>1176</v>
      </c>
      <c r="G1095" s="4" t="s">
        <v>1177</v>
      </c>
      <c r="H1095" s="9">
        <v>101</v>
      </c>
      <c r="I1095" s="9">
        <v>78</v>
      </c>
      <c r="J1095" s="9">
        <v>16</v>
      </c>
      <c r="K1095" s="9">
        <v>0</v>
      </c>
      <c r="L1095" s="9">
        <f t="shared" si="54"/>
        <v>117</v>
      </c>
    </row>
    <row r="1096" spans="1:12">
      <c r="A1096" s="2" t="str">
        <f t="shared" si="53"/>
        <v>1300186996</v>
      </c>
      <c r="B1096" s="4" t="s">
        <v>4</v>
      </c>
      <c r="C1096" s="4" t="s">
        <v>1103</v>
      </c>
      <c r="D1096" s="4" t="s">
        <v>1104</v>
      </c>
      <c r="E1096" s="4" t="str">
        <f t="shared" si="52"/>
        <v>69</v>
      </c>
      <c r="F1096" s="4" t="s">
        <v>2015</v>
      </c>
      <c r="G1096" s="4" t="s">
        <v>2016</v>
      </c>
      <c r="H1096" s="9">
        <v>1</v>
      </c>
      <c r="I1096" s="9">
        <v>1</v>
      </c>
      <c r="J1096" s="9">
        <v>0</v>
      </c>
      <c r="K1096" s="9">
        <v>0</v>
      </c>
      <c r="L1096" s="9">
        <f t="shared" si="54"/>
        <v>1</v>
      </c>
    </row>
    <row r="1097" spans="1:12">
      <c r="A1097" s="2" t="str">
        <f t="shared" si="53"/>
        <v>1300187031</v>
      </c>
      <c r="B1097" s="4" t="s">
        <v>4</v>
      </c>
      <c r="C1097" s="4" t="s">
        <v>1103</v>
      </c>
      <c r="D1097" s="4" t="s">
        <v>1104</v>
      </c>
      <c r="E1097" s="4" t="str">
        <f t="shared" si="52"/>
        <v>70</v>
      </c>
      <c r="F1097" s="4" t="s">
        <v>2017</v>
      </c>
      <c r="G1097" s="4" t="s">
        <v>2018</v>
      </c>
      <c r="H1097" s="9">
        <v>0</v>
      </c>
      <c r="I1097" s="9">
        <v>0</v>
      </c>
      <c r="J1097" s="9">
        <v>1</v>
      </c>
      <c r="K1097" s="9">
        <v>0</v>
      </c>
      <c r="L1097" s="9">
        <f t="shared" si="54"/>
        <v>1</v>
      </c>
    </row>
    <row r="1098" spans="1:12">
      <c r="A1098" s="2" t="str">
        <f t="shared" si="53"/>
        <v>1300187033</v>
      </c>
      <c r="B1098" s="4" t="s">
        <v>4</v>
      </c>
      <c r="C1098" s="4" t="s">
        <v>1103</v>
      </c>
      <c r="D1098" s="4" t="s">
        <v>1104</v>
      </c>
      <c r="E1098" s="4" t="str">
        <f t="shared" si="52"/>
        <v>70</v>
      </c>
      <c r="F1098" s="4" t="s">
        <v>1180</v>
      </c>
      <c r="G1098" s="4" t="s">
        <v>1181</v>
      </c>
      <c r="H1098" s="9">
        <v>1</v>
      </c>
      <c r="I1098" s="9">
        <v>0</v>
      </c>
      <c r="J1098" s="9">
        <v>0</v>
      </c>
      <c r="K1098" s="9">
        <v>0</v>
      </c>
      <c r="L1098" s="9">
        <f t="shared" si="54"/>
        <v>1</v>
      </c>
    </row>
    <row r="1099" spans="1:12">
      <c r="A1099" s="2" t="str">
        <f t="shared" si="53"/>
        <v>1300187050</v>
      </c>
      <c r="B1099" s="4" t="s">
        <v>4</v>
      </c>
      <c r="C1099" s="4" t="s">
        <v>1103</v>
      </c>
      <c r="D1099" s="4" t="s">
        <v>1104</v>
      </c>
      <c r="E1099" s="4" t="str">
        <f t="shared" si="52"/>
        <v>70</v>
      </c>
      <c r="F1099" s="4" t="s">
        <v>1182</v>
      </c>
      <c r="G1099" s="4" t="s">
        <v>1183</v>
      </c>
      <c r="H1099" s="9">
        <v>1</v>
      </c>
      <c r="I1099" s="9">
        <v>0</v>
      </c>
      <c r="J1099" s="9">
        <v>0</v>
      </c>
      <c r="K1099" s="9">
        <v>0</v>
      </c>
      <c r="L1099" s="9">
        <f t="shared" si="54"/>
        <v>1</v>
      </c>
    </row>
    <row r="1100" spans="1:12">
      <c r="A1100" s="2" t="str">
        <f t="shared" si="53"/>
        <v>1300187051</v>
      </c>
      <c r="B1100" s="4" t="s">
        <v>4</v>
      </c>
      <c r="C1100" s="4" t="s">
        <v>1103</v>
      </c>
      <c r="D1100" s="4" t="s">
        <v>1104</v>
      </c>
      <c r="E1100" s="4" t="str">
        <f t="shared" si="52"/>
        <v>70</v>
      </c>
      <c r="F1100" s="4" t="s">
        <v>1184</v>
      </c>
      <c r="G1100" s="4" t="s">
        <v>1185</v>
      </c>
      <c r="H1100" s="9">
        <v>6</v>
      </c>
      <c r="I1100" s="9">
        <v>0</v>
      </c>
      <c r="J1100" s="9">
        <v>0</v>
      </c>
      <c r="K1100" s="9">
        <v>0</v>
      </c>
      <c r="L1100" s="9">
        <f t="shared" si="54"/>
        <v>6</v>
      </c>
    </row>
    <row r="1101" spans="1:12">
      <c r="A1101" s="2" t="str">
        <f t="shared" si="53"/>
        <v>1300187052</v>
      </c>
      <c r="B1101" s="4" t="s">
        <v>4</v>
      </c>
      <c r="C1101" s="4" t="s">
        <v>1103</v>
      </c>
      <c r="D1101" s="4" t="s">
        <v>1104</v>
      </c>
      <c r="E1101" s="4" t="str">
        <f t="shared" si="52"/>
        <v>70</v>
      </c>
      <c r="F1101" s="4" t="s">
        <v>1753</v>
      </c>
      <c r="G1101" s="4" t="s">
        <v>1754</v>
      </c>
      <c r="H1101" s="9">
        <v>1</v>
      </c>
      <c r="I1101" s="9">
        <v>0</v>
      </c>
      <c r="J1101" s="9">
        <v>0</v>
      </c>
      <c r="K1101" s="9">
        <v>0</v>
      </c>
      <c r="L1101" s="9">
        <f t="shared" si="54"/>
        <v>1</v>
      </c>
    </row>
    <row r="1102" spans="1:12">
      <c r="A1102" s="2" t="str">
        <f t="shared" si="53"/>
        <v>1300187077</v>
      </c>
      <c r="B1102" s="4" t="s">
        <v>4</v>
      </c>
      <c r="C1102" s="4" t="s">
        <v>1103</v>
      </c>
      <c r="D1102" s="4" t="s">
        <v>1104</v>
      </c>
      <c r="E1102" s="4" t="str">
        <f t="shared" si="52"/>
        <v>70</v>
      </c>
      <c r="F1102" s="4" t="s">
        <v>1186</v>
      </c>
      <c r="G1102" s="4" t="s">
        <v>1187</v>
      </c>
      <c r="H1102" s="9">
        <v>8</v>
      </c>
      <c r="I1102" s="9">
        <v>0</v>
      </c>
      <c r="J1102" s="9">
        <v>0</v>
      </c>
      <c r="K1102" s="9">
        <v>0</v>
      </c>
      <c r="L1102" s="9">
        <f t="shared" si="54"/>
        <v>8</v>
      </c>
    </row>
    <row r="1103" spans="1:12">
      <c r="A1103" s="2" t="str">
        <f t="shared" si="53"/>
        <v>1300187079</v>
      </c>
      <c r="B1103" s="4" t="s">
        <v>4</v>
      </c>
      <c r="C1103" s="4" t="s">
        <v>1103</v>
      </c>
      <c r="D1103" s="4" t="s">
        <v>1104</v>
      </c>
      <c r="E1103" s="4" t="str">
        <f t="shared" si="52"/>
        <v>70</v>
      </c>
      <c r="F1103" s="4" t="s">
        <v>1455</v>
      </c>
      <c r="G1103" s="4" t="s">
        <v>1456</v>
      </c>
      <c r="H1103" s="9">
        <v>1</v>
      </c>
      <c r="I1103" s="9">
        <v>1</v>
      </c>
      <c r="J1103" s="9">
        <v>0</v>
      </c>
      <c r="K1103" s="9">
        <v>0</v>
      </c>
      <c r="L1103" s="9">
        <f t="shared" si="54"/>
        <v>1</v>
      </c>
    </row>
    <row r="1104" spans="1:12">
      <c r="A1104" s="2" t="str">
        <f t="shared" si="53"/>
        <v>1300187109</v>
      </c>
      <c r="B1104" s="4" t="s">
        <v>4</v>
      </c>
      <c r="C1104" s="4" t="s">
        <v>1103</v>
      </c>
      <c r="D1104" s="4" t="s">
        <v>1104</v>
      </c>
      <c r="E1104" s="4" t="str">
        <f t="shared" si="52"/>
        <v>71</v>
      </c>
      <c r="F1104" s="4" t="s">
        <v>1188</v>
      </c>
      <c r="G1104" s="4" t="s">
        <v>1189</v>
      </c>
      <c r="H1104" s="9">
        <v>1</v>
      </c>
      <c r="I1104" s="9">
        <v>1</v>
      </c>
      <c r="J1104" s="9">
        <v>0</v>
      </c>
      <c r="K1104" s="9">
        <v>0</v>
      </c>
      <c r="L1104" s="9">
        <f t="shared" si="54"/>
        <v>1</v>
      </c>
    </row>
    <row r="1105" spans="1:12">
      <c r="A1105" s="2" t="str">
        <f t="shared" si="53"/>
        <v>1300187111</v>
      </c>
      <c r="B1105" s="4" t="s">
        <v>4</v>
      </c>
      <c r="C1105" s="4" t="s">
        <v>1103</v>
      </c>
      <c r="D1105" s="4" t="s">
        <v>1104</v>
      </c>
      <c r="E1105" s="4" t="str">
        <f t="shared" si="52"/>
        <v>71</v>
      </c>
      <c r="F1105" s="4" t="s">
        <v>687</v>
      </c>
      <c r="G1105" s="4" t="s">
        <v>688</v>
      </c>
      <c r="H1105" s="9">
        <v>0</v>
      </c>
      <c r="I1105" s="9">
        <v>0</v>
      </c>
      <c r="J1105" s="9">
        <v>1</v>
      </c>
      <c r="K1105" s="9">
        <v>0</v>
      </c>
      <c r="L1105" s="9">
        <f t="shared" si="54"/>
        <v>1</v>
      </c>
    </row>
    <row r="1106" spans="1:12">
      <c r="A1106" s="2" t="str">
        <f t="shared" si="53"/>
        <v>1300187122</v>
      </c>
      <c r="B1106" s="4" t="s">
        <v>4</v>
      </c>
      <c r="C1106" s="4" t="s">
        <v>1103</v>
      </c>
      <c r="D1106" s="4" t="s">
        <v>1104</v>
      </c>
      <c r="E1106" s="4" t="str">
        <f t="shared" si="52"/>
        <v>71</v>
      </c>
      <c r="F1106" s="4" t="s">
        <v>1190</v>
      </c>
      <c r="G1106" s="4" t="s">
        <v>1191</v>
      </c>
      <c r="H1106" s="9">
        <v>1</v>
      </c>
      <c r="I1106" s="9">
        <v>1</v>
      </c>
      <c r="J1106" s="9">
        <v>0</v>
      </c>
      <c r="K1106" s="9">
        <v>0</v>
      </c>
      <c r="L1106" s="9">
        <f t="shared" si="54"/>
        <v>1</v>
      </c>
    </row>
    <row r="1107" spans="1:12">
      <c r="A1107" s="2" t="str">
        <f t="shared" si="53"/>
        <v>1300187123</v>
      </c>
      <c r="B1107" s="4" t="s">
        <v>4</v>
      </c>
      <c r="C1107" s="4" t="s">
        <v>1103</v>
      </c>
      <c r="D1107" s="4" t="s">
        <v>1104</v>
      </c>
      <c r="E1107" s="4" t="str">
        <f t="shared" si="52"/>
        <v>71</v>
      </c>
      <c r="F1107" s="4" t="s">
        <v>1192</v>
      </c>
      <c r="G1107" s="4" t="s">
        <v>1193</v>
      </c>
      <c r="H1107" s="9">
        <v>1</v>
      </c>
      <c r="I1107" s="9">
        <v>1</v>
      </c>
      <c r="J1107" s="9">
        <v>0</v>
      </c>
      <c r="K1107" s="9">
        <v>0</v>
      </c>
      <c r="L1107" s="9">
        <f t="shared" si="54"/>
        <v>1</v>
      </c>
    </row>
    <row r="1108" spans="1:12" ht="24">
      <c r="A1108" s="2" t="str">
        <f t="shared" si="53"/>
        <v>1300187124</v>
      </c>
      <c r="B1108" s="4" t="s">
        <v>4</v>
      </c>
      <c r="C1108" s="4" t="s">
        <v>1103</v>
      </c>
      <c r="D1108" s="4" t="s">
        <v>1104</v>
      </c>
      <c r="E1108" s="4" t="str">
        <f t="shared" si="52"/>
        <v>71</v>
      </c>
      <c r="F1108" s="4" t="s">
        <v>1194</v>
      </c>
      <c r="G1108" s="4" t="s">
        <v>1195</v>
      </c>
      <c r="H1108" s="9">
        <v>6</v>
      </c>
      <c r="I1108" s="9">
        <v>5</v>
      </c>
      <c r="J1108" s="9">
        <v>0</v>
      </c>
      <c r="K1108" s="9">
        <v>0</v>
      </c>
      <c r="L1108" s="9">
        <f t="shared" si="54"/>
        <v>6</v>
      </c>
    </row>
    <row r="1109" spans="1:12">
      <c r="A1109" s="2" t="str">
        <f t="shared" si="53"/>
        <v>1300187129</v>
      </c>
      <c r="B1109" s="4" t="s">
        <v>4</v>
      </c>
      <c r="C1109" s="4" t="s">
        <v>1103</v>
      </c>
      <c r="D1109" s="4" t="s">
        <v>1104</v>
      </c>
      <c r="E1109" s="4" t="str">
        <f t="shared" si="52"/>
        <v>71</v>
      </c>
      <c r="F1109" s="4" t="s">
        <v>2019</v>
      </c>
      <c r="G1109" s="4" t="s">
        <v>2020</v>
      </c>
      <c r="H1109" s="9">
        <v>1</v>
      </c>
      <c r="I1109" s="9">
        <v>1</v>
      </c>
      <c r="J1109" s="9">
        <v>0</v>
      </c>
      <c r="K1109" s="9">
        <v>0</v>
      </c>
      <c r="L1109" s="9">
        <f t="shared" si="54"/>
        <v>1</v>
      </c>
    </row>
    <row r="1110" spans="1:12" ht="24">
      <c r="A1110" s="2" t="str">
        <f t="shared" si="53"/>
        <v>130018713</v>
      </c>
      <c r="B1110" s="4" t="s">
        <v>4</v>
      </c>
      <c r="C1110" s="4" t="s">
        <v>1103</v>
      </c>
      <c r="D1110" s="4" t="s">
        <v>1104</v>
      </c>
      <c r="E1110" s="4" t="str">
        <f t="shared" si="52"/>
        <v>71</v>
      </c>
      <c r="F1110" s="4" t="s">
        <v>1196</v>
      </c>
      <c r="G1110" s="4" t="s">
        <v>1197</v>
      </c>
      <c r="H1110" s="9">
        <v>0</v>
      </c>
      <c r="I1110" s="9">
        <v>0</v>
      </c>
      <c r="J1110" s="9">
        <v>2</v>
      </c>
      <c r="K1110" s="9">
        <v>0</v>
      </c>
      <c r="L1110" s="9">
        <f t="shared" si="54"/>
        <v>2</v>
      </c>
    </row>
    <row r="1111" spans="1:12">
      <c r="A1111" s="2" t="str">
        <f t="shared" si="53"/>
        <v>1300187162</v>
      </c>
      <c r="B1111" s="4" t="s">
        <v>4</v>
      </c>
      <c r="C1111" s="4" t="s">
        <v>1103</v>
      </c>
      <c r="D1111" s="4" t="s">
        <v>1104</v>
      </c>
      <c r="E1111" s="4" t="str">
        <f t="shared" si="52"/>
        <v>71</v>
      </c>
      <c r="F1111" s="4" t="s">
        <v>2021</v>
      </c>
      <c r="G1111" s="4" t="s">
        <v>2022</v>
      </c>
      <c r="H1111" s="9">
        <v>1</v>
      </c>
      <c r="I1111" s="9">
        <v>0</v>
      </c>
      <c r="J1111" s="9">
        <v>0</v>
      </c>
      <c r="K1111" s="9">
        <v>0</v>
      </c>
      <c r="L1111" s="9">
        <f t="shared" si="54"/>
        <v>1</v>
      </c>
    </row>
    <row r="1112" spans="1:12">
      <c r="A1112" s="2" t="str">
        <f t="shared" si="53"/>
        <v>130018720</v>
      </c>
      <c r="B1112" s="4" t="s">
        <v>4</v>
      </c>
      <c r="C1112" s="4" t="s">
        <v>1103</v>
      </c>
      <c r="D1112" s="4" t="s">
        <v>1104</v>
      </c>
      <c r="E1112" s="4" t="str">
        <f t="shared" si="52"/>
        <v>72</v>
      </c>
      <c r="F1112" s="4" t="s">
        <v>2023</v>
      </c>
      <c r="G1112" s="4" t="s">
        <v>2024</v>
      </c>
      <c r="H1112" s="9">
        <v>1</v>
      </c>
      <c r="I1112" s="9">
        <v>1</v>
      </c>
      <c r="J1112" s="9">
        <v>0</v>
      </c>
      <c r="K1112" s="9">
        <v>0</v>
      </c>
      <c r="L1112" s="9">
        <f t="shared" si="54"/>
        <v>1</v>
      </c>
    </row>
    <row r="1113" spans="1:12">
      <c r="A1113" s="2" t="str">
        <f t="shared" si="53"/>
        <v>1300187254</v>
      </c>
      <c r="B1113" s="4" t="s">
        <v>4</v>
      </c>
      <c r="C1113" s="4" t="s">
        <v>1103</v>
      </c>
      <c r="D1113" s="4" t="s">
        <v>1104</v>
      </c>
      <c r="E1113" s="4" t="str">
        <f t="shared" si="52"/>
        <v>72</v>
      </c>
      <c r="F1113" s="4" t="s">
        <v>2025</v>
      </c>
      <c r="G1113" s="4" t="s">
        <v>2026</v>
      </c>
      <c r="H1113" s="9">
        <v>2</v>
      </c>
      <c r="I1113" s="9">
        <v>2</v>
      </c>
      <c r="J1113" s="9">
        <v>0</v>
      </c>
      <c r="K1113" s="9">
        <v>0</v>
      </c>
      <c r="L1113" s="9">
        <f t="shared" si="54"/>
        <v>2</v>
      </c>
    </row>
    <row r="1114" spans="1:12">
      <c r="A1114" s="2" t="str">
        <f t="shared" si="53"/>
        <v>1300187271</v>
      </c>
      <c r="B1114" s="4" t="s">
        <v>4</v>
      </c>
      <c r="C1114" s="4" t="s">
        <v>1103</v>
      </c>
      <c r="D1114" s="4" t="s">
        <v>1104</v>
      </c>
      <c r="E1114" s="4" t="str">
        <f t="shared" si="52"/>
        <v>72</v>
      </c>
      <c r="F1114" s="4" t="s">
        <v>1212</v>
      </c>
      <c r="G1114" s="4" t="s">
        <v>1213</v>
      </c>
      <c r="H1114" s="9">
        <v>5</v>
      </c>
      <c r="I1114" s="9">
        <v>4</v>
      </c>
      <c r="J1114" s="9">
        <v>0</v>
      </c>
      <c r="K1114" s="9">
        <v>0</v>
      </c>
      <c r="L1114" s="9">
        <f t="shared" si="54"/>
        <v>5</v>
      </c>
    </row>
    <row r="1115" spans="1:12">
      <c r="A1115" s="2" t="str">
        <f t="shared" si="53"/>
        <v>1300187279</v>
      </c>
      <c r="B1115" s="4" t="s">
        <v>4</v>
      </c>
      <c r="C1115" s="4" t="s">
        <v>1103</v>
      </c>
      <c r="D1115" s="4" t="s">
        <v>1104</v>
      </c>
      <c r="E1115" s="4" t="str">
        <f t="shared" si="52"/>
        <v>72</v>
      </c>
      <c r="F1115" s="4" t="s">
        <v>2027</v>
      </c>
      <c r="G1115" s="4" t="s">
        <v>2028</v>
      </c>
      <c r="H1115" s="9">
        <v>1</v>
      </c>
      <c r="I1115" s="9">
        <v>1</v>
      </c>
      <c r="J1115" s="9">
        <v>0</v>
      </c>
      <c r="K1115" s="9">
        <v>0</v>
      </c>
      <c r="L1115" s="9">
        <f t="shared" si="54"/>
        <v>1</v>
      </c>
    </row>
    <row r="1116" spans="1:12">
      <c r="A1116" s="2" t="str">
        <f t="shared" si="53"/>
        <v>130018734</v>
      </c>
      <c r="B1116" s="4" t="s">
        <v>4</v>
      </c>
      <c r="C1116" s="4" t="s">
        <v>1103</v>
      </c>
      <c r="D1116" s="4" t="s">
        <v>1104</v>
      </c>
      <c r="E1116" s="4" t="str">
        <f t="shared" si="52"/>
        <v>73</v>
      </c>
      <c r="F1116" s="4" t="s">
        <v>1198</v>
      </c>
      <c r="G1116" s="4" t="s">
        <v>1199</v>
      </c>
      <c r="H1116" s="9">
        <v>17</v>
      </c>
      <c r="I1116" s="9">
        <v>8</v>
      </c>
      <c r="J1116" s="9">
        <v>0</v>
      </c>
      <c r="K1116" s="9">
        <v>0</v>
      </c>
      <c r="L1116" s="9">
        <f t="shared" si="54"/>
        <v>17</v>
      </c>
    </row>
    <row r="1117" spans="1:12">
      <c r="A1117" s="2" t="str">
        <f t="shared" si="53"/>
        <v>1300187351</v>
      </c>
      <c r="B1117" s="4" t="s">
        <v>4</v>
      </c>
      <c r="C1117" s="4" t="s">
        <v>1103</v>
      </c>
      <c r="D1117" s="4" t="s">
        <v>1104</v>
      </c>
      <c r="E1117" s="4" t="str">
        <f t="shared" si="52"/>
        <v>73</v>
      </c>
      <c r="F1117" s="4" t="s">
        <v>1200</v>
      </c>
      <c r="G1117" s="4" t="s">
        <v>1201</v>
      </c>
      <c r="H1117" s="9">
        <v>597</v>
      </c>
      <c r="I1117" s="9">
        <v>515</v>
      </c>
      <c r="J1117" s="9">
        <v>0</v>
      </c>
      <c r="K1117" s="9">
        <v>0</v>
      </c>
      <c r="L1117" s="9">
        <f t="shared" si="54"/>
        <v>597</v>
      </c>
    </row>
    <row r="1118" spans="1:12">
      <c r="A1118" s="2" t="str">
        <f t="shared" si="53"/>
        <v>1300187359</v>
      </c>
      <c r="B1118" s="4" t="s">
        <v>4</v>
      </c>
      <c r="C1118" s="4" t="s">
        <v>1103</v>
      </c>
      <c r="D1118" s="4" t="s">
        <v>1104</v>
      </c>
      <c r="E1118" s="4" t="str">
        <f t="shared" si="52"/>
        <v>73</v>
      </c>
      <c r="F1118" s="4" t="s">
        <v>1202</v>
      </c>
      <c r="G1118" s="4" t="s">
        <v>1203</v>
      </c>
      <c r="H1118" s="9">
        <v>562</v>
      </c>
      <c r="I1118" s="9">
        <v>508</v>
      </c>
      <c r="J1118" s="9">
        <v>0</v>
      </c>
      <c r="K1118" s="9">
        <v>0</v>
      </c>
      <c r="L1118" s="9">
        <f t="shared" si="54"/>
        <v>562</v>
      </c>
    </row>
    <row r="1119" spans="1:12">
      <c r="A1119" s="2" t="str">
        <f t="shared" si="53"/>
        <v>130018736</v>
      </c>
      <c r="B1119" s="4" t="s">
        <v>4</v>
      </c>
      <c r="C1119" s="4" t="s">
        <v>1103</v>
      </c>
      <c r="D1119" s="4" t="s">
        <v>1104</v>
      </c>
      <c r="E1119" s="4" t="str">
        <f t="shared" si="52"/>
        <v>73</v>
      </c>
      <c r="F1119" s="4" t="s">
        <v>1214</v>
      </c>
      <c r="G1119" s="4" t="s">
        <v>1215</v>
      </c>
      <c r="H1119" s="9">
        <v>3</v>
      </c>
      <c r="I1119" s="9">
        <v>3</v>
      </c>
      <c r="J1119" s="9">
        <v>0</v>
      </c>
      <c r="K1119" s="9">
        <v>0</v>
      </c>
      <c r="L1119" s="9">
        <f t="shared" si="54"/>
        <v>3</v>
      </c>
    </row>
    <row r="1120" spans="1:12">
      <c r="A1120" s="2" t="str">
        <f t="shared" si="53"/>
        <v>1300187399</v>
      </c>
      <c r="B1120" s="4" t="s">
        <v>4</v>
      </c>
      <c r="C1120" s="4" t="s">
        <v>1103</v>
      </c>
      <c r="D1120" s="4" t="s">
        <v>1104</v>
      </c>
      <c r="E1120" s="4" t="str">
        <f t="shared" si="52"/>
        <v>73</v>
      </c>
      <c r="F1120" s="4" t="s">
        <v>2029</v>
      </c>
      <c r="G1120" s="4" t="s">
        <v>2030</v>
      </c>
      <c r="H1120" s="9">
        <v>2</v>
      </c>
      <c r="I1120" s="9">
        <v>1</v>
      </c>
      <c r="J1120" s="9">
        <v>0</v>
      </c>
      <c r="K1120" s="9">
        <v>0</v>
      </c>
      <c r="L1120" s="9">
        <f t="shared" si="54"/>
        <v>2</v>
      </c>
    </row>
    <row r="1121" spans="1:12">
      <c r="A1121" s="2" t="str">
        <f t="shared" si="53"/>
        <v>130018740</v>
      </c>
      <c r="B1121" s="4" t="s">
        <v>4</v>
      </c>
      <c r="C1121" s="4" t="s">
        <v>1103</v>
      </c>
      <c r="D1121" s="4" t="s">
        <v>1104</v>
      </c>
      <c r="E1121" s="4" t="str">
        <f t="shared" si="52"/>
        <v>74</v>
      </c>
      <c r="F1121" s="4" t="s">
        <v>1204</v>
      </c>
      <c r="G1121" s="4" t="s">
        <v>1205</v>
      </c>
      <c r="H1121" s="9">
        <v>375</v>
      </c>
      <c r="I1121" s="9">
        <v>249</v>
      </c>
      <c r="J1121" s="9">
        <v>0</v>
      </c>
      <c r="K1121" s="9">
        <v>0</v>
      </c>
      <c r="L1121" s="9">
        <f t="shared" si="54"/>
        <v>375</v>
      </c>
    </row>
    <row r="1122" spans="1:12">
      <c r="A1122" s="2" t="str">
        <f t="shared" si="53"/>
        <v>130018741</v>
      </c>
      <c r="B1122" s="4" t="s">
        <v>4</v>
      </c>
      <c r="C1122" s="4" t="s">
        <v>1103</v>
      </c>
      <c r="D1122" s="4" t="s">
        <v>1104</v>
      </c>
      <c r="E1122" s="4" t="str">
        <f t="shared" si="52"/>
        <v>74</v>
      </c>
      <c r="F1122" s="4" t="s">
        <v>1206</v>
      </c>
      <c r="G1122" s="4" t="s">
        <v>1207</v>
      </c>
      <c r="H1122" s="9">
        <v>185</v>
      </c>
      <c r="I1122" s="9">
        <v>104</v>
      </c>
      <c r="J1122" s="9">
        <v>0</v>
      </c>
      <c r="K1122" s="9">
        <v>0</v>
      </c>
      <c r="L1122" s="9">
        <f t="shared" si="54"/>
        <v>185</v>
      </c>
    </row>
    <row r="1123" spans="1:12">
      <c r="A1123" s="2" t="str">
        <f t="shared" si="53"/>
        <v>130018743</v>
      </c>
      <c r="B1123" s="4" t="s">
        <v>4</v>
      </c>
      <c r="C1123" s="4" t="s">
        <v>1103</v>
      </c>
      <c r="D1123" s="4" t="s">
        <v>1104</v>
      </c>
      <c r="E1123" s="4" t="str">
        <f t="shared" si="52"/>
        <v>74</v>
      </c>
      <c r="F1123" s="4" t="s">
        <v>2031</v>
      </c>
      <c r="G1123" s="4" t="s">
        <v>2032</v>
      </c>
      <c r="H1123" s="9">
        <v>1</v>
      </c>
      <c r="I1123" s="9">
        <v>1</v>
      </c>
      <c r="J1123" s="9">
        <v>0</v>
      </c>
      <c r="K1123" s="9">
        <v>0</v>
      </c>
      <c r="L1123" s="9">
        <f t="shared" si="54"/>
        <v>1</v>
      </c>
    </row>
    <row r="1124" spans="1:12">
      <c r="A1124" s="2" t="str">
        <f t="shared" si="53"/>
        <v>130018744</v>
      </c>
      <c r="B1124" s="4" t="s">
        <v>4</v>
      </c>
      <c r="C1124" s="4" t="s">
        <v>1103</v>
      </c>
      <c r="D1124" s="4" t="s">
        <v>1104</v>
      </c>
      <c r="E1124" s="4" t="str">
        <f t="shared" si="52"/>
        <v>74</v>
      </c>
      <c r="F1124" s="4" t="s">
        <v>2033</v>
      </c>
      <c r="G1124" s="4" t="s">
        <v>2034</v>
      </c>
      <c r="H1124" s="9">
        <v>1</v>
      </c>
      <c r="I1124" s="9">
        <v>0</v>
      </c>
      <c r="J1124" s="9">
        <v>0</v>
      </c>
      <c r="K1124" s="9">
        <v>0</v>
      </c>
      <c r="L1124" s="9">
        <f t="shared" si="54"/>
        <v>1</v>
      </c>
    </row>
    <row r="1125" spans="1:12">
      <c r="A1125" s="2" t="str">
        <f t="shared" si="53"/>
        <v>1300187534</v>
      </c>
      <c r="B1125" s="4" t="s">
        <v>4</v>
      </c>
      <c r="C1125" s="4" t="s">
        <v>1103</v>
      </c>
      <c r="D1125" s="4" t="s">
        <v>1104</v>
      </c>
      <c r="E1125" s="4" t="str">
        <f t="shared" si="52"/>
        <v>75</v>
      </c>
      <c r="F1125" s="4" t="s">
        <v>1216</v>
      </c>
      <c r="G1125" s="4" t="s">
        <v>1217</v>
      </c>
      <c r="H1125" s="9">
        <v>27</v>
      </c>
      <c r="I1125" s="9">
        <v>27</v>
      </c>
      <c r="J1125" s="9">
        <v>0</v>
      </c>
      <c r="K1125" s="9">
        <v>0</v>
      </c>
      <c r="L1125" s="9">
        <f t="shared" si="54"/>
        <v>27</v>
      </c>
    </row>
    <row r="1126" spans="1:12">
      <c r="A1126" s="2" t="str">
        <f t="shared" si="53"/>
        <v>1300187535</v>
      </c>
      <c r="B1126" s="4" t="s">
        <v>4</v>
      </c>
      <c r="C1126" s="4" t="s">
        <v>1103</v>
      </c>
      <c r="D1126" s="4" t="s">
        <v>1104</v>
      </c>
      <c r="E1126" s="4" t="str">
        <f t="shared" si="52"/>
        <v>75</v>
      </c>
      <c r="F1126" s="4" t="s">
        <v>1218</v>
      </c>
      <c r="G1126" s="4" t="s">
        <v>1219</v>
      </c>
      <c r="H1126" s="9">
        <v>2</v>
      </c>
      <c r="I1126" s="9">
        <v>0</v>
      </c>
      <c r="J1126" s="9">
        <v>0</v>
      </c>
      <c r="K1126" s="9">
        <v>0</v>
      </c>
      <c r="L1126" s="9">
        <f t="shared" si="54"/>
        <v>2</v>
      </c>
    </row>
    <row r="1127" spans="1:12">
      <c r="A1127" s="2" t="str">
        <f t="shared" si="53"/>
        <v>130018754</v>
      </c>
      <c r="B1127" s="4" t="s">
        <v>4</v>
      </c>
      <c r="C1127" s="4" t="s">
        <v>1103</v>
      </c>
      <c r="D1127" s="4" t="s">
        <v>1104</v>
      </c>
      <c r="E1127" s="4" t="str">
        <f t="shared" si="52"/>
        <v>75</v>
      </c>
      <c r="F1127" s="4" t="s">
        <v>2035</v>
      </c>
      <c r="G1127" s="4" t="s">
        <v>2036</v>
      </c>
      <c r="H1127" s="9">
        <v>1</v>
      </c>
      <c r="I1127" s="9">
        <v>1</v>
      </c>
      <c r="J1127" s="9">
        <v>0</v>
      </c>
      <c r="K1127" s="9">
        <v>0</v>
      </c>
      <c r="L1127" s="9">
        <f t="shared" si="54"/>
        <v>1</v>
      </c>
    </row>
    <row r="1128" spans="1:12">
      <c r="A1128" s="2" t="str">
        <f t="shared" si="53"/>
        <v>1300187551</v>
      </c>
      <c r="B1128" s="4" t="s">
        <v>4</v>
      </c>
      <c r="C1128" s="4" t="s">
        <v>1103</v>
      </c>
      <c r="D1128" s="4" t="s">
        <v>1104</v>
      </c>
      <c r="E1128" s="4" t="str">
        <f t="shared" si="52"/>
        <v>75</v>
      </c>
      <c r="F1128" s="4" t="s">
        <v>2037</v>
      </c>
      <c r="G1128" s="4" t="s">
        <v>2038</v>
      </c>
      <c r="H1128" s="9">
        <v>1</v>
      </c>
      <c r="I1128" s="9">
        <v>1</v>
      </c>
      <c r="J1128" s="9">
        <v>0</v>
      </c>
      <c r="K1128" s="9">
        <v>0</v>
      </c>
      <c r="L1128" s="9">
        <f t="shared" si="54"/>
        <v>1</v>
      </c>
    </row>
    <row r="1129" spans="1:12">
      <c r="A1129" s="2" t="str">
        <f t="shared" si="53"/>
        <v>1300187569</v>
      </c>
      <c r="B1129" s="4" t="s">
        <v>4</v>
      </c>
      <c r="C1129" s="4" t="s">
        <v>1103</v>
      </c>
      <c r="D1129" s="4" t="s">
        <v>1104</v>
      </c>
      <c r="E1129" s="4" t="str">
        <f t="shared" si="52"/>
        <v>75</v>
      </c>
      <c r="F1129" s="4" t="s">
        <v>1220</v>
      </c>
      <c r="G1129" s="4" t="s">
        <v>1221</v>
      </c>
      <c r="H1129" s="9">
        <v>3</v>
      </c>
      <c r="I1129" s="9">
        <v>3</v>
      </c>
      <c r="J1129" s="9">
        <v>0</v>
      </c>
      <c r="K1129" s="9">
        <v>0</v>
      </c>
      <c r="L1129" s="9">
        <f t="shared" si="54"/>
        <v>3</v>
      </c>
    </row>
    <row r="1130" spans="1:12" ht="24">
      <c r="A1130" s="2" t="str">
        <f t="shared" si="53"/>
        <v>1300187936</v>
      </c>
      <c r="B1130" s="4" t="s">
        <v>4</v>
      </c>
      <c r="C1130" s="4" t="s">
        <v>1103</v>
      </c>
      <c r="D1130" s="4" t="s">
        <v>1104</v>
      </c>
      <c r="E1130" s="4" t="str">
        <f t="shared" si="52"/>
        <v>79</v>
      </c>
      <c r="F1130" s="4" t="s">
        <v>305</v>
      </c>
      <c r="G1130" s="4" t="s">
        <v>306</v>
      </c>
      <c r="H1130" s="9">
        <v>1</v>
      </c>
      <c r="I1130" s="9">
        <v>1</v>
      </c>
      <c r="J1130" s="9">
        <v>0</v>
      </c>
      <c r="K1130" s="9">
        <v>0</v>
      </c>
      <c r="L1130" s="9">
        <f t="shared" si="54"/>
        <v>1</v>
      </c>
    </row>
    <row r="1131" spans="1:12">
      <c r="A1131" s="2" t="str">
        <f t="shared" si="53"/>
        <v>1300188684</v>
      </c>
      <c r="B1131" s="4" t="s">
        <v>4</v>
      </c>
      <c r="C1131" s="4" t="s">
        <v>1103</v>
      </c>
      <c r="D1131" s="4" t="s">
        <v>1104</v>
      </c>
      <c r="E1131" s="4" t="str">
        <f t="shared" si="52"/>
        <v>86</v>
      </c>
      <c r="F1131" s="4" t="s">
        <v>1393</v>
      </c>
      <c r="G1131" s="4" t="s">
        <v>1394</v>
      </c>
      <c r="H1131" s="9">
        <v>0</v>
      </c>
      <c r="I1131" s="9">
        <v>0</v>
      </c>
      <c r="J1131" s="9">
        <v>1</v>
      </c>
      <c r="K1131" s="9">
        <v>0</v>
      </c>
      <c r="L1131" s="9">
        <f t="shared" si="54"/>
        <v>1</v>
      </c>
    </row>
    <row r="1132" spans="1:12" ht="24">
      <c r="A1132" s="2" t="str">
        <f t="shared" si="53"/>
        <v>1300180407</v>
      </c>
      <c r="B1132" s="4" t="s">
        <v>4</v>
      </c>
      <c r="C1132" s="4" t="s">
        <v>841</v>
      </c>
      <c r="D1132" s="4" t="s">
        <v>842</v>
      </c>
      <c r="E1132" s="4" t="str">
        <f t="shared" si="52"/>
        <v>04</v>
      </c>
      <c r="F1132" s="4" t="s">
        <v>107</v>
      </c>
      <c r="G1132" s="4" t="s">
        <v>108</v>
      </c>
      <c r="H1132" s="9">
        <v>1</v>
      </c>
      <c r="I1132" s="9">
        <v>0</v>
      </c>
      <c r="J1132" s="9">
        <v>0</v>
      </c>
      <c r="K1132" s="9">
        <v>0</v>
      </c>
      <c r="L1132" s="9">
        <f t="shared" si="54"/>
        <v>1</v>
      </c>
    </row>
    <row r="1133" spans="1:12">
      <c r="A1133" s="2" t="str">
        <f t="shared" si="53"/>
        <v>1300180442</v>
      </c>
      <c r="B1133" s="4" t="s">
        <v>4</v>
      </c>
      <c r="C1133" s="4" t="s">
        <v>841</v>
      </c>
      <c r="D1133" s="4" t="s">
        <v>842</v>
      </c>
      <c r="E1133" s="4" t="str">
        <f t="shared" si="52"/>
        <v>04</v>
      </c>
      <c r="F1133" s="4" t="s">
        <v>2039</v>
      </c>
      <c r="G1133" s="4" t="s">
        <v>2040</v>
      </c>
      <c r="H1133" s="9">
        <v>1</v>
      </c>
      <c r="I1133" s="9">
        <v>0</v>
      </c>
      <c r="J1133" s="9">
        <v>0</v>
      </c>
      <c r="K1133" s="9">
        <v>0</v>
      </c>
      <c r="L1133" s="9">
        <f t="shared" si="54"/>
        <v>1</v>
      </c>
    </row>
    <row r="1134" spans="1:12">
      <c r="A1134" s="2" t="str">
        <f t="shared" si="53"/>
        <v>1300180481</v>
      </c>
      <c r="B1134" s="4" t="s">
        <v>4</v>
      </c>
      <c r="C1134" s="4" t="s">
        <v>841</v>
      </c>
      <c r="D1134" s="4" t="s">
        <v>842</v>
      </c>
      <c r="E1134" s="4" t="str">
        <f t="shared" si="52"/>
        <v>04</v>
      </c>
      <c r="F1134" s="4" t="s">
        <v>1236</v>
      </c>
      <c r="G1134" s="4" t="s">
        <v>1237</v>
      </c>
      <c r="H1134" s="9">
        <v>0</v>
      </c>
      <c r="I1134" s="9">
        <v>0</v>
      </c>
      <c r="J1134" s="9">
        <v>1</v>
      </c>
      <c r="K1134" s="9">
        <v>0</v>
      </c>
      <c r="L1134" s="9">
        <f t="shared" si="54"/>
        <v>1</v>
      </c>
    </row>
    <row r="1135" spans="1:12">
      <c r="A1135" s="2" t="str">
        <f t="shared" si="53"/>
        <v>1300180631</v>
      </c>
      <c r="B1135" s="4" t="s">
        <v>4</v>
      </c>
      <c r="C1135" s="4" t="s">
        <v>841</v>
      </c>
      <c r="D1135" s="4" t="s">
        <v>842</v>
      </c>
      <c r="E1135" s="4" t="str">
        <f t="shared" si="52"/>
        <v>06</v>
      </c>
      <c r="F1135" s="4" t="s">
        <v>1832</v>
      </c>
      <c r="G1135" s="4" t="s">
        <v>1833</v>
      </c>
      <c r="H1135" s="9">
        <v>1</v>
      </c>
      <c r="I1135" s="9">
        <v>0</v>
      </c>
      <c r="J1135" s="9">
        <v>0</v>
      </c>
      <c r="K1135" s="9">
        <v>0</v>
      </c>
      <c r="L1135" s="9">
        <f t="shared" si="54"/>
        <v>1</v>
      </c>
    </row>
    <row r="1136" spans="1:12">
      <c r="A1136" s="2" t="str">
        <f t="shared" si="53"/>
        <v>1300180921</v>
      </c>
      <c r="B1136" s="4" t="s">
        <v>4</v>
      </c>
      <c r="C1136" s="4" t="s">
        <v>841</v>
      </c>
      <c r="D1136" s="4" t="s">
        <v>842</v>
      </c>
      <c r="E1136" s="4" t="str">
        <f t="shared" si="52"/>
        <v>09</v>
      </c>
      <c r="F1136" s="4" t="s">
        <v>2041</v>
      </c>
      <c r="G1136" s="4" t="s">
        <v>2042</v>
      </c>
      <c r="H1136" s="9">
        <v>2</v>
      </c>
      <c r="I1136" s="9">
        <v>0</v>
      </c>
      <c r="J1136" s="9">
        <v>0</v>
      </c>
      <c r="K1136" s="9">
        <v>0</v>
      </c>
      <c r="L1136" s="9">
        <f t="shared" si="54"/>
        <v>2</v>
      </c>
    </row>
    <row r="1137" spans="1:12">
      <c r="A1137" s="2" t="str">
        <f t="shared" si="53"/>
        <v>1300180981</v>
      </c>
      <c r="B1137" s="4" t="s">
        <v>4</v>
      </c>
      <c r="C1137" s="4" t="s">
        <v>841</v>
      </c>
      <c r="D1137" s="4" t="s">
        <v>842</v>
      </c>
      <c r="E1137" s="4" t="str">
        <f t="shared" si="52"/>
        <v>09</v>
      </c>
      <c r="F1137" s="4" t="s">
        <v>847</v>
      </c>
      <c r="G1137" s="4" t="s">
        <v>848</v>
      </c>
      <c r="H1137" s="9">
        <v>3</v>
      </c>
      <c r="I1137" s="9">
        <v>0</v>
      </c>
      <c r="J1137" s="9">
        <v>0</v>
      </c>
      <c r="K1137" s="9">
        <v>0</v>
      </c>
      <c r="L1137" s="9">
        <f t="shared" si="54"/>
        <v>3</v>
      </c>
    </row>
    <row r="1138" spans="1:12">
      <c r="A1138" s="2" t="str">
        <f t="shared" si="53"/>
        <v>1300180983</v>
      </c>
      <c r="B1138" s="4" t="s">
        <v>4</v>
      </c>
      <c r="C1138" s="4" t="s">
        <v>841</v>
      </c>
      <c r="D1138" s="4" t="s">
        <v>842</v>
      </c>
      <c r="E1138" s="4" t="str">
        <f t="shared" si="52"/>
        <v>09</v>
      </c>
      <c r="F1138" s="4" t="s">
        <v>2043</v>
      </c>
      <c r="G1138" s="4" t="s">
        <v>2044</v>
      </c>
      <c r="H1138" s="9">
        <v>5</v>
      </c>
      <c r="I1138" s="9">
        <v>0</v>
      </c>
      <c r="J1138" s="9">
        <v>0</v>
      </c>
      <c r="K1138" s="9">
        <v>0</v>
      </c>
      <c r="L1138" s="9">
        <f t="shared" si="54"/>
        <v>5</v>
      </c>
    </row>
    <row r="1139" spans="1:12">
      <c r="A1139" s="2" t="str">
        <f t="shared" si="53"/>
        <v>1300181809</v>
      </c>
      <c r="B1139" s="4" t="s">
        <v>4</v>
      </c>
      <c r="C1139" s="4" t="s">
        <v>841</v>
      </c>
      <c r="D1139" s="4" t="s">
        <v>842</v>
      </c>
      <c r="E1139" s="4" t="str">
        <f t="shared" si="52"/>
        <v>18</v>
      </c>
      <c r="F1139" s="4" t="s">
        <v>2045</v>
      </c>
      <c r="G1139" s="4" t="s">
        <v>2046</v>
      </c>
      <c r="H1139" s="9">
        <v>1</v>
      </c>
      <c r="I1139" s="9">
        <v>1</v>
      </c>
      <c r="J1139" s="9">
        <v>0</v>
      </c>
      <c r="K1139" s="9">
        <v>0</v>
      </c>
      <c r="L1139" s="9">
        <f t="shared" si="54"/>
        <v>1</v>
      </c>
    </row>
    <row r="1140" spans="1:12">
      <c r="A1140" s="2" t="str">
        <f t="shared" si="53"/>
        <v>1300181811</v>
      </c>
      <c r="B1140" s="4" t="s">
        <v>4</v>
      </c>
      <c r="C1140" s="4" t="s">
        <v>841</v>
      </c>
      <c r="D1140" s="4" t="s">
        <v>842</v>
      </c>
      <c r="E1140" s="4" t="str">
        <f t="shared" si="52"/>
        <v>18</v>
      </c>
      <c r="F1140" s="4" t="s">
        <v>1524</v>
      </c>
      <c r="G1140" s="4" t="s">
        <v>1525</v>
      </c>
      <c r="H1140" s="9">
        <v>1</v>
      </c>
      <c r="I1140" s="9">
        <v>0</v>
      </c>
      <c r="J1140" s="9">
        <v>0</v>
      </c>
      <c r="K1140" s="9">
        <v>0</v>
      </c>
      <c r="L1140" s="9">
        <f t="shared" si="54"/>
        <v>1</v>
      </c>
    </row>
    <row r="1141" spans="1:12">
      <c r="A1141" s="2" t="str">
        <f t="shared" si="53"/>
        <v>1300181812</v>
      </c>
      <c r="B1141" s="4" t="s">
        <v>4</v>
      </c>
      <c r="C1141" s="4" t="s">
        <v>841</v>
      </c>
      <c r="D1141" s="4" t="s">
        <v>842</v>
      </c>
      <c r="E1141" s="4" t="str">
        <f t="shared" si="52"/>
        <v>18</v>
      </c>
      <c r="F1141" s="4" t="s">
        <v>971</v>
      </c>
      <c r="G1141" s="4" t="s">
        <v>972</v>
      </c>
      <c r="H1141" s="9">
        <v>0</v>
      </c>
      <c r="I1141" s="9">
        <v>0</v>
      </c>
      <c r="J1141" s="9">
        <v>1</v>
      </c>
      <c r="K1141" s="9">
        <v>0</v>
      </c>
      <c r="L1141" s="9">
        <f t="shared" si="54"/>
        <v>1</v>
      </c>
    </row>
    <row r="1142" spans="1:12">
      <c r="A1142" s="2" t="str">
        <f t="shared" si="53"/>
        <v>1300181831</v>
      </c>
      <c r="B1142" s="4" t="s">
        <v>4</v>
      </c>
      <c r="C1142" s="4" t="s">
        <v>841</v>
      </c>
      <c r="D1142" s="4" t="s">
        <v>842</v>
      </c>
      <c r="E1142" s="4" t="str">
        <f t="shared" si="52"/>
        <v>18</v>
      </c>
      <c r="F1142" s="4" t="s">
        <v>853</v>
      </c>
      <c r="G1142" s="4" t="s">
        <v>854</v>
      </c>
      <c r="H1142" s="9">
        <v>3</v>
      </c>
      <c r="I1142" s="9">
        <v>0</v>
      </c>
      <c r="J1142" s="9">
        <v>3</v>
      </c>
      <c r="K1142" s="9">
        <v>0</v>
      </c>
      <c r="L1142" s="9">
        <f t="shared" si="54"/>
        <v>6</v>
      </c>
    </row>
    <row r="1143" spans="1:12">
      <c r="A1143" s="2" t="str">
        <f t="shared" si="53"/>
        <v>130018184</v>
      </c>
      <c r="B1143" s="4" t="s">
        <v>4</v>
      </c>
      <c r="C1143" s="4" t="s">
        <v>841</v>
      </c>
      <c r="D1143" s="4" t="s">
        <v>842</v>
      </c>
      <c r="E1143" s="4" t="str">
        <f t="shared" si="52"/>
        <v>18</v>
      </c>
      <c r="F1143" s="4" t="s">
        <v>631</v>
      </c>
      <c r="G1143" s="4" t="s">
        <v>632</v>
      </c>
      <c r="H1143" s="9">
        <v>2</v>
      </c>
      <c r="I1143" s="9">
        <v>2</v>
      </c>
      <c r="J1143" s="9">
        <v>0</v>
      </c>
      <c r="K1143" s="9">
        <v>0</v>
      </c>
      <c r="L1143" s="9">
        <f t="shared" si="54"/>
        <v>2</v>
      </c>
    </row>
    <row r="1144" spans="1:12">
      <c r="A1144" s="2" t="str">
        <f t="shared" si="53"/>
        <v>130018186</v>
      </c>
      <c r="B1144" s="4" t="s">
        <v>4</v>
      </c>
      <c r="C1144" s="4" t="s">
        <v>841</v>
      </c>
      <c r="D1144" s="4" t="s">
        <v>842</v>
      </c>
      <c r="E1144" s="4" t="str">
        <f t="shared" si="52"/>
        <v>18</v>
      </c>
      <c r="F1144" s="4" t="s">
        <v>2047</v>
      </c>
      <c r="G1144" s="4" t="s">
        <v>2048</v>
      </c>
      <c r="H1144" s="9">
        <v>1</v>
      </c>
      <c r="I1144" s="9">
        <v>0</v>
      </c>
      <c r="J1144" s="9">
        <v>0</v>
      </c>
      <c r="K1144" s="9">
        <v>0</v>
      </c>
      <c r="L1144" s="9">
        <f t="shared" si="54"/>
        <v>1</v>
      </c>
    </row>
    <row r="1145" spans="1:12">
      <c r="A1145" s="2" t="str">
        <f t="shared" si="53"/>
        <v>1300181919</v>
      </c>
      <c r="B1145" s="4" t="s">
        <v>4</v>
      </c>
      <c r="C1145" s="4" t="s">
        <v>841</v>
      </c>
      <c r="D1145" s="4" t="s">
        <v>842</v>
      </c>
      <c r="E1145" s="4" t="str">
        <f t="shared" si="52"/>
        <v>19</v>
      </c>
      <c r="F1145" s="4" t="s">
        <v>855</v>
      </c>
      <c r="G1145" s="4" t="s">
        <v>856</v>
      </c>
      <c r="H1145" s="9">
        <v>7</v>
      </c>
      <c r="I1145" s="9">
        <v>0</v>
      </c>
      <c r="J1145" s="9">
        <v>0</v>
      </c>
      <c r="K1145" s="9">
        <v>0</v>
      </c>
      <c r="L1145" s="9">
        <f t="shared" si="54"/>
        <v>7</v>
      </c>
    </row>
    <row r="1146" spans="1:12">
      <c r="A1146" s="2" t="str">
        <f t="shared" si="53"/>
        <v>130018193</v>
      </c>
      <c r="B1146" s="4" t="s">
        <v>4</v>
      </c>
      <c r="C1146" s="4" t="s">
        <v>841</v>
      </c>
      <c r="D1146" s="4" t="s">
        <v>842</v>
      </c>
      <c r="E1146" s="4" t="str">
        <f t="shared" si="52"/>
        <v>19</v>
      </c>
      <c r="F1146" s="4" t="s">
        <v>2049</v>
      </c>
      <c r="G1146" s="4" t="s">
        <v>2050</v>
      </c>
      <c r="H1146" s="9">
        <v>1</v>
      </c>
      <c r="I1146" s="9">
        <v>0</v>
      </c>
      <c r="J1146" s="9">
        <v>0</v>
      </c>
      <c r="K1146" s="9">
        <v>0</v>
      </c>
      <c r="L1146" s="9">
        <f t="shared" si="54"/>
        <v>1</v>
      </c>
    </row>
    <row r="1147" spans="1:12">
      <c r="A1147" s="2" t="str">
        <f t="shared" si="53"/>
        <v>130018194</v>
      </c>
      <c r="B1147" s="4" t="s">
        <v>4</v>
      </c>
      <c r="C1147" s="4" t="s">
        <v>841</v>
      </c>
      <c r="D1147" s="4" t="s">
        <v>842</v>
      </c>
      <c r="E1147" s="4" t="str">
        <f t="shared" si="52"/>
        <v>19</v>
      </c>
      <c r="F1147" s="4" t="s">
        <v>857</v>
      </c>
      <c r="G1147" s="4" t="s">
        <v>858</v>
      </c>
      <c r="H1147" s="9">
        <v>5</v>
      </c>
      <c r="I1147" s="9">
        <v>0</v>
      </c>
      <c r="J1147" s="9">
        <v>0</v>
      </c>
      <c r="K1147" s="9">
        <v>0</v>
      </c>
      <c r="L1147" s="9">
        <f t="shared" si="54"/>
        <v>5</v>
      </c>
    </row>
    <row r="1148" spans="1:12">
      <c r="A1148" s="2" t="str">
        <f t="shared" si="53"/>
        <v>1300181952</v>
      </c>
      <c r="B1148" s="4" t="s">
        <v>4</v>
      </c>
      <c r="C1148" s="4" t="s">
        <v>841</v>
      </c>
      <c r="D1148" s="4" t="s">
        <v>842</v>
      </c>
      <c r="E1148" s="4" t="str">
        <f t="shared" si="52"/>
        <v>19</v>
      </c>
      <c r="F1148" s="4" t="s">
        <v>859</v>
      </c>
      <c r="G1148" s="4" t="s">
        <v>860</v>
      </c>
      <c r="H1148" s="9">
        <v>13</v>
      </c>
      <c r="I1148" s="9">
        <v>0</v>
      </c>
      <c r="J1148" s="9">
        <v>0</v>
      </c>
      <c r="K1148" s="9">
        <v>0</v>
      </c>
      <c r="L1148" s="9">
        <f t="shared" si="54"/>
        <v>13</v>
      </c>
    </row>
    <row r="1149" spans="1:12">
      <c r="A1149" s="2" t="str">
        <f t="shared" si="53"/>
        <v>1300181953</v>
      </c>
      <c r="B1149" s="4" t="s">
        <v>4</v>
      </c>
      <c r="C1149" s="4" t="s">
        <v>841</v>
      </c>
      <c r="D1149" s="4" t="s">
        <v>842</v>
      </c>
      <c r="E1149" s="4" t="str">
        <f t="shared" si="52"/>
        <v>19</v>
      </c>
      <c r="F1149" s="4" t="s">
        <v>861</v>
      </c>
      <c r="G1149" s="4" t="s">
        <v>862</v>
      </c>
      <c r="H1149" s="9">
        <v>3</v>
      </c>
      <c r="I1149" s="9">
        <v>0</v>
      </c>
      <c r="J1149" s="9">
        <v>0</v>
      </c>
      <c r="K1149" s="9">
        <v>0</v>
      </c>
      <c r="L1149" s="9">
        <f t="shared" si="54"/>
        <v>3</v>
      </c>
    </row>
    <row r="1150" spans="1:12">
      <c r="A1150" s="2" t="str">
        <f t="shared" si="53"/>
        <v>1300181954</v>
      </c>
      <c r="B1150" s="4" t="s">
        <v>4</v>
      </c>
      <c r="C1150" s="4" t="s">
        <v>841</v>
      </c>
      <c r="D1150" s="4" t="s">
        <v>842</v>
      </c>
      <c r="E1150" s="4" t="str">
        <f t="shared" si="52"/>
        <v>19</v>
      </c>
      <c r="F1150" s="4" t="s">
        <v>2051</v>
      </c>
      <c r="G1150" s="4" t="s">
        <v>2052</v>
      </c>
      <c r="H1150" s="9">
        <v>2</v>
      </c>
      <c r="I1150" s="9">
        <v>0</v>
      </c>
      <c r="J1150" s="9">
        <v>0</v>
      </c>
      <c r="K1150" s="9">
        <v>0</v>
      </c>
      <c r="L1150" s="9">
        <f t="shared" si="54"/>
        <v>2</v>
      </c>
    </row>
    <row r="1151" spans="1:12">
      <c r="A1151" s="2" t="str">
        <f t="shared" si="53"/>
        <v>1300182001</v>
      </c>
      <c r="B1151" s="4" t="s">
        <v>4</v>
      </c>
      <c r="C1151" s="4" t="s">
        <v>841</v>
      </c>
      <c r="D1151" s="4" t="s">
        <v>842</v>
      </c>
      <c r="E1151" s="4" t="str">
        <f t="shared" si="52"/>
        <v>20</v>
      </c>
      <c r="F1151" s="4" t="s">
        <v>863</v>
      </c>
      <c r="G1151" s="4" t="s">
        <v>864</v>
      </c>
      <c r="H1151" s="9">
        <v>1</v>
      </c>
      <c r="I1151" s="9">
        <v>0</v>
      </c>
      <c r="J1151" s="9">
        <v>3</v>
      </c>
      <c r="K1151" s="9">
        <v>0</v>
      </c>
      <c r="L1151" s="9">
        <f t="shared" si="54"/>
        <v>4</v>
      </c>
    </row>
    <row r="1152" spans="1:12">
      <c r="A1152" s="2" t="str">
        <f t="shared" si="53"/>
        <v>1300182009</v>
      </c>
      <c r="B1152" s="4" t="s">
        <v>4</v>
      </c>
      <c r="C1152" s="4" t="s">
        <v>841</v>
      </c>
      <c r="D1152" s="4" t="s">
        <v>842</v>
      </c>
      <c r="E1152" s="4" t="str">
        <f t="shared" si="52"/>
        <v>20</v>
      </c>
      <c r="F1152" s="4" t="s">
        <v>975</v>
      </c>
      <c r="G1152" s="4" t="s">
        <v>976</v>
      </c>
      <c r="H1152" s="9">
        <v>1</v>
      </c>
      <c r="I1152" s="9">
        <v>0</v>
      </c>
      <c r="J1152" s="9">
        <v>1</v>
      </c>
      <c r="K1152" s="9">
        <v>0</v>
      </c>
      <c r="L1152" s="9">
        <f t="shared" si="54"/>
        <v>2</v>
      </c>
    </row>
    <row r="1153" spans="1:12">
      <c r="A1153" s="2" t="str">
        <f t="shared" si="53"/>
        <v>130018201</v>
      </c>
      <c r="B1153" s="4" t="s">
        <v>4</v>
      </c>
      <c r="C1153" s="4" t="s">
        <v>841</v>
      </c>
      <c r="D1153" s="4" t="s">
        <v>842</v>
      </c>
      <c r="E1153" s="4" t="str">
        <f t="shared" ref="E1153:E1216" si="55">LEFT(F1153,2)</f>
        <v>20</v>
      </c>
      <c r="F1153" s="4" t="s">
        <v>2053</v>
      </c>
      <c r="G1153" s="4" t="s">
        <v>2054</v>
      </c>
      <c r="H1153" s="9">
        <v>0</v>
      </c>
      <c r="I1153" s="9">
        <v>0</v>
      </c>
      <c r="J1153" s="9">
        <v>1</v>
      </c>
      <c r="K1153" s="9">
        <v>0</v>
      </c>
      <c r="L1153" s="9">
        <f t="shared" si="54"/>
        <v>1</v>
      </c>
    </row>
    <row r="1154" spans="1:12">
      <c r="A1154" s="2" t="str">
        <f t="shared" si="53"/>
        <v>1300182041</v>
      </c>
      <c r="B1154" s="4" t="s">
        <v>4</v>
      </c>
      <c r="C1154" s="4" t="s">
        <v>841</v>
      </c>
      <c r="D1154" s="4" t="s">
        <v>842</v>
      </c>
      <c r="E1154" s="4" t="str">
        <f t="shared" si="55"/>
        <v>20</v>
      </c>
      <c r="F1154" s="4" t="s">
        <v>2055</v>
      </c>
      <c r="G1154" s="4" t="s">
        <v>2056</v>
      </c>
      <c r="H1154" s="9">
        <v>2</v>
      </c>
      <c r="I1154" s="9">
        <v>2</v>
      </c>
      <c r="J1154" s="9">
        <v>0</v>
      </c>
      <c r="K1154" s="9">
        <v>0</v>
      </c>
      <c r="L1154" s="9">
        <f t="shared" si="54"/>
        <v>2</v>
      </c>
    </row>
    <row r="1155" spans="1:12">
      <c r="A1155" s="2" t="str">
        <f t="shared" si="53"/>
        <v>1300182042</v>
      </c>
      <c r="B1155" s="4" t="s">
        <v>4</v>
      </c>
      <c r="C1155" s="4" t="s">
        <v>841</v>
      </c>
      <c r="D1155" s="4" t="s">
        <v>842</v>
      </c>
      <c r="E1155" s="4" t="str">
        <f t="shared" si="55"/>
        <v>20</v>
      </c>
      <c r="F1155" s="4" t="s">
        <v>2057</v>
      </c>
      <c r="G1155" s="4" t="s">
        <v>2058</v>
      </c>
      <c r="H1155" s="9">
        <v>1</v>
      </c>
      <c r="I1155" s="9">
        <v>0</v>
      </c>
      <c r="J1155" s="9">
        <v>0</v>
      </c>
      <c r="K1155" s="9">
        <v>0</v>
      </c>
      <c r="L1155" s="9">
        <f t="shared" si="54"/>
        <v>1</v>
      </c>
    </row>
    <row r="1156" spans="1:12">
      <c r="A1156" s="2" t="str">
        <f t="shared" ref="A1156:A1219" si="56">B1156&amp;F1156</f>
        <v>1300182049</v>
      </c>
      <c r="B1156" s="4" t="s">
        <v>4</v>
      </c>
      <c r="C1156" s="4" t="s">
        <v>841</v>
      </c>
      <c r="D1156" s="4" t="s">
        <v>842</v>
      </c>
      <c r="E1156" s="4" t="str">
        <f t="shared" si="55"/>
        <v>20</v>
      </c>
      <c r="F1156" s="4" t="s">
        <v>865</v>
      </c>
      <c r="G1156" s="4" t="s">
        <v>866</v>
      </c>
      <c r="H1156" s="9">
        <v>1</v>
      </c>
      <c r="I1156" s="9">
        <v>1</v>
      </c>
      <c r="J1156" s="9">
        <v>0</v>
      </c>
      <c r="K1156" s="9">
        <v>0</v>
      </c>
      <c r="L1156" s="9">
        <f t="shared" ref="L1156:L1219" si="57">H1156+J1156+K1156</f>
        <v>1</v>
      </c>
    </row>
    <row r="1157" spans="1:12">
      <c r="A1157" s="2" t="str">
        <f t="shared" si="56"/>
        <v>1300182072</v>
      </c>
      <c r="B1157" s="4" t="s">
        <v>4</v>
      </c>
      <c r="C1157" s="4" t="s">
        <v>841</v>
      </c>
      <c r="D1157" s="4" t="s">
        <v>842</v>
      </c>
      <c r="E1157" s="4" t="str">
        <f t="shared" si="55"/>
        <v>20</v>
      </c>
      <c r="F1157" s="4" t="s">
        <v>867</v>
      </c>
      <c r="G1157" s="4" t="s">
        <v>868</v>
      </c>
      <c r="H1157" s="9">
        <v>2</v>
      </c>
      <c r="I1157" s="9">
        <v>2</v>
      </c>
      <c r="J1157" s="9">
        <v>0</v>
      </c>
      <c r="K1157" s="9">
        <v>0</v>
      </c>
      <c r="L1157" s="9">
        <f t="shared" si="57"/>
        <v>2</v>
      </c>
    </row>
    <row r="1158" spans="1:12" ht="24">
      <c r="A1158" s="2" t="str">
        <f t="shared" si="56"/>
        <v>1300182098</v>
      </c>
      <c r="B1158" s="4" t="s">
        <v>4</v>
      </c>
      <c r="C1158" s="4" t="s">
        <v>841</v>
      </c>
      <c r="D1158" s="4" t="s">
        <v>842</v>
      </c>
      <c r="E1158" s="4" t="str">
        <f t="shared" si="55"/>
        <v>20</v>
      </c>
      <c r="F1158" s="4" t="s">
        <v>869</v>
      </c>
      <c r="G1158" s="4" t="s">
        <v>870</v>
      </c>
      <c r="H1158" s="9">
        <v>7</v>
      </c>
      <c r="I1158" s="9">
        <v>0</v>
      </c>
      <c r="J1158" s="9">
        <v>0</v>
      </c>
      <c r="K1158" s="9">
        <v>0</v>
      </c>
      <c r="L1158" s="9">
        <f t="shared" si="57"/>
        <v>7</v>
      </c>
    </row>
    <row r="1159" spans="1:12" ht="24">
      <c r="A1159" s="2" t="str">
        <f t="shared" si="56"/>
        <v>1300182101</v>
      </c>
      <c r="B1159" s="4" t="s">
        <v>4</v>
      </c>
      <c r="C1159" s="4" t="s">
        <v>841</v>
      </c>
      <c r="D1159" s="4" t="s">
        <v>842</v>
      </c>
      <c r="E1159" s="4" t="str">
        <f t="shared" si="55"/>
        <v>21</v>
      </c>
      <c r="F1159" s="4" t="s">
        <v>977</v>
      </c>
      <c r="G1159" s="4" t="s">
        <v>978</v>
      </c>
      <c r="H1159" s="9">
        <v>13</v>
      </c>
      <c r="I1159" s="9">
        <v>13</v>
      </c>
      <c r="J1159" s="9">
        <v>0</v>
      </c>
      <c r="K1159" s="9">
        <v>0</v>
      </c>
      <c r="L1159" s="9">
        <f t="shared" si="57"/>
        <v>13</v>
      </c>
    </row>
    <row r="1160" spans="1:12" ht="24">
      <c r="A1160" s="2" t="str">
        <f t="shared" si="56"/>
        <v>1300182102</v>
      </c>
      <c r="B1160" s="4" t="s">
        <v>4</v>
      </c>
      <c r="C1160" s="4" t="s">
        <v>841</v>
      </c>
      <c r="D1160" s="4" t="s">
        <v>842</v>
      </c>
      <c r="E1160" s="4" t="str">
        <f t="shared" si="55"/>
        <v>21</v>
      </c>
      <c r="F1160" s="4" t="s">
        <v>979</v>
      </c>
      <c r="G1160" s="4" t="s">
        <v>980</v>
      </c>
      <c r="H1160" s="9">
        <v>5</v>
      </c>
      <c r="I1160" s="9">
        <v>5</v>
      </c>
      <c r="J1160" s="9">
        <v>0</v>
      </c>
      <c r="K1160" s="9">
        <v>0</v>
      </c>
      <c r="L1160" s="9">
        <f t="shared" si="57"/>
        <v>5</v>
      </c>
    </row>
    <row r="1161" spans="1:12" ht="24">
      <c r="A1161" s="2" t="str">
        <f t="shared" si="56"/>
        <v>1300182103</v>
      </c>
      <c r="B1161" s="4" t="s">
        <v>4</v>
      </c>
      <c r="C1161" s="4" t="s">
        <v>841</v>
      </c>
      <c r="D1161" s="4" t="s">
        <v>842</v>
      </c>
      <c r="E1161" s="4" t="str">
        <f t="shared" si="55"/>
        <v>21</v>
      </c>
      <c r="F1161" s="4" t="s">
        <v>981</v>
      </c>
      <c r="G1161" s="4" t="s">
        <v>982</v>
      </c>
      <c r="H1161" s="9">
        <v>11</v>
      </c>
      <c r="I1161" s="9">
        <v>10</v>
      </c>
      <c r="J1161" s="9">
        <v>0</v>
      </c>
      <c r="K1161" s="9">
        <v>0</v>
      </c>
      <c r="L1161" s="9">
        <f t="shared" si="57"/>
        <v>11</v>
      </c>
    </row>
    <row r="1162" spans="1:12">
      <c r="A1162" s="2" t="str">
        <f t="shared" si="56"/>
        <v>1300182109</v>
      </c>
      <c r="B1162" s="4" t="s">
        <v>4</v>
      </c>
      <c r="C1162" s="4" t="s">
        <v>841</v>
      </c>
      <c r="D1162" s="4" t="s">
        <v>842</v>
      </c>
      <c r="E1162" s="4" t="str">
        <f t="shared" si="55"/>
        <v>21</v>
      </c>
      <c r="F1162" s="4" t="s">
        <v>1763</v>
      </c>
      <c r="G1162" s="4" t="s">
        <v>1764</v>
      </c>
      <c r="H1162" s="9">
        <v>1</v>
      </c>
      <c r="I1162" s="9">
        <v>1</v>
      </c>
      <c r="J1162" s="9">
        <v>0</v>
      </c>
      <c r="K1162" s="9">
        <v>0</v>
      </c>
      <c r="L1162" s="9">
        <f t="shared" si="57"/>
        <v>1</v>
      </c>
    </row>
    <row r="1163" spans="1:12">
      <c r="A1163" s="2" t="str">
        <f t="shared" si="56"/>
        <v>130018211</v>
      </c>
      <c r="B1163" s="4" t="s">
        <v>4</v>
      </c>
      <c r="C1163" s="4" t="s">
        <v>841</v>
      </c>
      <c r="D1163" s="4" t="s">
        <v>842</v>
      </c>
      <c r="E1163" s="4" t="str">
        <f t="shared" si="55"/>
        <v>21</v>
      </c>
      <c r="F1163" s="4" t="s">
        <v>983</v>
      </c>
      <c r="G1163" s="4" t="s">
        <v>984</v>
      </c>
      <c r="H1163" s="9">
        <v>1</v>
      </c>
      <c r="I1163" s="9">
        <v>1</v>
      </c>
      <c r="J1163" s="9">
        <v>0</v>
      </c>
      <c r="K1163" s="9">
        <v>0</v>
      </c>
      <c r="L1163" s="9">
        <f t="shared" si="57"/>
        <v>1</v>
      </c>
    </row>
    <row r="1164" spans="1:12">
      <c r="A1164" s="2" t="str">
        <f t="shared" si="56"/>
        <v>1300182121</v>
      </c>
      <c r="B1164" s="4" t="s">
        <v>4</v>
      </c>
      <c r="C1164" s="4" t="s">
        <v>841</v>
      </c>
      <c r="D1164" s="4" t="s">
        <v>842</v>
      </c>
      <c r="E1164" s="4" t="str">
        <f t="shared" si="55"/>
        <v>21</v>
      </c>
      <c r="F1164" s="4" t="s">
        <v>985</v>
      </c>
      <c r="G1164" s="4" t="s">
        <v>986</v>
      </c>
      <c r="H1164" s="9">
        <v>1</v>
      </c>
      <c r="I1164" s="9">
        <v>1</v>
      </c>
      <c r="J1164" s="9">
        <v>0</v>
      </c>
      <c r="K1164" s="9">
        <v>0</v>
      </c>
      <c r="L1164" s="9">
        <f t="shared" si="57"/>
        <v>1</v>
      </c>
    </row>
    <row r="1165" spans="1:12">
      <c r="A1165" s="2" t="str">
        <f t="shared" si="56"/>
        <v>1300182122</v>
      </c>
      <c r="B1165" s="4" t="s">
        <v>4</v>
      </c>
      <c r="C1165" s="4" t="s">
        <v>841</v>
      </c>
      <c r="D1165" s="4" t="s">
        <v>842</v>
      </c>
      <c r="E1165" s="4" t="str">
        <f t="shared" si="55"/>
        <v>21</v>
      </c>
      <c r="F1165" s="4" t="s">
        <v>987</v>
      </c>
      <c r="G1165" s="4" t="s">
        <v>988</v>
      </c>
      <c r="H1165" s="9">
        <v>2</v>
      </c>
      <c r="I1165" s="9">
        <v>2</v>
      </c>
      <c r="J1165" s="9">
        <v>1</v>
      </c>
      <c r="K1165" s="9">
        <v>0</v>
      </c>
      <c r="L1165" s="9">
        <f t="shared" si="57"/>
        <v>3</v>
      </c>
    </row>
    <row r="1166" spans="1:12">
      <c r="A1166" s="2" t="str">
        <f t="shared" si="56"/>
        <v>1300182129</v>
      </c>
      <c r="B1166" s="4" t="s">
        <v>4</v>
      </c>
      <c r="C1166" s="4" t="s">
        <v>841</v>
      </c>
      <c r="D1166" s="4" t="s">
        <v>842</v>
      </c>
      <c r="E1166" s="4" t="str">
        <f t="shared" si="55"/>
        <v>21</v>
      </c>
      <c r="F1166" s="4" t="s">
        <v>2059</v>
      </c>
      <c r="G1166" s="4" t="s">
        <v>2060</v>
      </c>
      <c r="H1166" s="9">
        <v>1</v>
      </c>
      <c r="I1166" s="9">
        <v>1</v>
      </c>
      <c r="J1166" s="9">
        <v>0</v>
      </c>
      <c r="K1166" s="9">
        <v>0</v>
      </c>
      <c r="L1166" s="9">
        <f t="shared" si="57"/>
        <v>1</v>
      </c>
    </row>
    <row r="1167" spans="1:12">
      <c r="A1167" s="2" t="str">
        <f t="shared" si="56"/>
        <v>1300182130</v>
      </c>
      <c r="B1167" s="4" t="s">
        <v>4</v>
      </c>
      <c r="C1167" s="4" t="s">
        <v>841</v>
      </c>
      <c r="D1167" s="4" t="s">
        <v>842</v>
      </c>
      <c r="E1167" s="4" t="str">
        <f t="shared" si="55"/>
        <v>21</v>
      </c>
      <c r="F1167" s="4" t="s">
        <v>989</v>
      </c>
      <c r="G1167" s="4" t="s">
        <v>990</v>
      </c>
      <c r="H1167" s="9">
        <v>2</v>
      </c>
      <c r="I1167" s="9">
        <v>0</v>
      </c>
      <c r="J1167" s="9">
        <v>0</v>
      </c>
      <c r="K1167" s="9">
        <v>0</v>
      </c>
      <c r="L1167" s="9">
        <f t="shared" si="57"/>
        <v>2</v>
      </c>
    </row>
    <row r="1168" spans="1:12">
      <c r="A1168" s="2" t="str">
        <f t="shared" si="56"/>
        <v>1300182131</v>
      </c>
      <c r="B1168" s="4" t="s">
        <v>4</v>
      </c>
      <c r="C1168" s="4" t="s">
        <v>841</v>
      </c>
      <c r="D1168" s="4" t="s">
        <v>842</v>
      </c>
      <c r="E1168" s="4" t="str">
        <f t="shared" si="55"/>
        <v>21</v>
      </c>
      <c r="F1168" s="4" t="s">
        <v>871</v>
      </c>
      <c r="G1168" s="4" t="s">
        <v>872</v>
      </c>
      <c r="H1168" s="9">
        <v>11</v>
      </c>
      <c r="I1168" s="9">
        <v>0</v>
      </c>
      <c r="J1168" s="9">
        <v>2</v>
      </c>
      <c r="K1168" s="9">
        <v>0</v>
      </c>
      <c r="L1168" s="9">
        <f t="shared" si="57"/>
        <v>13</v>
      </c>
    </row>
    <row r="1169" spans="1:12">
      <c r="A1169" s="2" t="str">
        <f t="shared" si="56"/>
        <v>130018215</v>
      </c>
      <c r="B1169" s="4" t="s">
        <v>4</v>
      </c>
      <c r="C1169" s="4" t="s">
        <v>841</v>
      </c>
      <c r="D1169" s="4" t="s">
        <v>842</v>
      </c>
      <c r="E1169" s="4" t="str">
        <f t="shared" si="55"/>
        <v>21</v>
      </c>
      <c r="F1169" s="4" t="s">
        <v>873</v>
      </c>
      <c r="G1169" s="4" t="s">
        <v>874</v>
      </c>
      <c r="H1169" s="9">
        <v>15</v>
      </c>
      <c r="I1169" s="9">
        <v>0</v>
      </c>
      <c r="J1169" s="9">
        <v>1</v>
      </c>
      <c r="K1169" s="9">
        <v>0</v>
      </c>
      <c r="L1169" s="9">
        <f t="shared" si="57"/>
        <v>16</v>
      </c>
    </row>
    <row r="1170" spans="1:12">
      <c r="A1170" s="2" t="str">
        <f t="shared" si="56"/>
        <v>1300182161</v>
      </c>
      <c r="B1170" s="4" t="s">
        <v>4</v>
      </c>
      <c r="C1170" s="4" t="s">
        <v>841</v>
      </c>
      <c r="D1170" s="4" t="s">
        <v>842</v>
      </c>
      <c r="E1170" s="4" t="str">
        <f t="shared" si="55"/>
        <v>21</v>
      </c>
      <c r="F1170" s="4" t="s">
        <v>875</v>
      </c>
      <c r="G1170" s="4" t="s">
        <v>876</v>
      </c>
      <c r="H1170" s="9">
        <v>1</v>
      </c>
      <c r="I1170" s="9">
        <v>0</v>
      </c>
      <c r="J1170" s="9">
        <v>5</v>
      </c>
      <c r="K1170" s="9">
        <v>0</v>
      </c>
      <c r="L1170" s="9">
        <f t="shared" si="57"/>
        <v>6</v>
      </c>
    </row>
    <row r="1171" spans="1:12">
      <c r="A1171" s="2" t="str">
        <f t="shared" si="56"/>
        <v>1300182169</v>
      </c>
      <c r="B1171" s="4" t="s">
        <v>4</v>
      </c>
      <c r="C1171" s="4" t="s">
        <v>841</v>
      </c>
      <c r="D1171" s="4" t="s">
        <v>842</v>
      </c>
      <c r="E1171" s="4" t="str">
        <f t="shared" si="55"/>
        <v>21</v>
      </c>
      <c r="F1171" s="4" t="s">
        <v>843</v>
      </c>
      <c r="G1171" s="4" t="s">
        <v>844</v>
      </c>
      <c r="H1171" s="9">
        <v>1</v>
      </c>
      <c r="I1171" s="9">
        <v>0</v>
      </c>
      <c r="J1171" s="9">
        <v>6</v>
      </c>
      <c r="K1171" s="9">
        <v>0</v>
      </c>
      <c r="L1171" s="9">
        <f t="shared" si="57"/>
        <v>7</v>
      </c>
    </row>
    <row r="1172" spans="1:12">
      <c r="A1172" s="2" t="str">
        <f t="shared" si="56"/>
        <v>1300182171</v>
      </c>
      <c r="B1172" s="4" t="s">
        <v>4</v>
      </c>
      <c r="C1172" s="4" t="s">
        <v>841</v>
      </c>
      <c r="D1172" s="4" t="s">
        <v>842</v>
      </c>
      <c r="E1172" s="4" t="str">
        <f t="shared" si="55"/>
        <v>21</v>
      </c>
      <c r="F1172" s="4" t="s">
        <v>991</v>
      </c>
      <c r="G1172" s="4" t="s">
        <v>992</v>
      </c>
      <c r="H1172" s="9">
        <v>9</v>
      </c>
      <c r="I1172" s="9">
        <v>9</v>
      </c>
      <c r="J1172" s="9">
        <v>0</v>
      </c>
      <c r="K1172" s="9">
        <v>0</v>
      </c>
      <c r="L1172" s="9">
        <f t="shared" si="57"/>
        <v>9</v>
      </c>
    </row>
    <row r="1173" spans="1:12">
      <c r="A1173" s="2" t="str">
        <f t="shared" si="56"/>
        <v>1300182187</v>
      </c>
      <c r="B1173" s="4" t="s">
        <v>4</v>
      </c>
      <c r="C1173" s="4" t="s">
        <v>841</v>
      </c>
      <c r="D1173" s="4" t="s">
        <v>842</v>
      </c>
      <c r="E1173" s="4" t="str">
        <f t="shared" si="55"/>
        <v>21</v>
      </c>
      <c r="F1173" s="4" t="s">
        <v>1536</v>
      </c>
      <c r="G1173" s="4" t="s">
        <v>1537</v>
      </c>
      <c r="H1173" s="9">
        <v>1</v>
      </c>
      <c r="I1173" s="9">
        <v>0</v>
      </c>
      <c r="J1173" s="9">
        <v>0</v>
      </c>
      <c r="K1173" s="9">
        <v>0</v>
      </c>
      <c r="L1173" s="9">
        <f t="shared" si="57"/>
        <v>1</v>
      </c>
    </row>
    <row r="1174" spans="1:12">
      <c r="A1174" s="2" t="str">
        <f t="shared" si="56"/>
        <v>1300182188</v>
      </c>
      <c r="B1174" s="4" t="s">
        <v>4</v>
      </c>
      <c r="C1174" s="4" t="s">
        <v>841</v>
      </c>
      <c r="D1174" s="4" t="s">
        <v>842</v>
      </c>
      <c r="E1174" s="4" t="str">
        <f t="shared" si="55"/>
        <v>21</v>
      </c>
      <c r="F1174" s="4" t="s">
        <v>845</v>
      </c>
      <c r="G1174" s="4" t="s">
        <v>846</v>
      </c>
      <c r="H1174" s="9">
        <v>23</v>
      </c>
      <c r="I1174" s="9">
        <v>0</v>
      </c>
      <c r="J1174" s="9">
        <v>7</v>
      </c>
      <c r="K1174" s="9">
        <v>0</v>
      </c>
      <c r="L1174" s="9">
        <f t="shared" si="57"/>
        <v>30</v>
      </c>
    </row>
    <row r="1175" spans="1:12">
      <c r="A1175" s="2" t="str">
        <f t="shared" si="56"/>
        <v>1300182199</v>
      </c>
      <c r="B1175" s="4" t="s">
        <v>4</v>
      </c>
      <c r="C1175" s="4" t="s">
        <v>841</v>
      </c>
      <c r="D1175" s="4" t="s">
        <v>842</v>
      </c>
      <c r="E1175" s="4" t="str">
        <f t="shared" si="55"/>
        <v>21</v>
      </c>
      <c r="F1175" s="4" t="s">
        <v>2061</v>
      </c>
      <c r="G1175" s="4" t="s">
        <v>2062</v>
      </c>
      <c r="H1175" s="9">
        <v>0</v>
      </c>
      <c r="I1175" s="9">
        <v>0</v>
      </c>
      <c r="J1175" s="9">
        <v>2</v>
      </c>
      <c r="K1175" s="9">
        <v>0</v>
      </c>
      <c r="L1175" s="9">
        <f t="shared" si="57"/>
        <v>2</v>
      </c>
    </row>
    <row r="1176" spans="1:12">
      <c r="A1176" s="2" t="str">
        <f t="shared" si="56"/>
        <v>130018222</v>
      </c>
      <c r="B1176" s="4" t="s">
        <v>4</v>
      </c>
      <c r="C1176" s="4" t="s">
        <v>841</v>
      </c>
      <c r="D1176" s="4" t="s">
        <v>842</v>
      </c>
      <c r="E1176" s="4" t="str">
        <f t="shared" si="55"/>
        <v>22</v>
      </c>
      <c r="F1176" s="4" t="s">
        <v>879</v>
      </c>
      <c r="G1176" s="4" t="s">
        <v>880</v>
      </c>
      <c r="H1176" s="9">
        <v>8</v>
      </c>
      <c r="I1176" s="9">
        <v>0</v>
      </c>
      <c r="J1176" s="9">
        <v>0</v>
      </c>
      <c r="K1176" s="9">
        <v>0</v>
      </c>
      <c r="L1176" s="9">
        <f t="shared" si="57"/>
        <v>8</v>
      </c>
    </row>
    <row r="1177" spans="1:12">
      <c r="A1177" s="2" t="str">
        <f t="shared" si="56"/>
        <v>1300182241</v>
      </c>
      <c r="B1177" s="4" t="s">
        <v>4</v>
      </c>
      <c r="C1177" s="4" t="s">
        <v>841</v>
      </c>
      <c r="D1177" s="4" t="s">
        <v>842</v>
      </c>
      <c r="E1177" s="4" t="str">
        <f t="shared" si="55"/>
        <v>22</v>
      </c>
      <c r="F1177" s="4" t="s">
        <v>2063</v>
      </c>
      <c r="G1177" s="4" t="s">
        <v>2064</v>
      </c>
      <c r="H1177" s="9">
        <v>4</v>
      </c>
      <c r="I1177" s="9">
        <v>1</v>
      </c>
      <c r="J1177" s="9">
        <v>0</v>
      </c>
      <c r="K1177" s="9">
        <v>0</v>
      </c>
      <c r="L1177" s="9">
        <f t="shared" si="57"/>
        <v>4</v>
      </c>
    </row>
    <row r="1178" spans="1:12">
      <c r="A1178" s="2" t="str">
        <f t="shared" si="56"/>
        <v>1300182253</v>
      </c>
      <c r="B1178" s="4" t="s">
        <v>4</v>
      </c>
      <c r="C1178" s="4" t="s">
        <v>841</v>
      </c>
      <c r="D1178" s="4" t="s">
        <v>842</v>
      </c>
      <c r="E1178" s="4" t="str">
        <f t="shared" si="55"/>
        <v>22</v>
      </c>
      <c r="F1178" s="4" t="s">
        <v>881</v>
      </c>
      <c r="G1178" s="4" t="s">
        <v>882</v>
      </c>
      <c r="H1178" s="9">
        <v>5</v>
      </c>
      <c r="I1178" s="9">
        <v>1</v>
      </c>
      <c r="J1178" s="9">
        <v>0</v>
      </c>
      <c r="K1178" s="9">
        <v>0</v>
      </c>
      <c r="L1178" s="9">
        <f t="shared" si="57"/>
        <v>5</v>
      </c>
    </row>
    <row r="1179" spans="1:12">
      <c r="A1179" s="2" t="str">
        <f t="shared" si="56"/>
        <v>1300182260</v>
      </c>
      <c r="B1179" s="4" t="s">
        <v>4</v>
      </c>
      <c r="C1179" s="4" t="s">
        <v>841</v>
      </c>
      <c r="D1179" s="4" t="s">
        <v>842</v>
      </c>
      <c r="E1179" s="4" t="str">
        <f t="shared" si="55"/>
        <v>22</v>
      </c>
      <c r="F1179" s="4" t="s">
        <v>2065</v>
      </c>
      <c r="G1179" s="4" t="s">
        <v>2066</v>
      </c>
      <c r="H1179" s="9">
        <v>1</v>
      </c>
      <c r="I1179" s="9">
        <v>0</v>
      </c>
      <c r="J1179" s="9">
        <v>0</v>
      </c>
      <c r="K1179" s="9">
        <v>0</v>
      </c>
      <c r="L1179" s="9">
        <f t="shared" si="57"/>
        <v>1</v>
      </c>
    </row>
    <row r="1180" spans="1:12" ht="24">
      <c r="A1180" s="2" t="str">
        <f t="shared" si="56"/>
        <v>1300182262</v>
      </c>
      <c r="B1180" s="4" t="s">
        <v>4</v>
      </c>
      <c r="C1180" s="4" t="s">
        <v>841</v>
      </c>
      <c r="D1180" s="4" t="s">
        <v>842</v>
      </c>
      <c r="E1180" s="4" t="str">
        <f t="shared" si="55"/>
        <v>22</v>
      </c>
      <c r="F1180" s="4" t="s">
        <v>883</v>
      </c>
      <c r="G1180" s="4" t="s">
        <v>884</v>
      </c>
      <c r="H1180" s="9">
        <v>6</v>
      </c>
      <c r="I1180" s="9">
        <v>0</v>
      </c>
      <c r="J1180" s="9">
        <v>0</v>
      </c>
      <c r="K1180" s="9">
        <v>0</v>
      </c>
      <c r="L1180" s="9">
        <f t="shared" si="57"/>
        <v>6</v>
      </c>
    </row>
    <row r="1181" spans="1:12">
      <c r="A1181" s="2" t="str">
        <f t="shared" si="56"/>
        <v>1300182263</v>
      </c>
      <c r="B1181" s="4" t="s">
        <v>4</v>
      </c>
      <c r="C1181" s="4" t="s">
        <v>841</v>
      </c>
      <c r="D1181" s="4" t="s">
        <v>842</v>
      </c>
      <c r="E1181" s="4" t="str">
        <f t="shared" si="55"/>
        <v>22</v>
      </c>
      <c r="F1181" s="4" t="s">
        <v>885</v>
      </c>
      <c r="G1181" s="4" t="s">
        <v>886</v>
      </c>
      <c r="H1181" s="9">
        <v>11</v>
      </c>
      <c r="I1181" s="9">
        <v>1</v>
      </c>
      <c r="J1181" s="9">
        <v>0</v>
      </c>
      <c r="K1181" s="9">
        <v>0</v>
      </c>
      <c r="L1181" s="9">
        <f t="shared" si="57"/>
        <v>11</v>
      </c>
    </row>
    <row r="1182" spans="1:12">
      <c r="A1182" s="2" t="str">
        <f t="shared" si="56"/>
        <v>1300182264</v>
      </c>
      <c r="B1182" s="4" t="s">
        <v>4</v>
      </c>
      <c r="C1182" s="4" t="s">
        <v>841</v>
      </c>
      <c r="D1182" s="4" t="s">
        <v>842</v>
      </c>
      <c r="E1182" s="4" t="str">
        <f t="shared" si="55"/>
        <v>22</v>
      </c>
      <c r="F1182" s="4" t="s">
        <v>2067</v>
      </c>
      <c r="G1182" s="4" t="s">
        <v>2068</v>
      </c>
      <c r="H1182" s="9">
        <v>1</v>
      </c>
      <c r="I1182" s="9">
        <v>0</v>
      </c>
      <c r="J1182" s="9">
        <v>0</v>
      </c>
      <c r="K1182" s="9">
        <v>0</v>
      </c>
      <c r="L1182" s="9">
        <f t="shared" si="57"/>
        <v>1</v>
      </c>
    </row>
    <row r="1183" spans="1:12">
      <c r="A1183" s="2" t="str">
        <f t="shared" si="56"/>
        <v>1300182301</v>
      </c>
      <c r="B1183" s="4" t="s">
        <v>4</v>
      </c>
      <c r="C1183" s="4" t="s">
        <v>841</v>
      </c>
      <c r="D1183" s="4" t="s">
        <v>842</v>
      </c>
      <c r="E1183" s="4" t="str">
        <f t="shared" si="55"/>
        <v>23</v>
      </c>
      <c r="F1183" s="4" t="s">
        <v>1602</v>
      </c>
      <c r="G1183" s="4" t="s">
        <v>1603</v>
      </c>
      <c r="H1183" s="9">
        <v>0</v>
      </c>
      <c r="I1183" s="9">
        <v>0</v>
      </c>
      <c r="J1183" s="9">
        <v>1</v>
      </c>
      <c r="K1183" s="9">
        <v>0</v>
      </c>
      <c r="L1183" s="9">
        <f t="shared" si="57"/>
        <v>1</v>
      </c>
    </row>
    <row r="1184" spans="1:12">
      <c r="A1184" s="2" t="str">
        <f t="shared" si="56"/>
        <v>1300182309</v>
      </c>
      <c r="B1184" s="4" t="s">
        <v>4</v>
      </c>
      <c r="C1184" s="4" t="s">
        <v>841</v>
      </c>
      <c r="D1184" s="4" t="s">
        <v>842</v>
      </c>
      <c r="E1184" s="4" t="str">
        <f t="shared" si="55"/>
        <v>23</v>
      </c>
      <c r="F1184" s="4" t="s">
        <v>995</v>
      </c>
      <c r="G1184" s="4" t="s">
        <v>996</v>
      </c>
      <c r="H1184" s="9">
        <v>0</v>
      </c>
      <c r="I1184" s="9">
        <v>0</v>
      </c>
      <c r="J1184" s="9">
        <v>2</v>
      </c>
      <c r="K1184" s="9">
        <v>0</v>
      </c>
      <c r="L1184" s="9">
        <f t="shared" si="57"/>
        <v>2</v>
      </c>
    </row>
    <row r="1185" spans="1:12">
      <c r="A1185" s="2" t="str">
        <f t="shared" si="56"/>
        <v>1300182311</v>
      </c>
      <c r="B1185" s="4" t="s">
        <v>4</v>
      </c>
      <c r="C1185" s="4" t="s">
        <v>841</v>
      </c>
      <c r="D1185" s="4" t="s">
        <v>842</v>
      </c>
      <c r="E1185" s="4" t="str">
        <f t="shared" si="55"/>
        <v>23</v>
      </c>
      <c r="F1185" s="4" t="s">
        <v>997</v>
      </c>
      <c r="G1185" s="4" t="s">
        <v>998</v>
      </c>
      <c r="H1185" s="9">
        <v>1</v>
      </c>
      <c r="I1185" s="9">
        <v>1</v>
      </c>
      <c r="J1185" s="9">
        <v>1</v>
      </c>
      <c r="K1185" s="9">
        <v>0</v>
      </c>
      <c r="L1185" s="9">
        <f t="shared" si="57"/>
        <v>2</v>
      </c>
    </row>
    <row r="1186" spans="1:12">
      <c r="A1186" s="2" t="str">
        <f t="shared" si="56"/>
        <v>1300182319</v>
      </c>
      <c r="B1186" s="4" t="s">
        <v>4</v>
      </c>
      <c r="C1186" s="4" t="s">
        <v>841</v>
      </c>
      <c r="D1186" s="4" t="s">
        <v>842</v>
      </c>
      <c r="E1186" s="4" t="str">
        <f t="shared" si="55"/>
        <v>23</v>
      </c>
      <c r="F1186" s="4" t="s">
        <v>999</v>
      </c>
      <c r="G1186" s="4" t="s">
        <v>1000</v>
      </c>
      <c r="H1186" s="9">
        <v>1</v>
      </c>
      <c r="I1186" s="9">
        <v>0</v>
      </c>
      <c r="J1186" s="9">
        <v>6</v>
      </c>
      <c r="K1186" s="9">
        <v>0</v>
      </c>
      <c r="L1186" s="9">
        <f t="shared" si="57"/>
        <v>7</v>
      </c>
    </row>
    <row r="1187" spans="1:12">
      <c r="A1187" s="2" t="str">
        <f t="shared" si="56"/>
        <v>1300182373</v>
      </c>
      <c r="B1187" s="4" t="s">
        <v>4</v>
      </c>
      <c r="C1187" s="4" t="s">
        <v>841</v>
      </c>
      <c r="D1187" s="4" t="s">
        <v>842</v>
      </c>
      <c r="E1187" s="4" t="str">
        <f t="shared" si="55"/>
        <v>23</v>
      </c>
      <c r="F1187" s="4" t="s">
        <v>2069</v>
      </c>
      <c r="G1187" s="4" t="s">
        <v>2070</v>
      </c>
      <c r="H1187" s="9">
        <v>1</v>
      </c>
      <c r="I1187" s="9">
        <v>0</v>
      </c>
      <c r="J1187" s="9">
        <v>0</v>
      </c>
      <c r="K1187" s="9">
        <v>0</v>
      </c>
      <c r="L1187" s="9">
        <f t="shared" si="57"/>
        <v>1</v>
      </c>
    </row>
    <row r="1188" spans="1:12">
      <c r="A1188" s="2" t="str">
        <f t="shared" si="56"/>
        <v>130018240</v>
      </c>
      <c r="B1188" s="4" t="s">
        <v>4</v>
      </c>
      <c r="C1188" s="4" t="s">
        <v>841</v>
      </c>
      <c r="D1188" s="4" t="s">
        <v>842</v>
      </c>
      <c r="E1188" s="4" t="str">
        <f t="shared" si="55"/>
        <v>24</v>
      </c>
      <c r="F1188" s="4" t="s">
        <v>1003</v>
      </c>
      <c r="G1188" s="4" t="s">
        <v>1004</v>
      </c>
      <c r="H1188" s="9">
        <v>2</v>
      </c>
      <c r="I1188" s="9">
        <v>2</v>
      </c>
      <c r="J1188" s="9">
        <v>0</v>
      </c>
      <c r="K1188" s="9">
        <v>0</v>
      </c>
      <c r="L1188" s="9">
        <f t="shared" si="57"/>
        <v>2</v>
      </c>
    </row>
    <row r="1189" spans="1:12">
      <c r="A1189" s="2" t="str">
        <f t="shared" si="56"/>
        <v>1300182419</v>
      </c>
      <c r="B1189" s="4" t="s">
        <v>4</v>
      </c>
      <c r="C1189" s="4" t="s">
        <v>841</v>
      </c>
      <c r="D1189" s="4" t="s">
        <v>842</v>
      </c>
      <c r="E1189" s="4" t="str">
        <f t="shared" si="55"/>
        <v>24</v>
      </c>
      <c r="F1189" s="4" t="s">
        <v>2071</v>
      </c>
      <c r="G1189" s="4" t="s">
        <v>2072</v>
      </c>
      <c r="H1189" s="9">
        <v>1</v>
      </c>
      <c r="I1189" s="9">
        <v>1</v>
      </c>
      <c r="J1189" s="9">
        <v>0</v>
      </c>
      <c r="K1189" s="9">
        <v>0</v>
      </c>
      <c r="L1189" s="9">
        <f t="shared" si="57"/>
        <v>1</v>
      </c>
    </row>
    <row r="1190" spans="1:12">
      <c r="A1190" s="2" t="str">
        <f t="shared" si="56"/>
        <v>1300182432</v>
      </c>
      <c r="B1190" s="4" t="s">
        <v>4</v>
      </c>
      <c r="C1190" s="4" t="s">
        <v>841</v>
      </c>
      <c r="D1190" s="4" t="s">
        <v>842</v>
      </c>
      <c r="E1190" s="4" t="str">
        <f t="shared" si="55"/>
        <v>24</v>
      </c>
      <c r="F1190" s="4" t="s">
        <v>2073</v>
      </c>
      <c r="G1190" s="4" t="s">
        <v>2074</v>
      </c>
      <c r="H1190" s="9">
        <v>1</v>
      </c>
      <c r="I1190" s="9">
        <v>1</v>
      </c>
      <c r="J1190" s="9">
        <v>0</v>
      </c>
      <c r="K1190" s="9">
        <v>0</v>
      </c>
      <c r="L1190" s="9">
        <f t="shared" si="57"/>
        <v>1</v>
      </c>
    </row>
    <row r="1191" spans="1:12">
      <c r="A1191" s="2" t="str">
        <f t="shared" si="56"/>
        <v>130018244</v>
      </c>
      <c r="B1191" s="4" t="s">
        <v>4</v>
      </c>
      <c r="C1191" s="4" t="s">
        <v>841</v>
      </c>
      <c r="D1191" s="4" t="s">
        <v>842</v>
      </c>
      <c r="E1191" s="4" t="str">
        <f t="shared" si="55"/>
        <v>24</v>
      </c>
      <c r="F1191" s="4" t="s">
        <v>887</v>
      </c>
      <c r="G1191" s="4" t="s">
        <v>888</v>
      </c>
      <c r="H1191" s="9">
        <v>0</v>
      </c>
      <c r="I1191" s="9">
        <v>0</v>
      </c>
      <c r="J1191" s="9">
        <v>1</v>
      </c>
      <c r="K1191" s="9">
        <v>0</v>
      </c>
      <c r="L1191" s="9">
        <f t="shared" si="57"/>
        <v>1</v>
      </c>
    </row>
    <row r="1192" spans="1:12">
      <c r="A1192" s="2" t="str">
        <f t="shared" si="56"/>
        <v>1300182502</v>
      </c>
      <c r="B1192" s="4" t="s">
        <v>4</v>
      </c>
      <c r="C1192" s="4" t="s">
        <v>841</v>
      </c>
      <c r="D1192" s="4" t="s">
        <v>842</v>
      </c>
      <c r="E1192" s="4" t="str">
        <f t="shared" si="55"/>
        <v>25</v>
      </c>
      <c r="F1192" s="4" t="s">
        <v>889</v>
      </c>
      <c r="G1192" s="4" t="s">
        <v>890</v>
      </c>
      <c r="H1192" s="9">
        <v>3</v>
      </c>
      <c r="I1192" s="9">
        <v>0</v>
      </c>
      <c r="J1192" s="9">
        <v>0</v>
      </c>
      <c r="K1192" s="9">
        <v>0</v>
      </c>
      <c r="L1192" s="9">
        <f t="shared" si="57"/>
        <v>3</v>
      </c>
    </row>
    <row r="1193" spans="1:12">
      <c r="A1193" s="2" t="str">
        <f t="shared" si="56"/>
        <v>1300182509</v>
      </c>
      <c r="B1193" s="4" t="s">
        <v>4</v>
      </c>
      <c r="C1193" s="4" t="s">
        <v>841</v>
      </c>
      <c r="D1193" s="4" t="s">
        <v>842</v>
      </c>
      <c r="E1193" s="4" t="str">
        <f t="shared" si="55"/>
        <v>25</v>
      </c>
      <c r="F1193" s="4" t="s">
        <v>2075</v>
      </c>
      <c r="G1193" s="4" t="s">
        <v>2076</v>
      </c>
      <c r="H1193" s="9">
        <v>1</v>
      </c>
      <c r="I1193" s="9">
        <v>0</v>
      </c>
      <c r="J1193" s="9">
        <v>0</v>
      </c>
      <c r="K1193" s="9">
        <v>0</v>
      </c>
      <c r="L1193" s="9">
        <f t="shared" si="57"/>
        <v>1</v>
      </c>
    </row>
    <row r="1194" spans="1:12" ht="24">
      <c r="A1194" s="2" t="str">
        <f t="shared" si="56"/>
        <v>130018251</v>
      </c>
      <c r="B1194" s="4" t="s">
        <v>4</v>
      </c>
      <c r="C1194" s="4" t="s">
        <v>841</v>
      </c>
      <c r="D1194" s="4" t="s">
        <v>842</v>
      </c>
      <c r="E1194" s="4" t="str">
        <f t="shared" si="55"/>
        <v>25</v>
      </c>
      <c r="F1194" s="4" t="s">
        <v>891</v>
      </c>
      <c r="G1194" s="4" t="s">
        <v>892</v>
      </c>
      <c r="H1194" s="9">
        <v>2</v>
      </c>
      <c r="I1194" s="9">
        <v>0</v>
      </c>
      <c r="J1194" s="9">
        <v>2</v>
      </c>
      <c r="K1194" s="9">
        <v>0</v>
      </c>
      <c r="L1194" s="9">
        <f t="shared" si="57"/>
        <v>4</v>
      </c>
    </row>
    <row r="1195" spans="1:12">
      <c r="A1195" s="2" t="str">
        <f t="shared" si="56"/>
        <v>130018252</v>
      </c>
      <c r="B1195" s="4" t="s">
        <v>4</v>
      </c>
      <c r="C1195" s="4" t="s">
        <v>841</v>
      </c>
      <c r="D1195" s="4" t="s">
        <v>842</v>
      </c>
      <c r="E1195" s="4" t="str">
        <f t="shared" si="55"/>
        <v>25</v>
      </c>
      <c r="F1195" s="4" t="s">
        <v>893</v>
      </c>
      <c r="G1195" s="4" t="s">
        <v>894</v>
      </c>
      <c r="H1195" s="9">
        <v>7</v>
      </c>
      <c r="I1195" s="9">
        <v>0</v>
      </c>
      <c r="J1195" s="9">
        <v>0</v>
      </c>
      <c r="K1195" s="9">
        <v>0</v>
      </c>
      <c r="L1195" s="9">
        <f t="shared" si="57"/>
        <v>7</v>
      </c>
    </row>
    <row r="1196" spans="1:12">
      <c r="A1196" s="2" t="str">
        <f t="shared" si="56"/>
        <v>1300182559</v>
      </c>
      <c r="B1196" s="4" t="s">
        <v>4</v>
      </c>
      <c r="C1196" s="4" t="s">
        <v>841</v>
      </c>
      <c r="D1196" s="4" t="s">
        <v>842</v>
      </c>
      <c r="E1196" s="4" t="str">
        <f t="shared" si="55"/>
        <v>25</v>
      </c>
      <c r="F1196" s="4" t="s">
        <v>2077</v>
      </c>
      <c r="G1196" s="4" t="s">
        <v>2078</v>
      </c>
      <c r="H1196" s="9">
        <v>1</v>
      </c>
      <c r="I1196" s="9">
        <v>1</v>
      </c>
      <c r="J1196" s="9">
        <v>0</v>
      </c>
      <c r="K1196" s="9">
        <v>0</v>
      </c>
      <c r="L1196" s="9">
        <f t="shared" si="57"/>
        <v>1</v>
      </c>
    </row>
    <row r="1197" spans="1:12">
      <c r="A1197" s="2" t="str">
        <f t="shared" si="56"/>
        <v>1300182611</v>
      </c>
      <c r="B1197" s="4" t="s">
        <v>4</v>
      </c>
      <c r="C1197" s="4" t="s">
        <v>841</v>
      </c>
      <c r="D1197" s="4" t="s">
        <v>842</v>
      </c>
      <c r="E1197" s="4" t="str">
        <f t="shared" si="55"/>
        <v>26</v>
      </c>
      <c r="F1197" s="4" t="s">
        <v>1009</v>
      </c>
      <c r="G1197" s="4" t="s">
        <v>1010</v>
      </c>
      <c r="H1197" s="9">
        <v>1</v>
      </c>
      <c r="I1197" s="9">
        <v>0</v>
      </c>
      <c r="J1197" s="9">
        <v>1</v>
      </c>
      <c r="K1197" s="9">
        <v>0</v>
      </c>
      <c r="L1197" s="9">
        <f t="shared" si="57"/>
        <v>2</v>
      </c>
    </row>
    <row r="1198" spans="1:12">
      <c r="A1198" s="2" t="str">
        <f t="shared" si="56"/>
        <v>1300182612</v>
      </c>
      <c r="B1198" s="4" t="s">
        <v>4</v>
      </c>
      <c r="C1198" s="4" t="s">
        <v>841</v>
      </c>
      <c r="D1198" s="4" t="s">
        <v>842</v>
      </c>
      <c r="E1198" s="4" t="str">
        <f t="shared" si="55"/>
        <v>26</v>
      </c>
      <c r="F1198" s="4" t="s">
        <v>895</v>
      </c>
      <c r="G1198" s="4" t="s">
        <v>896</v>
      </c>
      <c r="H1198" s="9">
        <v>3</v>
      </c>
      <c r="I1198" s="9">
        <v>0</v>
      </c>
      <c r="J1198" s="9">
        <v>0</v>
      </c>
      <c r="K1198" s="9">
        <v>0</v>
      </c>
      <c r="L1198" s="9">
        <f t="shared" si="57"/>
        <v>3</v>
      </c>
    </row>
    <row r="1199" spans="1:12">
      <c r="A1199" s="2" t="str">
        <f t="shared" si="56"/>
        <v>1300182629</v>
      </c>
      <c r="B1199" s="4" t="s">
        <v>4</v>
      </c>
      <c r="C1199" s="4" t="s">
        <v>841</v>
      </c>
      <c r="D1199" s="4" t="s">
        <v>842</v>
      </c>
      <c r="E1199" s="4" t="str">
        <f t="shared" si="55"/>
        <v>26</v>
      </c>
      <c r="F1199" s="4" t="s">
        <v>897</v>
      </c>
      <c r="G1199" s="4" t="s">
        <v>898</v>
      </c>
      <c r="H1199" s="9">
        <v>9</v>
      </c>
      <c r="I1199" s="9">
        <v>0</v>
      </c>
      <c r="J1199" s="9">
        <v>0</v>
      </c>
      <c r="K1199" s="9">
        <v>0</v>
      </c>
      <c r="L1199" s="9">
        <f t="shared" si="57"/>
        <v>9</v>
      </c>
    </row>
    <row r="1200" spans="1:12">
      <c r="A1200" s="2" t="str">
        <f t="shared" si="56"/>
        <v>1300182630</v>
      </c>
      <c r="B1200" s="4" t="s">
        <v>4</v>
      </c>
      <c r="C1200" s="4" t="s">
        <v>841</v>
      </c>
      <c r="D1200" s="4" t="s">
        <v>842</v>
      </c>
      <c r="E1200" s="4" t="str">
        <f t="shared" si="55"/>
        <v>26</v>
      </c>
      <c r="F1200" s="4" t="s">
        <v>1099</v>
      </c>
      <c r="G1200" s="4" t="s">
        <v>1100</v>
      </c>
      <c r="H1200" s="9">
        <v>1</v>
      </c>
      <c r="I1200" s="9">
        <v>0</v>
      </c>
      <c r="J1200" s="9">
        <v>0</v>
      </c>
      <c r="K1200" s="9">
        <v>0</v>
      </c>
      <c r="L1200" s="9">
        <f t="shared" si="57"/>
        <v>1</v>
      </c>
    </row>
    <row r="1201" spans="1:12">
      <c r="A1201" s="2" t="str">
        <f t="shared" si="56"/>
        <v>1300182631</v>
      </c>
      <c r="B1201" s="4" t="s">
        <v>4</v>
      </c>
      <c r="C1201" s="4" t="s">
        <v>841</v>
      </c>
      <c r="D1201" s="4" t="s">
        <v>842</v>
      </c>
      <c r="E1201" s="4" t="str">
        <f t="shared" si="55"/>
        <v>26</v>
      </c>
      <c r="F1201" s="4" t="s">
        <v>899</v>
      </c>
      <c r="G1201" s="4" t="s">
        <v>900</v>
      </c>
      <c r="H1201" s="9">
        <v>22</v>
      </c>
      <c r="I1201" s="9">
        <v>0</v>
      </c>
      <c r="J1201" s="9">
        <v>0</v>
      </c>
      <c r="K1201" s="9">
        <v>0</v>
      </c>
      <c r="L1201" s="9">
        <f t="shared" si="57"/>
        <v>22</v>
      </c>
    </row>
    <row r="1202" spans="1:12">
      <c r="A1202" s="2" t="str">
        <f t="shared" si="56"/>
        <v>1300182632</v>
      </c>
      <c r="B1202" s="4" t="s">
        <v>4</v>
      </c>
      <c r="C1202" s="4" t="s">
        <v>841</v>
      </c>
      <c r="D1202" s="4" t="s">
        <v>842</v>
      </c>
      <c r="E1202" s="4" t="str">
        <f t="shared" si="55"/>
        <v>26</v>
      </c>
      <c r="F1202" s="4" t="s">
        <v>901</v>
      </c>
      <c r="G1202" s="4" t="s">
        <v>902</v>
      </c>
      <c r="H1202" s="9">
        <v>12</v>
      </c>
      <c r="I1202" s="9">
        <v>1</v>
      </c>
      <c r="J1202" s="9">
        <v>0</v>
      </c>
      <c r="K1202" s="9">
        <v>0</v>
      </c>
      <c r="L1202" s="9">
        <f t="shared" si="57"/>
        <v>12</v>
      </c>
    </row>
    <row r="1203" spans="1:12">
      <c r="A1203" s="2" t="str">
        <f t="shared" si="56"/>
        <v>1300182699</v>
      </c>
      <c r="B1203" s="4" t="s">
        <v>4</v>
      </c>
      <c r="C1203" s="4" t="s">
        <v>841</v>
      </c>
      <c r="D1203" s="4" t="s">
        <v>842</v>
      </c>
      <c r="E1203" s="4" t="str">
        <f t="shared" si="55"/>
        <v>26</v>
      </c>
      <c r="F1203" s="4" t="s">
        <v>903</v>
      </c>
      <c r="G1203" s="4" t="s">
        <v>904</v>
      </c>
      <c r="H1203" s="9">
        <v>1</v>
      </c>
      <c r="I1203" s="9">
        <v>1</v>
      </c>
      <c r="J1203" s="9">
        <v>1</v>
      </c>
      <c r="K1203" s="9">
        <v>0</v>
      </c>
      <c r="L1203" s="9">
        <f t="shared" si="57"/>
        <v>2</v>
      </c>
    </row>
    <row r="1204" spans="1:12">
      <c r="A1204" s="2" t="str">
        <f t="shared" si="56"/>
        <v>130018270</v>
      </c>
      <c r="B1204" s="4" t="s">
        <v>4</v>
      </c>
      <c r="C1204" s="4" t="s">
        <v>841</v>
      </c>
      <c r="D1204" s="4" t="s">
        <v>842</v>
      </c>
      <c r="E1204" s="4" t="str">
        <f t="shared" si="55"/>
        <v>27</v>
      </c>
      <c r="F1204" s="4" t="s">
        <v>905</v>
      </c>
      <c r="G1204" s="4" t="s">
        <v>906</v>
      </c>
      <c r="H1204" s="9">
        <v>7</v>
      </c>
      <c r="I1204" s="9">
        <v>7</v>
      </c>
      <c r="J1204" s="9">
        <v>0</v>
      </c>
      <c r="K1204" s="9">
        <v>0</v>
      </c>
      <c r="L1204" s="9">
        <f t="shared" si="57"/>
        <v>7</v>
      </c>
    </row>
    <row r="1205" spans="1:12">
      <c r="A1205" s="2" t="str">
        <f t="shared" si="56"/>
        <v>1300182724</v>
      </c>
      <c r="B1205" s="4" t="s">
        <v>4</v>
      </c>
      <c r="C1205" s="4" t="s">
        <v>841</v>
      </c>
      <c r="D1205" s="4" t="s">
        <v>842</v>
      </c>
      <c r="E1205" s="4" t="str">
        <f t="shared" si="55"/>
        <v>27</v>
      </c>
      <c r="F1205" s="4" t="s">
        <v>1011</v>
      </c>
      <c r="G1205" s="4" t="s">
        <v>1012</v>
      </c>
      <c r="H1205" s="9">
        <v>1</v>
      </c>
      <c r="I1205" s="9">
        <v>0</v>
      </c>
      <c r="J1205" s="9">
        <v>0</v>
      </c>
      <c r="K1205" s="9">
        <v>0</v>
      </c>
      <c r="L1205" s="9">
        <f t="shared" si="57"/>
        <v>1</v>
      </c>
    </row>
    <row r="1206" spans="1:12">
      <c r="A1206" s="2" t="str">
        <f t="shared" si="56"/>
        <v>1300182749</v>
      </c>
      <c r="B1206" s="4" t="s">
        <v>4</v>
      </c>
      <c r="C1206" s="4" t="s">
        <v>841</v>
      </c>
      <c r="D1206" s="4" t="s">
        <v>842</v>
      </c>
      <c r="E1206" s="4" t="str">
        <f t="shared" si="55"/>
        <v>27</v>
      </c>
      <c r="F1206" s="4" t="s">
        <v>909</v>
      </c>
      <c r="G1206" s="4" t="s">
        <v>910</v>
      </c>
      <c r="H1206" s="9">
        <v>3</v>
      </c>
      <c r="I1206" s="9">
        <v>0</v>
      </c>
      <c r="J1206" s="9">
        <v>0</v>
      </c>
      <c r="K1206" s="9">
        <v>0</v>
      </c>
      <c r="L1206" s="9">
        <f t="shared" si="57"/>
        <v>3</v>
      </c>
    </row>
    <row r="1207" spans="1:12">
      <c r="A1207" s="2" t="str">
        <f t="shared" si="56"/>
        <v>1300182769</v>
      </c>
      <c r="B1207" s="4" t="s">
        <v>4</v>
      </c>
      <c r="C1207" s="4" t="s">
        <v>841</v>
      </c>
      <c r="D1207" s="4" t="s">
        <v>842</v>
      </c>
      <c r="E1207" s="4" t="str">
        <f t="shared" si="55"/>
        <v>27</v>
      </c>
      <c r="F1207" s="4" t="s">
        <v>1544</v>
      </c>
      <c r="G1207" s="4" t="s">
        <v>1545</v>
      </c>
      <c r="H1207" s="9">
        <v>1</v>
      </c>
      <c r="I1207" s="9">
        <v>0</v>
      </c>
      <c r="J1207" s="9">
        <v>0</v>
      </c>
      <c r="K1207" s="9">
        <v>0</v>
      </c>
      <c r="L1207" s="9">
        <f t="shared" si="57"/>
        <v>1</v>
      </c>
    </row>
    <row r="1208" spans="1:12" ht="24">
      <c r="A1208" s="2" t="str">
        <f t="shared" si="56"/>
        <v>130018280</v>
      </c>
      <c r="B1208" s="4" t="s">
        <v>4</v>
      </c>
      <c r="C1208" s="4" t="s">
        <v>841</v>
      </c>
      <c r="D1208" s="4" t="s">
        <v>842</v>
      </c>
      <c r="E1208" s="4" t="str">
        <f t="shared" si="55"/>
        <v>28</v>
      </c>
      <c r="F1208" s="4" t="s">
        <v>911</v>
      </c>
      <c r="G1208" s="4" t="s">
        <v>912</v>
      </c>
      <c r="H1208" s="9">
        <v>19</v>
      </c>
      <c r="I1208" s="9">
        <v>19</v>
      </c>
      <c r="J1208" s="9">
        <v>0</v>
      </c>
      <c r="K1208" s="9">
        <v>0</v>
      </c>
      <c r="L1208" s="9">
        <f t="shared" si="57"/>
        <v>19</v>
      </c>
    </row>
    <row r="1209" spans="1:12">
      <c r="A1209" s="2" t="str">
        <f t="shared" si="56"/>
        <v>1300182811</v>
      </c>
      <c r="B1209" s="4" t="s">
        <v>4</v>
      </c>
      <c r="C1209" s="4" t="s">
        <v>841</v>
      </c>
      <c r="D1209" s="4" t="s">
        <v>842</v>
      </c>
      <c r="E1209" s="4" t="str">
        <f t="shared" si="55"/>
        <v>28</v>
      </c>
      <c r="F1209" s="4" t="s">
        <v>913</v>
      </c>
      <c r="G1209" s="4" t="s">
        <v>914</v>
      </c>
      <c r="H1209" s="9">
        <v>5</v>
      </c>
      <c r="I1209" s="9">
        <v>2</v>
      </c>
      <c r="J1209" s="9">
        <v>0</v>
      </c>
      <c r="K1209" s="9">
        <v>0</v>
      </c>
      <c r="L1209" s="9">
        <f t="shared" si="57"/>
        <v>5</v>
      </c>
    </row>
    <row r="1210" spans="1:12">
      <c r="A1210" s="2" t="str">
        <f t="shared" si="56"/>
        <v>1300182819</v>
      </c>
      <c r="B1210" s="4" t="s">
        <v>4</v>
      </c>
      <c r="C1210" s="4" t="s">
        <v>841</v>
      </c>
      <c r="D1210" s="4" t="s">
        <v>842</v>
      </c>
      <c r="E1210" s="4" t="str">
        <f t="shared" si="55"/>
        <v>28</v>
      </c>
      <c r="F1210" s="4" t="s">
        <v>2079</v>
      </c>
      <c r="G1210" s="4" t="s">
        <v>2080</v>
      </c>
      <c r="H1210" s="9">
        <v>2</v>
      </c>
      <c r="I1210" s="9">
        <v>1</v>
      </c>
      <c r="J1210" s="9">
        <v>0</v>
      </c>
      <c r="K1210" s="9">
        <v>0</v>
      </c>
      <c r="L1210" s="9">
        <f t="shared" si="57"/>
        <v>2</v>
      </c>
    </row>
    <row r="1211" spans="1:12">
      <c r="A1211" s="2" t="str">
        <f t="shared" si="56"/>
        <v>130018282</v>
      </c>
      <c r="B1211" s="4" t="s">
        <v>4</v>
      </c>
      <c r="C1211" s="4" t="s">
        <v>841</v>
      </c>
      <c r="D1211" s="4" t="s">
        <v>842</v>
      </c>
      <c r="E1211" s="4" t="str">
        <f t="shared" si="55"/>
        <v>28</v>
      </c>
      <c r="F1211" s="4" t="s">
        <v>915</v>
      </c>
      <c r="G1211" s="4" t="s">
        <v>916</v>
      </c>
      <c r="H1211" s="9">
        <v>39</v>
      </c>
      <c r="I1211" s="9">
        <v>0</v>
      </c>
      <c r="J1211" s="9">
        <v>0</v>
      </c>
      <c r="K1211" s="9">
        <v>0</v>
      </c>
      <c r="L1211" s="9">
        <f t="shared" si="57"/>
        <v>39</v>
      </c>
    </row>
    <row r="1212" spans="1:12">
      <c r="A1212" s="2" t="str">
        <f t="shared" si="56"/>
        <v>130018283</v>
      </c>
      <c r="B1212" s="4" t="s">
        <v>4</v>
      </c>
      <c r="C1212" s="4" t="s">
        <v>841</v>
      </c>
      <c r="D1212" s="4" t="s">
        <v>842</v>
      </c>
      <c r="E1212" s="4" t="str">
        <f t="shared" si="55"/>
        <v>28</v>
      </c>
      <c r="F1212" s="4" t="s">
        <v>917</v>
      </c>
      <c r="G1212" s="4" t="s">
        <v>918</v>
      </c>
      <c r="H1212" s="9">
        <v>33</v>
      </c>
      <c r="I1212" s="9">
        <v>0</v>
      </c>
      <c r="J1212" s="9">
        <v>0</v>
      </c>
      <c r="K1212" s="9">
        <v>0</v>
      </c>
      <c r="L1212" s="9">
        <f t="shared" si="57"/>
        <v>33</v>
      </c>
    </row>
    <row r="1213" spans="1:12">
      <c r="A1213" s="2" t="str">
        <f t="shared" si="56"/>
        <v>130018286</v>
      </c>
      <c r="B1213" s="4" t="s">
        <v>4</v>
      </c>
      <c r="C1213" s="4" t="s">
        <v>841</v>
      </c>
      <c r="D1213" s="4" t="s">
        <v>842</v>
      </c>
      <c r="E1213" s="4" t="str">
        <f t="shared" si="55"/>
        <v>28</v>
      </c>
      <c r="F1213" s="4" t="s">
        <v>919</v>
      </c>
      <c r="G1213" s="4" t="s">
        <v>920</v>
      </c>
      <c r="H1213" s="9">
        <v>16</v>
      </c>
      <c r="I1213" s="9">
        <v>0</v>
      </c>
      <c r="J1213" s="9">
        <v>0</v>
      </c>
      <c r="K1213" s="9">
        <v>0</v>
      </c>
      <c r="L1213" s="9">
        <f t="shared" si="57"/>
        <v>16</v>
      </c>
    </row>
    <row r="1214" spans="1:12" ht="24">
      <c r="A1214" s="2" t="str">
        <f t="shared" si="56"/>
        <v>130018287</v>
      </c>
      <c r="B1214" s="4" t="s">
        <v>4</v>
      </c>
      <c r="C1214" s="4" t="s">
        <v>841</v>
      </c>
      <c r="D1214" s="4" t="s">
        <v>842</v>
      </c>
      <c r="E1214" s="4" t="str">
        <f t="shared" si="55"/>
        <v>28</v>
      </c>
      <c r="F1214" s="4" t="s">
        <v>921</v>
      </c>
      <c r="G1214" s="4" t="s">
        <v>922</v>
      </c>
      <c r="H1214" s="9">
        <v>3</v>
      </c>
      <c r="I1214" s="9">
        <v>3</v>
      </c>
      <c r="J1214" s="9">
        <v>0</v>
      </c>
      <c r="K1214" s="9">
        <v>0</v>
      </c>
      <c r="L1214" s="9">
        <f t="shared" si="57"/>
        <v>3</v>
      </c>
    </row>
    <row r="1215" spans="1:12">
      <c r="A1215" s="2" t="str">
        <f t="shared" si="56"/>
        <v>1300182899</v>
      </c>
      <c r="B1215" s="4" t="s">
        <v>4</v>
      </c>
      <c r="C1215" s="4" t="s">
        <v>841</v>
      </c>
      <c r="D1215" s="4" t="s">
        <v>842</v>
      </c>
      <c r="E1215" s="4" t="str">
        <f t="shared" si="55"/>
        <v>28</v>
      </c>
      <c r="F1215" s="4" t="s">
        <v>925</v>
      </c>
      <c r="G1215" s="4" t="s">
        <v>926</v>
      </c>
      <c r="H1215" s="9">
        <v>1</v>
      </c>
      <c r="I1215" s="9">
        <v>1</v>
      </c>
      <c r="J1215" s="9">
        <v>0</v>
      </c>
      <c r="K1215" s="9">
        <v>0</v>
      </c>
      <c r="L1215" s="9">
        <f t="shared" si="57"/>
        <v>1</v>
      </c>
    </row>
    <row r="1216" spans="1:12">
      <c r="A1216" s="2" t="str">
        <f t="shared" si="56"/>
        <v>1300182912</v>
      </c>
      <c r="B1216" s="4" t="s">
        <v>4</v>
      </c>
      <c r="C1216" s="4" t="s">
        <v>841</v>
      </c>
      <c r="D1216" s="4" t="s">
        <v>842</v>
      </c>
      <c r="E1216" s="4" t="str">
        <f t="shared" si="55"/>
        <v>29</v>
      </c>
      <c r="F1216" s="4" t="s">
        <v>1013</v>
      </c>
      <c r="G1216" s="4" t="s">
        <v>1014</v>
      </c>
      <c r="H1216" s="9">
        <v>4</v>
      </c>
      <c r="I1216" s="9">
        <v>0</v>
      </c>
      <c r="J1216" s="9">
        <v>0</v>
      </c>
      <c r="K1216" s="9">
        <v>0</v>
      </c>
      <c r="L1216" s="9">
        <f t="shared" si="57"/>
        <v>4</v>
      </c>
    </row>
    <row r="1217" spans="1:12">
      <c r="A1217" s="2" t="str">
        <f t="shared" si="56"/>
        <v>130018292</v>
      </c>
      <c r="B1217" s="4" t="s">
        <v>4</v>
      </c>
      <c r="C1217" s="4" t="s">
        <v>841</v>
      </c>
      <c r="D1217" s="4" t="s">
        <v>842</v>
      </c>
      <c r="E1217" s="4" t="str">
        <f t="shared" ref="E1217:E1280" si="58">LEFT(F1217,2)</f>
        <v>29</v>
      </c>
      <c r="F1217" s="4" t="s">
        <v>927</v>
      </c>
      <c r="G1217" s="4" t="s">
        <v>928</v>
      </c>
      <c r="H1217" s="9">
        <v>4</v>
      </c>
      <c r="I1217" s="9">
        <v>0</v>
      </c>
      <c r="J1217" s="9">
        <v>0</v>
      </c>
      <c r="K1217" s="9">
        <v>0</v>
      </c>
      <c r="L1217" s="9">
        <f t="shared" si="57"/>
        <v>4</v>
      </c>
    </row>
    <row r="1218" spans="1:12">
      <c r="A1218" s="2" t="str">
        <f t="shared" si="56"/>
        <v>130018294</v>
      </c>
      <c r="B1218" s="4" t="s">
        <v>4</v>
      </c>
      <c r="C1218" s="4" t="s">
        <v>841</v>
      </c>
      <c r="D1218" s="4" t="s">
        <v>842</v>
      </c>
      <c r="E1218" s="4" t="str">
        <f t="shared" si="58"/>
        <v>29</v>
      </c>
      <c r="F1218" s="4" t="s">
        <v>2081</v>
      </c>
      <c r="G1218" s="4" t="s">
        <v>2082</v>
      </c>
      <c r="H1218" s="9">
        <v>1</v>
      </c>
      <c r="I1218" s="9">
        <v>0</v>
      </c>
      <c r="J1218" s="9">
        <v>0</v>
      </c>
      <c r="K1218" s="9">
        <v>0</v>
      </c>
      <c r="L1218" s="9">
        <f t="shared" si="57"/>
        <v>1</v>
      </c>
    </row>
    <row r="1219" spans="1:12" ht="24">
      <c r="A1219" s="2" t="str">
        <f t="shared" si="56"/>
        <v>1300183009</v>
      </c>
      <c r="B1219" s="4" t="s">
        <v>4</v>
      </c>
      <c r="C1219" s="4" t="s">
        <v>841</v>
      </c>
      <c r="D1219" s="4" t="s">
        <v>842</v>
      </c>
      <c r="E1219" s="4" t="str">
        <f t="shared" si="58"/>
        <v>30</v>
      </c>
      <c r="F1219" s="4" t="s">
        <v>929</v>
      </c>
      <c r="G1219" s="4" t="s">
        <v>930</v>
      </c>
      <c r="H1219" s="9">
        <v>51</v>
      </c>
      <c r="I1219" s="9">
        <v>2</v>
      </c>
      <c r="J1219" s="9">
        <v>0</v>
      </c>
      <c r="K1219" s="9">
        <v>0</v>
      </c>
      <c r="L1219" s="9">
        <f t="shared" si="57"/>
        <v>51</v>
      </c>
    </row>
    <row r="1220" spans="1:12">
      <c r="A1220" s="2" t="str">
        <f t="shared" ref="A1220:A1283" si="59">B1220&amp;F1220</f>
        <v>1300183022</v>
      </c>
      <c r="B1220" s="4" t="s">
        <v>4</v>
      </c>
      <c r="C1220" s="4" t="s">
        <v>841</v>
      </c>
      <c r="D1220" s="4" t="s">
        <v>842</v>
      </c>
      <c r="E1220" s="4" t="str">
        <f t="shared" si="58"/>
        <v>30</v>
      </c>
      <c r="F1220" s="4" t="s">
        <v>931</v>
      </c>
      <c r="G1220" s="4" t="s">
        <v>932</v>
      </c>
      <c r="H1220" s="9">
        <v>8</v>
      </c>
      <c r="I1220" s="9">
        <v>0</v>
      </c>
      <c r="J1220" s="9">
        <v>0</v>
      </c>
      <c r="K1220" s="9">
        <v>0</v>
      </c>
      <c r="L1220" s="9">
        <f t="shared" ref="L1220:L1283" si="60">H1220+J1220+K1220</f>
        <v>8</v>
      </c>
    </row>
    <row r="1221" spans="1:12">
      <c r="A1221" s="2" t="str">
        <f t="shared" si="59"/>
        <v>1300183029</v>
      </c>
      <c r="B1221" s="4" t="s">
        <v>4</v>
      </c>
      <c r="C1221" s="4" t="s">
        <v>841</v>
      </c>
      <c r="D1221" s="4" t="s">
        <v>842</v>
      </c>
      <c r="E1221" s="4" t="str">
        <f t="shared" si="58"/>
        <v>30</v>
      </c>
      <c r="F1221" s="4" t="s">
        <v>933</v>
      </c>
      <c r="G1221" s="4" t="s">
        <v>934</v>
      </c>
      <c r="H1221" s="9">
        <v>2</v>
      </c>
      <c r="I1221" s="9">
        <v>0</v>
      </c>
      <c r="J1221" s="9">
        <v>0</v>
      </c>
      <c r="K1221" s="9">
        <v>0</v>
      </c>
      <c r="L1221" s="9">
        <f t="shared" si="60"/>
        <v>2</v>
      </c>
    </row>
    <row r="1222" spans="1:12">
      <c r="A1222" s="2" t="str">
        <f t="shared" si="59"/>
        <v>130018303</v>
      </c>
      <c r="B1222" s="4" t="s">
        <v>4</v>
      </c>
      <c r="C1222" s="4" t="s">
        <v>841</v>
      </c>
      <c r="D1222" s="4" t="s">
        <v>842</v>
      </c>
      <c r="E1222" s="4" t="str">
        <f t="shared" si="58"/>
        <v>30</v>
      </c>
      <c r="F1222" s="4" t="s">
        <v>935</v>
      </c>
      <c r="G1222" s="4" t="s">
        <v>936</v>
      </c>
      <c r="H1222" s="9">
        <v>7</v>
      </c>
      <c r="I1222" s="9">
        <v>1</v>
      </c>
      <c r="J1222" s="9">
        <v>0</v>
      </c>
      <c r="K1222" s="9">
        <v>0</v>
      </c>
      <c r="L1222" s="9">
        <f t="shared" si="60"/>
        <v>7</v>
      </c>
    </row>
    <row r="1223" spans="1:12">
      <c r="A1223" s="2" t="str">
        <f t="shared" si="59"/>
        <v>130018304</v>
      </c>
      <c r="B1223" s="4" t="s">
        <v>4</v>
      </c>
      <c r="C1223" s="4" t="s">
        <v>841</v>
      </c>
      <c r="D1223" s="4" t="s">
        <v>842</v>
      </c>
      <c r="E1223" s="4" t="str">
        <f t="shared" si="58"/>
        <v>30</v>
      </c>
      <c r="F1223" s="4" t="s">
        <v>937</v>
      </c>
      <c r="G1223" s="4" t="s">
        <v>938</v>
      </c>
      <c r="H1223" s="9">
        <v>2</v>
      </c>
      <c r="I1223" s="9">
        <v>0</v>
      </c>
      <c r="J1223" s="9">
        <v>0</v>
      </c>
      <c r="K1223" s="9">
        <v>0</v>
      </c>
      <c r="L1223" s="9">
        <f t="shared" si="60"/>
        <v>2</v>
      </c>
    </row>
    <row r="1224" spans="1:12">
      <c r="A1224" s="2" t="str">
        <f t="shared" si="59"/>
        <v>130018311</v>
      </c>
      <c r="B1224" s="4" t="s">
        <v>4</v>
      </c>
      <c r="C1224" s="4" t="s">
        <v>841</v>
      </c>
      <c r="D1224" s="4" t="s">
        <v>842</v>
      </c>
      <c r="E1224" s="4" t="str">
        <f t="shared" si="58"/>
        <v>31</v>
      </c>
      <c r="F1224" s="4" t="s">
        <v>939</v>
      </c>
      <c r="G1224" s="4" t="s">
        <v>940</v>
      </c>
      <c r="H1224" s="9">
        <v>3</v>
      </c>
      <c r="I1224" s="9">
        <v>1</v>
      </c>
      <c r="J1224" s="9">
        <v>0</v>
      </c>
      <c r="K1224" s="9">
        <v>0</v>
      </c>
      <c r="L1224" s="9">
        <f t="shared" si="60"/>
        <v>3</v>
      </c>
    </row>
    <row r="1225" spans="1:12">
      <c r="A1225" s="2" t="str">
        <f t="shared" si="59"/>
        <v>1300183129</v>
      </c>
      <c r="B1225" s="4" t="s">
        <v>4</v>
      </c>
      <c r="C1225" s="4" t="s">
        <v>841</v>
      </c>
      <c r="D1225" s="4" t="s">
        <v>842</v>
      </c>
      <c r="E1225" s="4" t="str">
        <f t="shared" si="58"/>
        <v>31</v>
      </c>
      <c r="F1225" s="4" t="s">
        <v>941</v>
      </c>
      <c r="G1225" s="4" t="s">
        <v>942</v>
      </c>
      <c r="H1225" s="9">
        <v>5</v>
      </c>
      <c r="I1225" s="9">
        <v>2</v>
      </c>
      <c r="J1225" s="9">
        <v>0</v>
      </c>
      <c r="K1225" s="9">
        <v>0</v>
      </c>
      <c r="L1225" s="9">
        <f t="shared" si="60"/>
        <v>5</v>
      </c>
    </row>
    <row r="1226" spans="1:12">
      <c r="A1226" s="2" t="str">
        <f t="shared" si="59"/>
        <v>1300183142</v>
      </c>
      <c r="B1226" s="4" t="s">
        <v>4</v>
      </c>
      <c r="C1226" s="4" t="s">
        <v>841</v>
      </c>
      <c r="D1226" s="4" t="s">
        <v>842</v>
      </c>
      <c r="E1226" s="4" t="str">
        <f t="shared" si="58"/>
        <v>31</v>
      </c>
      <c r="F1226" s="4" t="s">
        <v>943</v>
      </c>
      <c r="G1226" s="4" t="s">
        <v>944</v>
      </c>
      <c r="H1226" s="9">
        <v>17</v>
      </c>
      <c r="I1226" s="9">
        <v>1</v>
      </c>
      <c r="J1226" s="9">
        <v>2</v>
      </c>
      <c r="K1226" s="9">
        <v>0</v>
      </c>
      <c r="L1226" s="9">
        <f t="shared" si="60"/>
        <v>19</v>
      </c>
    </row>
    <row r="1227" spans="1:12">
      <c r="A1227" s="2" t="str">
        <f t="shared" si="59"/>
        <v>1300183143</v>
      </c>
      <c r="B1227" s="4" t="s">
        <v>4</v>
      </c>
      <c r="C1227" s="4" t="s">
        <v>841</v>
      </c>
      <c r="D1227" s="4" t="s">
        <v>842</v>
      </c>
      <c r="E1227" s="4" t="str">
        <f t="shared" si="58"/>
        <v>31</v>
      </c>
      <c r="F1227" s="4" t="s">
        <v>945</v>
      </c>
      <c r="G1227" s="4" t="s">
        <v>946</v>
      </c>
      <c r="H1227" s="9">
        <v>15</v>
      </c>
      <c r="I1227" s="9">
        <v>0</v>
      </c>
      <c r="J1227" s="9">
        <v>0</v>
      </c>
      <c r="K1227" s="9">
        <v>0</v>
      </c>
      <c r="L1227" s="9">
        <f t="shared" si="60"/>
        <v>15</v>
      </c>
    </row>
    <row r="1228" spans="1:12">
      <c r="A1228" s="2" t="str">
        <f t="shared" si="59"/>
        <v>1300183173</v>
      </c>
      <c r="B1228" s="4" t="s">
        <v>4</v>
      </c>
      <c r="C1228" s="4" t="s">
        <v>841</v>
      </c>
      <c r="D1228" s="4" t="s">
        <v>842</v>
      </c>
      <c r="E1228" s="4" t="str">
        <f t="shared" si="58"/>
        <v>31</v>
      </c>
      <c r="F1228" s="4" t="s">
        <v>947</v>
      </c>
      <c r="G1228" s="4" t="s">
        <v>948</v>
      </c>
      <c r="H1228" s="9">
        <v>2</v>
      </c>
      <c r="I1228" s="9">
        <v>1</v>
      </c>
      <c r="J1228" s="9">
        <v>0</v>
      </c>
      <c r="K1228" s="9">
        <v>0</v>
      </c>
      <c r="L1228" s="9">
        <f t="shared" si="60"/>
        <v>2</v>
      </c>
    </row>
    <row r="1229" spans="1:12">
      <c r="A1229" s="2" t="str">
        <f t="shared" si="59"/>
        <v>1300183174</v>
      </c>
      <c r="B1229" s="4" t="s">
        <v>4</v>
      </c>
      <c r="C1229" s="4" t="s">
        <v>841</v>
      </c>
      <c r="D1229" s="4" t="s">
        <v>842</v>
      </c>
      <c r="E1229" s="4" t="str">
        <f t="shared" si="58"/>
        <v>31</v>
      </c>
      <c r="F1229" s="4" t="s">
        <v>2083</v>
      </c>
      <c r="G1229" s="4" t="s">
        <v>2084</v>
      </c>
      <c r="H1229" s="9">
        <v>1</v>
      </c>
      <c r="I1229" s="9">
        <v>1</v>
      </c>
      <c r="J1229" s="9">
        <v>0</v>
      </c>
      <c r="K1229" s="9">
        <v>0</v>
      </c>
      <c r="L1229" s="9">
        <f t="shared" si="60"/>
        <v>1</v>
      </c>
    </row>
    <row r="1230" spans="1:12">
      <c r="A1230" s="2" t="str">
        <f t="shared" si="59"/>
        <v>1300183193</v>
      </c>
      <c r="B1230" s="4" t="s">
        <v>4</v>
      </c>
      <c r="C1230" s="4" t="s">
        <v>841</v>
      </c>
      <c r="D1230" s="4" t="s">
        <v>842</v>
      </c>
      <c r="E1230" s="4" t="str">
        <f t="shared" si="58"/>
        <v>31</v>
      </c>
      <c r="F1230" s="4" t="s">
        <v>1015</v>
      </c>
      <c r="G1230" s="4" t="s">
        <v>1016</v>
      </c>
      <c r="H1230" s="9">
        <v>0</v>
      </c>
      <c r="I1230" s="9">
        <v>0</v>
      </c>
      <c r="J1230" s="9">
        <v>3</v>
      </c>
      <c r="K1230" s="9">
        <v>0</v>
      </c>
      <c r="L1230" s="9">
        <f t="shared" si="60"/>
        <v>3</v>
      </c>
    </row>
    <row r="1231" spans="1:12">
      <c r="A1231" s="2" t="str">
        <f t="shared" si="59"/>
        <v>1300183195</v>
      </c>
      <c r="B1231" s="4" t="s">
        <v>4</v>
      </c>
      <c r="C1231" s="4" t="s">
        <v>841</v>
      </c>
      <c r="D1231" s="4" t="s">
        <v>842</v>
      </c>
      <c r="E1231" s="4" t="str">
        <f t="shared" si="58"/>
        <v>31</v>
      </c>
      <c r="F1231" s="4" t="s">
        <v>1017</v>
      </c>
      <c r="G1231" s="4" t="s">
        <v>1018</v>
      </c>
      <c r="H1231" s="9">
        <v>1</v>
      </c>
      <c r="I1231" s="9">
        <v>0</v>
      </c>
      <c r="J1231" s="9">
        <v>1</v>
      </c>
      <c r="K1231" s="9">
        <v>0</v>
      </c>
      <c r="L1231" s="9">
        <f t="shared" si="60"/>
        <v>2</v>
      </c>
    </row>
    <row r="1232" spans="1:12">
      <c r="A1232" s="2" t="str">
        <f t="shared" si="59"/>
        <v>1300183997</v>
      </c>
      <c r="B1232" s="4" t="s">
        <v>4</v>
      </c>
      <c r="C1232" s="4" t="s">
        <v>841</v>
      </c>
      <c r="D1232" s="4" t="s">
        <v>842</v>
      </c>
      <c r="E1232" s="4" t="str">
        <f t="shared" si="58"/>
        <v>39</v>
      </c>
      <c r="F1232" s="4" t="s">
        <v>1019</v>
      </c>
      <c r="G1232" s="4" t="s">
        <v>1020</v>
      </c>
      <c r="H1232" s="9">
        <v>1</v>
      </c>
      <c r="I1232" s="9">
        <v>0</v>
      </c>
      <c r="J1232" s="9">
        <v>8</v>
      </c>
      <c r="K1232" s="9">
        <v>0</v>
      </c>
      <c r="L1232" s="9">
        <f t="shared" si="60"/>
        <v>9</v>
      </c>
    </row>
    <row r="1233" spans="1:12">
      <c r="A1233" s="2" t="str">
        <f t="shared" si="59"/>
        <v>1300183998</v>
      </c>
      <c r="B1233" s="4" t="s">
        <v>4</v>
      </c>
      <c r="C1233" s="4" t="s">
        <v>841</v>
      </c>
      <c r="D1233" s="4" t="s">
        <v>842</v>
      </c>
      <c r="E1233" s="4" t="str">
        <f t="shared" si="58"/>
        <v>39</v>
      </c>
      <c r="F1233" s="4" t="s">
        <v>441</v>
      </c>
      <c r="G1233" s="4" t="s">
        <v>442</v>
      </c>
      <c r="H1233" s="9">
        <v>4</v>
      </c>
      <c r="I1233" s="9">
        <v>4</v>
      </c>
      <c r="J1233" s="9">
        <v>0</v>
      </c>
      <c r="K1233" s="9">
        <v>0</v>
      </c>
      <c r="L1233" s="9">
        <f t="shared" si="60"/>
        <v>4</v>
      </c>
    </row>
    <row r="1234" spans="1:12">
      <c r="A1234" s="2" t="str">
        <f t="shared" si="59"/>
        <v>1300184011</v>
      </c>
      <c r="B1234" s="4" t="s">
        <v>4</v>
      </c>
      <c r="C1234" s="4" t="s">
        <v>841</v>
      </c>
      <c r="D1234" s="4" t="s">
        <v>842</v>
      </c>
      <c r="E1234" s="4" t="str">
        <f t="shared" si="58"/>
        <v>40</v>
      </c>
      <c r="F1234" s="4" t="s">
        <v>443</v>
      </c>
      <c r="G1234" s="4" t="s">
        <v>444</v>
      </c>
      <c r="H1234" s="9">
        <v>2</v>
      </c>
      <c r="I1234" s="9">
        <v>0</v>
      </c>
      <c r="J1234" s="9">
        <v>1</v>
      </c>
      <c r="K1234" s="9">
        <v>0</v>
      </c>
      <c r="L1234" s="9">
        <f t="shared" si="60"/>
        <v>3</v>
      </c>
    </row>
    <row r="1235" spans="1:12">
      <c r="A1235" s="2" t="str">
        <f t="shared" si="59"/>
        <v>1300184021</v>
      </c>
      <c r="B1235" s="4" t="s">
        <v>4</v>
      </c>
      <c r="C1235" s="4" t="s">
        <v>841</v>
      </c>
      <c r="D1235" s="4" t="s">
        <v>842</v>
      </c>
      <c r="E1235" s="4" t="str">
        <f t="shared" si="58"/>
        <v>40</v>
      </c>
      <c r="F1235" s="4" t="s">
        <v>445</v>
      </c>
      <c r="G1235" s="4" t="s">
        <v>446</v>
      </c>
      <c r="H1235" s="9">
        <v>18</v>
      </c>
      <c r="I1235" s="9">
        <v>1</v>
      </c>
      <c r="J1235" s="9">
        <v>0</v>
      </c>
      <c r="K1235" s="9">
        <v>0</v>
      </c>
      <c r="L1235" s="9">
        <f t="shared" si="60"/>
        <v>18</v>
      </c>
    </row>
    <row r="1236" spans="1:12">
      <c r="A1236" s="2" t="str">
        <f t="shared" si="59"/>
        <v>1300184041</v>
      </c>
      <c r="B1236" s="4" t="s">
        <v>4</v>
      </c>
      <c r="C1236" s="4" t="s">
        <v>841</v>
      </c>
      <c r="D1236" s="4" t="s">
        <v>842</v>
      </c>
      <c r="E1236" s="4" t="str">
        <f t="shared" si="58"/>
        <v>40</v>
      </c>
      <c r="F1236" s="4" t="s">
        <v>949</v>
      </c>
      <c r="G1236" s="4" t="s">
        <v>950</v>
      </c>
      <c r="H1236" s="9">
        <v>4</v>
      </c>
      <c r="I1236" s="9">
        <v>0</v>
      </c>
      <c r="J1236" s="9">
        <v>0</v>
      </c>
      <c r="K1236" s="9">
        <v>0</v>
      </c>
      <c r="L1236" s="9">
        <f t="shared" si="60"/>
        <v>4</v>
      </c>
    </row>
    <row r="1237" spans="1:12">
      <c r="A1237" s="2" t="str">
        <f t="shared" si="59"/>
        <v>1300184042</v>
      </c>
      <c r="B1237" s="4" t="s">
        <v>4</v>
      </c>
      <c r="C1237" s="4" t="s">
        <v>841</v>
      </c>
      <c r="D1237" s="4" t="s">
        <v>842</v>
      </c>
      <c r="E1237" s="4" t="str">
        <f t="shared" si="58"/>
        <v>40</v>
      </c>
      <c r="F1237" s="4" t="s">
        <v>951</v>
      </c>
      <c r="G1237" s="4" t="s">
        <v>952</v>
      </c>
      <c r="H1237" s="9">
        <v>1</v>
      </c>
      <c r="I1237" s="9">
        <v>0</v>
      </c>
      <c r="J1237" s="9">
        <v>0</v>
      </c>
      <c r="K1237" s="9">
        <v>0</v>
      </c>
      <c r="L1237" s="9">
        <f t="shared" si="60"/>
        <v>1</v>
      </c>
    </row>
    <row r="1238" spans="1:12">
      <c r="A1238" s="2" t="str">
        <f t="shared" si="59"/>
        <v>1300184311</v>
      </c>
      <c r="B1238" s="4" t="s">
        <v>4</v>
      </c>
      <c r="C1238" s="4" t="s">
        <v>841</v>
      </c>
      <c r="D1238" s="4" t="s">
        <v>842</v>
      </c>
      <c r="E1238" s="4" t="str">
        <f t="shared" si="58"/>
        <v>43</v>
      </c>
      <c r="F1238" s="4" t="s">
        <v>707</v>
      </c>
      <c r="G1238" s="4" t="s">
        <v>708</v>
      </c>
      <c r="H1238" s="9">
        <v>1</v>
      </c>
      <c r="I1238" s="9">
        <v>1</v>
      </c>
      <c r="J1238" s="9">
        <v>0</v>
      </c>
      <c r="K1238" s="9">
        <v>0</v>
      </c>
      <c r="L1238" s="9">
        <f t="shared" si="60"/>
        <v>1</v>
      </c>
    </row>
    <row r="1239" spans="1:12">
      <c r="A1239" s="2" t="str">
        <f t="shared" si="59"/>
        <v>1300187631</v>
      </c>
      <c r="B1239" s="4" t="s">
        <v>4</v>
      </c>
      <c r="C1239" s="4" t="s">
        <v>841</v>
      </c>
      <c r="D1239" s="4" t="s">
        <v>842</v>
      </c>
      <c r="E1239" s="4" t="str">
        <f t="shared" si="58"/>
        <v>76</v>
      </c>
      <c r="F1239" s="4" t="s">
        <v>959</v>
      </c>
      <c r="G1239" s="4" t="s">
        <v>960</v>
      </c>
      <c r="H1239" s="9">
        <v>3</v>
      </c>
      <c r="I1239" s="9">
        <v>0</v>
      </c>
      <c r="J1239" s="9">
        <v>0</v>
      </c>
      <c r="K1239" s="9">
        <v>0</v>
      </c>
      <c r="L1239" s="9">
        <f t="shared" si="60"/>
        <v>3</v>
      </c>
    </row>
    <row r="1240" spans="1:12">
      <c r="A1240" s="2" t="str">
        <f t="shared" si="59"/>
        <v>1300187639</v>
      </c>
      <c r="B1240" s="4" t="s">
        <v>4</v>
      </c>
      <c r="C1240" s="4" t="s">
        <v>841</v>
      </c>
      <c r="D1240" s="4" t="s">
        <v>842</v>
      </c>
      <c r="E1240" s="4" t="str">
        <f t="shared" si="58"/>
        <v>76</v>
      </c>
      <c r="F1240" s="4" t="s">
        <v>961</v>
      </c>
      <c r="G1240" s="4" t="s">
        <v>962</v>
      </c>
      <c r="H1240" s="9">
        <v>1</v>
      </c>
      <c r="I1240" s="9">
        <v>0</v>
      </c>
      <c r="J1240" s="9">
        <v>0</v>
      </c>
      <c r="K1240" s="9">
        <v>0</v>
      </c>
      <c r="L1240" s="9">
        <f t="shared" si="60"/>
        <v>1</v>
      </c>
    </row>
    <row r="1241" spans="1:12">
      <c r="A1241" s="2" t="str">
        <f t="shared" si="59"/>
        <v>1300188339</v>
      </c>
      <c r="B1241" s="4" t="s">
        <v>4</v>
      </c>
      <c r="C1241" s="4" t="s">
        <v>841</v>
      </c>
      <c r="D1241" s="4" t="s">
        <v>842</v>
      </c>
      <c r="E1241" s="4" t="str">
        <f t="shared" si="58"/>
        <v>83</v>
      </c>
      <c r="F1241" s="4" t="s">
        <v>381</v>
      </c>
      <c r="G1241" s="4" t="s">
        <v>382</v>
      </c>
      <c r="H1241" s="9">
        <v>2</v>
      </c>
      <c r="I1241" s="9">
        <v>0</v>
      </c>
      <c r="J1241" s="9">
        <v>2</v>
      </c>
      <c r="K1241" s="9">
        <v>0</v>
      </c>
      <c r="L1241" s="9">
        <f t="shared" si="60"/>
        <v>4</v>
      </c>
    </row>
    <row r="1242" spans="1:12">
      <c r="A1242" s="2" t="str">
        <f t="shared" si="59"/>
        <v>1300188349</v>
      </c>
      <c r="B1242" s="4" t="s">
        <v>4</v>
      </c>
      <c r="C1242" s="4" t="s">
        <v>841</v>
      </c>
      <c r="D1242" s="4" t="s">
        <v>842</v>
      </c>
      <c r="E1242" s="4" t="str">
        <f t="shared" si="58"/>
        <v>83</v>
      </c>
      <c r="F1242" s="4" t="s">
        <v>383</v>
      </c>
      <c r="G1242" s="4" t="s">
        <v>384</v>
      </c>
      <c r="H1242" s="9">
        <v>1</v>
      </c>
      <c r="I1242" s="9">
        <v>0</v>
      </c>
      <c r="J1242" s="9">
        <v>0</v>
      </c>
      <c r="K1242" s="9">
        <v>0</v>
      </c>
      <c r="L1242" s="9">
        <f t="shared" si="60"/>
        <v>1</v>
      </c>
    </row>
    <row r="1243" spans="1:12" ht="24">
      <c r="A1243" s="2" t="str">
        <f t="shared" si="59"/>
        <v>1300188604</v>
      </c>
      <c r="B1243" s="4" t="s">
        <v>4</v>
      </c>
      <c r="C1243" s="4" t="s">
        <v>841</v>
      </c>
      <c r="D1243" s="4" t="s">
        <v>842</v>
      </c>
      <c r="E1243" s="4" t="str">
        <f t="shared" si="58"/>
        <v>86</v>
      </c>
      <c r="F1243" s="4" t="s">
        <v>137</v>
      </c>
      <c r="G1243" s="4" t="s">
        <v>138</v>
      </c>
      <c r="H1243" s="9">
        <v>2</v>
      </c>
      <c r="I1243" s="9">
        <v>2</v>
      </c>
      <c r="J1243" s="9">
        <v>0</v>
      </c>
      <c r="K1243" s="9">
        <v>0</v>
      </c>
      <c r="L1243" s="9">
        <f t="shared" si="60"/>
        <v>2</v>
      </c>
    </row>
    <row r="1244" spans="1:12">
      <c r="A1244" s="2" t="str">
        <f t="shared" si="59"/>
        <v>1300188621</v>
      </c>
      <c r="B1244" s="4" t="s">
        <v>4</v>
      </c>
      <c r="C1244" s="4" t="s">
        <v>841</v>
      </c>
      <c r="D1244" s="4" t="s">
        <v>842</v>
      </c>
      <c r="E1244" s="4" t="str">
        <f t="shared" si="58"/>
        <v>86</v>
      </c>
      <c r="F1244" s="4" t="s">
        <v>627</v>
      </c>
      <c r="G1244" s="4" t="s">
        <v>628</v>
      </c>
      <c r="H1244" s="9">
        <v>0</v>
      </c>
      <c r="I1244" s="9">
        <v>0</v>
      </c>
      <c r="J1244" s="9">
        <v>1</v>
      </c>
      <c r="K1244" s="9">
        <v>0</v>
      </c>
      <c r="L1244" s="9">
        <f t="shared" si="60"/>
        <v>1</v>
      </c>
    </row>
    <row r="1245" spans="1:12" ht="24">
      <c r="A1245" s="2" t="str">
        <f t="shared" si="59"/>
        <v>130018863</v>
      </c>
      <c r="B1245" s="4" t="s">
        <v>4</v>
      </c>
      <c r="C1245" s="4" t="s">
        <v>841</v>
      </c>
      <c r="D1245" s="4" t="s">
        <v>842</v>
      </c>
      <c r="E1245" s="4" t="str">
        <f t="shared" si="58"/>
        <v>86</v>
      </c>
      <c r="F1245" s="4" t="s">
        <v>405</v>
      </c>
      <c r="G1245" s="4" t="s">
        <v>406</v>
      </c>
      <c r="H1245" s="9">
        <v>4</v>
      </c>
      <c r="I1245" s="9">
        <v>0</v>
      </c>
      <c r="J1245" s="9">
        <v>0</v>
      </c>
      <c r="K1245" s="9">
        <v>0</v>
      </c>
      <c r="L1245" s="9">
        <f t="shared" si="60"/>
        <v>4</v>
      </c>
    </row>
    <row r="1246" spans="1:12">
      <c r="A1246" s="2" t="str">
        <f t="shared" si="59"/>
        <v>130018864</v>
      </c>
      <c r="B1246" s="4" t="s">
        <v>4</v>
      </c>
      <c r="C1246" s="4" t="s">
        <v>841</v>
      </c>
      <c r="D1246" s="4" t="s">
        <v>842</v>
      </c>
      <c r="E1246" s="4" t="str">
        <f t="shared" si="58"/>
        <v>86</v>
      </c>
      <c r="F1246" s="4" t="s">
        <v>407</v>
      </c>
      <c r="G1246" s="4" t="s">
        <v>408</v>
      </c>
      <c r="H1246" s="9">
        <v>2</v>
      </c>
      <c r="I1246" s="9">
        <v>1</v>
      </c>
      <c r="J1246" s="9">
        <v>5</v>
      </c>
      <c r="K1246" s="9">
        <v>0</v>
      </c>
      <c r="L1246" s="9">
        <f t="shared" si="60"/>
        <v>7</v>
      </c>
    </row>
    <row r="1247" spans="1:12">
      <c r="A1247" s="2" t="str">
        <f t="shared" si="59"/>
        <v>1300188670</v>
      </c>
      <c r="B1247" s="4" t="s">
        <v>4</v>
      </c>
      <c r="C1247" s="4" t="s">
        <v>841</v>
      </c>
      <c r="D1247" s="4" t="s">
        <v>842</v>
      </c>
      <c r="E1247" s="4" t="str">
        <f t="shared" si="58"/>
        <v>86</v>
      </c>
      <c r="F1247" s="4" t="s">
        <v>1101</v>
      </c>
      <c r="G1247" s="4" t="s">
        <v>1102</v>
      </c>
      <c r="H1247" s="9">
        <v>1</v>
      </c>
      <c r="I1247" s="9">
        <v>0</v>
      </c>
      <c r="J1247" s="9">
        <v>0</v>
      </c>
      <c r="K1247" s="9">
        <v>0</v>
      </c>
      <c r="L1247" s="9">
        <f t="shared" si="60"/>
        <v>1</v>
      </c>
    </row>
    <row r="1248" spans="1:12">
      <c r="A1248" s="2" t="str">
        <f t="shared" si="59"/>
        <v>1300180331</v>
      </c>
      <c r="B1248" s="4" t="s">
        <v>4</v>
      </c>
      <c r="C1248" s="4" t="s">
        <v>1061</v>
      </c>
      <c r="D1248" s="4" t="s">
        <v>1062</v>
      </c>
      <c r="E1248" s="4" t="str">
        <f t="shared" si="58"/>
        <v>03</v>
      </c>
      <c r="F1248" s="4" t="s">
        <v>129</v>
      </c>
      <c r="G1248" s="4" t="s">
        <v>130</v>
      </c>
      <c r="H1248" s="9">
        <v>1</v>
      </c>
      <c r="I1248" s="9">
        <v>1</v>
      </c>
      <c r="J1248" s="9">
        <v>0</v>
      </c>
      <c r="K1248" s="9">
        <v>0</v>
      </c>
      <c r="L1248" s="9">
        <f t="shared" si="60"/>
        <v>1</v>
      </c>
    </row>
    <row r="1249" spans="1:12">
      <c r="A1249" s="2" t="str">
        <f t="shared" si="59"/>
        <v>1300183421</v>
      </c>
      <c r="B1249" s="4" t="s">
        <v>4</v>
      </c>
      <c r="C1249" s="4" t="s">
        <v>1061</v>
      </c>
      <c r="D1249" s="4" t="s">
        <v>1062</v>
      </c>
      <c r="E1249" s="4" t="str">
        <f t="shared" si="58"/>
        <v>34</v>
      </c>
      <c r="F1249" s="4" t="s">
        <v>1335</v>
      </c>
      <c r="G1249" s="4" t="s">
        <v>1336</v>
      </c>
      <c r="H1249" s="9">
        <v>1</v>
      </c>
      <c r="I1249" s="9">
        <v>1</v>
      </c>
      <c r="J1249" s="9">
        <v>0</v>
      </c>
      <c r="K1249" s="9">
        <v>0</v>
      </c>
      <c r="L1249" s="9">
        <f t="shared" si="60"/>
        <v>1</v>
      </c>
    </row>
    <row r="1250" spans="1:12">
      <c r="A1250" s="2" t="str">
        <f t="shared" si="59"/>
        <v>1300184229</v>
      </c>
      <c r="B1250" s="4" t="s">
        <v>4</v>
      </c>
      <c r="C1250" s="4" t="s">
        <v>1061</v>
      </c>
      <c r="D1250" s="4" t="s">
        <v>1062</v>
      </c>
      <c r="E1250" s="4" t="str">
        <f t="shared" si="58"/>
        <v>42</v>
      </c>
      <c r="F1250" s="4" t="s">
        <v>1065</v>
      </c>
      <c r="G1250" s="4" t="s">
        <v>1066</v>
      </c>
      <c r="H1250" s="9">
        <v>6</v>
      </c>
      <c r="I1250" s="9">
        <v>3</v>
      </c>
      <c r="J1250" s="9">
        <v>0</v>
      </c>
      <c r="K1250" s="9">
        <v>0</v>
      </c>
      <c r="L1250" s="9">
        <f t="shared" si="60"/>
        <v>6</v>
      </c>
    </row>
    <row r="1251" spans="1:12">
      <c r="A1251" s="2" t="str">
        <f t="shared" si="59"/>
        <v>1300184513</v>
      </c>
      <c r="B1251" s="4" t="s">
        <v>4</v>
      </c>
      <c r="C1251" s="4" t="s">
        <v>1061</v>
      </c>
      <c r="D1251" s="4" t="s">
        <v>1062</v>
      </c>
      <c r="E1251" s="4" t="str">
        <f t="shared" si="58"/>
        <v>45</v>
      </c>
      <c r="F1251" s="4" t="s">
        <v>13</v>
      </c>
      <c r="G1251" s="4" t="s">
        <v>14</v>
      </c>
      <c r="H1251" s="9">
        <v>16</v>
      </c>
      <c r="I1251" s="9">
        <v>12</v>
      </c>
      <c r="J1251" s="9">
        <v>3</v>
      </c>
      <c r="K1251" s="9">
        <v>0</v>
      </c>
      <c r="L1251" s="9">
        <f t="shared" si="60"/>
        <v>19</v>
      </c>
    </row>
    <row r="1252" spans="1:12">
      <c r="A1252" s="2" t="str">
        <f t="shared" si="59"/>
        <v>1300184516</v>
      </c>
      <c r="B1252" s="4" t="s">
        <v>4</v>
      </c>
      <c r="C1252" s="4" t="s">
        <v>1061</v>
      </c>
      <c r="D1252" s="4" t="s">
        <v>1062</v>
      </c>
      <c r="E1252" s="4" t="str">
        <f t="shared" si="58"/>
        <v>45</v>
      </c>
      <c r="F1252" s="4" t="s">
        <v>69</v>
      </c>
      <c r="G1252" s="4" t="s">
        <v>70</v>
      </c>
      <c r="H1252" s="9">
        <v>28</v>
      </c>
      <c r="I1252" s="9">
        <v>18</v>
      </c>
      <c r="J1252" s="9">
        <v>134</v>
      </c>
      <c r="K1252" s="9">
        <v>0</v>
      </c>
      <c r="L1252" s="9">
        <f t="shared" si="60"/>
        <v>162</v>
      </c>
    </row>
    <row r="1253" spans="1:12">
      <c r="A1253" s="2" t="str">
        <f t="shared" si="59"/>
        <v>1300184523</v>
      </c>
      <c r="B1253" s="4" t="s">
        <v>4</v>
      </c>
      <c r="C1253" s="4" t="s">
        <v>1061</v>
      </c>
      <c r="D1253" s="4" t="s">
        <v>1062</v>
      </c>
      <c r="E1253" s="4" t="str">
        <f t="shared" si="58"/>
        <v>45</v>
      </c>
      <c r="F1253" s="4" t="s">
        <v>15</v>
      </c>
      <c r="G1253" s="4" t="s">
        <v>16</v>
      </c>
      <c r="H1253" s="9">
        <v>10</v>
      </c>
      <c r="I1253" s="9">
        <v>4</v>
      </c>
      <c r="J1253" s="9">
        <v>33</v>
      </c>
      <c r="K1253" s="9">
        <v>0</v>
      </c>
      <c r="L1253" s="9">
        <f t="shared" si="60"/>
        <v>43</v>
      </c>
    </row>
    <row r="1254" spans="1:12">
      <c r="A1254" s="2" t="str">
        <f t="shared" si="59"/>
        <v>1300184524</v>
      </c>
      <c r="B1254" s="4" t="s">
        <v>4</v>
      </c>
      <c r="C1254" s="4" t="s">
        <v>1061</v>
      </c>
      <c r="D1254" s="4" t="s">
        <v>1062</v>
      </c>
      <c r="E1254" s="4" t="str">
        <f t="shared" si="58"/>
        <v>45</v>
      </c>
      <c r="F1254" s="4" t="s">
        <v>709</v>
      </c>
      <c r="G1254" s="4" t="s">
        <v>710</v>
      </c>
      <c r="H1254" s="9">
        <v>0</v>
      </c>
      <c r="I1254" s="9">
        <v>0</v>
      </c>
      <c r="J1254" s="9">
        <v>3</v>
      </c>
      <c r="K1254" s="9">
        <v>0</v>
      </c>
      <c r="L1254" s="9">
        <f t="shared" si="60"/>
        <v>3</v>
      </c>
    </row>
    <row r="1255" spans="1:12">
      <c r="A1255" s="2" t="str">
        <f t="shared" si="59"/>
        <v>1300184525</v>
      </c>
      <c r="B1255" s="4" t="s">
        <v>4</v>
      </c>
      <c r="C1255" s="4" t="s">
        <v>1061</v>
      </c>
      <c r="D1255" s="4" t="s">
        <v>1062</v>
      </c>
      <c r="E1255" s="4" t="str">
        <f t="shared" si="58"/>
        <v>45</v>
      </c>
      <c r="F1255" s="4" t="s">
        <v>639</v>
      </c>
      <c r="G1255" s="4" t="s">
        <v>640</v>
      </c>
      <c r="H1255" s="9">
        <v>6</v>
      </c>
      <c r="I1255" s="9">
        <v>4</v>
      </c>
      <c r="J1255" s="9">
        <v>0</v>
      </c>
      <c r="K1255" s="9">
        <v>0</v>
      </c>
      <c r="L1255" s="9">
        <f t="shared" si="60"/>
        <v>6</v>
      </c>
    </row>
    <row r="1256" spans="1:12" ht="24">
      <c r="A1256" s="2" t="str">
        <f t="shared" si="59"/>
        <v>1300184541</v>
      </c>
      <c r="B1256" s="4" t="s">
        <v>4</v>
      </c>
      <c r="C1256" s="4" t="s">
        <v>1061</v>
      </c>
      <c r="D1256" s="4" t="s">
        <v>1062</v>
      </c>
      <c r="E1256" s="4" t="str">
        <f t="shared" si="58"/>
        <v>45</v>
      </c>
      <c r="F1256" s="4" t="s">
        <v>667</v>
      </c>
      <c r="G1256" s="4" t="s">
        <v>668</v>
      </c>
      <c r="H1256" s="9">
        <v>0</v>
      </c>
      <c r="I1256" s="9">
        <v>0</v>
      </c>
      <c r="J1256" s="9">
        <v>1</v>
      </c>
      <c r="K1256" s="9">
        <v>0</v>
      </c>
      <c r="L1256" s="9">
        <f t="shared" si="60"/>
        <v>1</v>
      </c>
    </row>
    <row r="1257" spans="1:12">
      <c r="A1257" s="2" t="str">
        <f t="shared" si="59"/>
        <v>1300184542</v>
      </c>
      <c r="B1257" s="4" t="s">
        <v>4</v>
      </c>
      <c r="C1257" s="4" t="s">
        <v>1061</v>
      </c>
      <c r="D1257" s="4" t="s">
        <v>1062</v>
      </c>
      <c r="E1257" s="4" t="str">
        <f t="shared" si="58"/>
        <v>45</v>
      </c>
      <c r="F1257" s="4" t="s">
        <v>641</v>
      </c>
      <c r="G1257" s="4" t="s">
        <v>642</v>
      </c>
      <c r="H1257" s="9">
        <v>1</v>
      </c>
      <c r="I1257" s="9">
        <v>1</v>
      </c>
      <c r="J1257" s="9">
        <v>0</v>
      </c>
      <c r="K1257" s="9">
        <v>0</v>
      </c>
      <c r="L1257" s="9">
        <f t="shared" si="60"/>
        <v>1</v>
      </c>
    </row>
    <row r="1258" spans="1:12">
      <c r="A1258" s="2" t="str">
        <f t="shared" si="59"/>
        <v>1300184836</v>
      </c>
      <c r="B1258" s="4" t="s">
        <v>4</v>
      </c>
      <c r="C1258" s="4" t="s">
        <v>1061</v>
      </c>
      <c r="D1258" s="4" t="s">
        <v>1062</v>
      </c>
      <c r="E1258" s="4" t="str">
        <f t="shared" si="58"/>
        <v>48</v>
      </c>
      <c r="F1258" s="4" t="s">
        <v>717</v>
      </c>
      <c r="G1258" s="4" t="s">
        <v>718</v>
      </c>
      <c r="H1258" s="9">
        <v>3</v>
      </c>
      <c r="I1258" s="9">
        <v>2</v>
      </c>
      <c r="J1258" s="9">
        <v>3</v>
      </c>
      <c r="K1258" s="9">
        <v>0</v>
      </c>
      <c r="L1258" s="9">
        <f t="shared" si="60"/>
        <v>6</v>
      </c>
    </row>
    <row r="1259" spans="1:12">
      <c r="A1259" s="2" t="str">
        <f t="shared" si="59"/>
        <v>1300185423</v>
      </c>
      <c r="B1259" s="4" t="s">
        <v>4</v>
      </c>
      <c r="C1259" s="4" t="s">
        <v>1061</v>
      </c>
      <c r="D1259" s="4" t="s">
        <v>1062</v>
      </c>
      <c r="E1259" s="4" t="str">
        <f t="shared" si="58"/>
        <v>54</v>
      </c>
      <c r="F1259" s="4" t="s">
        <v>601</v>
      </c>
      <c r="G1259" s="4" t="s">
        <v>602</v>
      </c>
      <c r="H1259" s="9">
        <v>0</v>
      </c>
      <c r="I1259" s="9">
        <v>0</v>
      </c>
      <c r="J1259" s="9">
        <v>1</v>
      </c>
      <c r="K1259" s="9">
        <v>0</v>
      </c>
      <c r="L1259" s="9">
        <f t="shared" si="60"/>
        <v>1</v>
      </c>
    </row>
    <row r="1260" spans="1:12" ht="24">
      <c r="A1260" s="2" t="str">
        <f t="shared" si="59"/>
        <v>1300180066</v>
      </c>
      <c r="B1260" s="4" t="s">
        <v>4</v>
      </c>
      <c r="C1260" s="4" t="s">
        <v>5</v>
      </c>
      <c r="D1260" s="4" t="s">
        <v>6</v>
      </c>
      <c r="E1260" s="4" t="str">
        <f t="shared" si="58"/>
        <v>00</v>
      </c>
      <c r="F1260" s="4" t="s">
        <v>19</v>
      </c>
      <c r="G1260" s="4" t="s">
        <v>20</v>
      </c>
      <c r="H1260" s="9">
        <v>1</v>
      </c>
      <c r="I1260" s="9">
        <v>1</v>
      </c>
      <c r="J1260" s="9">
        <v>0</v>
      </c>
      <c r="K1260" s="9">
        <v>0</v>
      </c>
      <c r="L1260" s="9">
        <f t="shared" si="60"/>
        <v>1</v>
      </c>
    </row>
    <row r="1261" spans="1:12">
      <c r="A1261" s="2" t="str">
        <f t="shared" si="59"/>
        <v>1300183322</v>
      </c>
      <c r="B1261" s="4" t="s">
        <v>4</v>
      </c>
      <c r="C1261" s="4" t="s">
        <v>5</v>
      </c>
      <c r="D1261" s="4" t="s">
        <v>6</v>
      </c>
      <c r="E1261" s="4" t="str">
        <f t="shared" si="58"/>
        <v>33</v>
      </c>
      <c r="F1261" s="4" t="s">
        <v>9</v>
      </c>
      <c r="G1261" s="4" t="s">
        <v>10</v>
      </c>
      <c r="H1261" s="9">
        <v>13</v>
      </c>
      <c r="I1261" s="9">
        <v>12</v>
      </c>
      <c r="J1261" s="9">
        <v>11</v>
      </c>
      <c r="K1261" s="9">
        <v>0</v>
      </c>
      <c r="L1261" s="9">
        <f t="shared" si="60"/>
        <v>24</v>
      </c>
    </row>
    <row r="1262" spans="1:12">
      <c r="A1262" s="2" t="str">
        <f t="shared" si="59"/>
        <v>1300183326</v>
      </c>
      <c r="B1262" s="4" t="s">
        <v>4</v>
      </c>
      <c r="C1262" s="4" t="s">
        <v>5</v>
      </c>
      <c r="D1262" s="4" t="s">
        <v>6</v>
      </c>
      <c r="E1262" s="4" t="str">
        <f t="shared" si="58"/>
        <v>33</v>
      </c>
      <c r="F1262" s="4" t="s">
        <v>705</v>
      </c>
      <c r="G1262" s="4" t="s">
        <v>706</v>
      </c>
      <c r="H1262" s="9">
        <v>1</v>
      </c>
      <c r="I1262" s="9">
        <v>0</v>
      </c>
      <c r="J1262" s="9">
        <v>0</v>
      </c>
      <c r="K1262" s="9">
        <v>0</v>
      </c>
      <c r="L1262" s="9">
        <f t="shared" si="60"/>
        <v>1</v>
      </c>
    </row>
    <row r="1263" spans="1:12">
      <c r="A1263" s="2" t="str">
        <f t="shared" si="59"/>
        <v>1300183404</v>
      </c>
      <c r="B1263" s="4" t="s">
        <v>4</v>
      </c>
      <c r="C1263" s="4" t="s">
        <v>5</v>
      </c>
      <c r="D1263" s="4" t="s">
        <v>6</v>
      </c>
      <c r="E1263" s="4" t="str">
        <f t="shared" si="58"/>
        <v>34</v>
      </c>
      <c r="F1263" s="4" t="s">
        <v>11</v>
      </c>
      <c r="G1263" s="4" t="s">
        <v>12</v>
      </c>
      <c r="H1263" s="9">
        <v>3</v>
      </c>
      <c r="I1263" s="9">
        <v>3</v>
      </c>
      <c r="J1263" s="9">
        <v>0</v>
      </c>
      <c r="K1263" s="9">
        <v>0</v>
      </c>
      <c r="L1263" s="9">
        <f t="shared" si="60"/>
        <v>3</v>
      </c>
    </row>
    <row r="1264" spans="1:12">
      <c r="A1264" s="2" t="str">
        <f t="shared" si="59"/>
        <v>1300183409</v>
      </c>
      <c r="B1264" s="4" t="s">
        <v>4</v>
      </c>
      <c r="C1264" s="4" t="s">
        <v>5</v>
      </c>
      <c r="D1264" s="4" t="s">
        <v>6</v>
      </c>
      <c r="E1264" s="4" t="str">
        <f t="shared" si="58"/>
        <v>34</v>
      </c>
      <c r="F1264" s="4" t="s">
        <v>1574</v>
      </c>
      <c r="G1264" s="4" t="s">
        <v>1575</v>
      </c>
      <c r="H1264" s="9">
        <v>1</v>
      </c>
      <c r="I1264" s="9">
        <v>1</v>
      </c>
      <c r="J1264" s="9">
        <v>0</v>
      </c>
      <c r="K1264" s="9">
        <v>0</v>
      </c>
      <c r="L1264" s="9">
        <f t="shared" si="60"/>
        <v>1</v>
      </c>
    </row>
    <row r="1265" spans="1:12">
      <c r="A1265" s="2" t="str">
        <f t="shared" si="59"/>
        <v>1300183491</v>
      </c>
      <c r="B1265" s="4" t="s">
        <v>4</v>
      </c>
      <c r="C1265" s="4" t="s">
        <v>5</v>
      </c>
      <c r="D1265" s="4" t="s">
        <v>6</v>
      </c>
      <c r="E1265" s="4" t="str">
        <f t="shared" si="58"/>
        <v>34</v>
      </c>
      <c r="F1265" s="4" t="s">
        <v>633</v>
      </c>
      <c r="G1265" s="4" t="s">
        <v>634</v>
      </c>
      <c r="H1265" s="9">
        <v>6</v>
      </c>
      <c r="I1265" s="9">
        <v>6</v>
      </c>
      <c r="J1265" s="9">
        <v>2</v>
      </c>
      <c r="K1265" s="9">
        <v>0</v>
      </c>
      <c r="L1265" s="9">
        <f t="shared" si="60"/>
        <v>8</v>
      </c>
    </row>
    <row r="1266" spans="1:12">
      <c r="A1266" s="2" t="str">
        <f t="shared" si="59"/>
        <v>1300184131</v>
      </c>
      <c r="B1266" s="4" t="s">
        <v>4</v>
      </c>
      <c r="C1266" s="4" t="s">
        <v>5</v>
      </c>
      <c r="D1266" s="4" t="s">
        <v>6</v>
      </c>
      <c r="E1266" s="4" t="str">
        <f t="shared" si="58"/>
        <v>41</v>
      </c>
      <c r="F1266" s="4" t="s">
        <v>1027</v>
      </c>
      <c r="G1266" s="4" t="s">
        <v>1028</v>
      </c>
      <c r="H1266" s="9">
        <v>1</v>
      </c>
      <c r="I1266" s="9">
        <v>1</v>
      </c>
      <c r="J1266" s="9">
        <v>0</v>
      </c>
      <c r="K1266" s="9">
        <v>0</v>
      </c>
      <c r="L1266" s="9">
        <f t="shared" si="60"/>
        <v>1</v>
      </c>
    </row>
    <row r="1267" spans="1:12">
      <c r="A1267" s="2" t="str">
        <f t="shared" si="59"/>
        <v>1300184513</v>
      </c>
      <c r="B1267" s="4" t="s">
        <v>4</v>
      </c>
      <c r="C1267" s="4" t="s">
        <v>5</v>
      </c>
      <c r="D1267" s="4" t="s">
        <v>6</v>
      </c>
      <c r="E1267" s="4" t="str">
        <f t="shared" si="58"/>
        <v>45</v>
      </c>
      <c r="F1267" s="4" t="s">
        <v>13</v>
      </c>
      <c r="G1267" s="4" t="s">
        <v>14</v>
      </c>
      <c r="H1267" s="9">
        <v>2</v>
      </c>
      <c r="I1267" s="9">
        <v>2</v>
      </c>
      <c r="J1267" s="9">
        <v>0</v>
      </c>
      <c r="K1267" s="9">
        <v>0</v>
      </c>
      <c r="L1267" s="9">
        <f t="shared" si="60"/>
        <v>2</v>
      </c>
    </row>
    <row r="1268" spans="1:12">
      <c r="A1268" s="2" t="str">
        <f t="shared" si="59"/>
        <v>1300184516</v>
      </c>
      <c r="B1268" s="4" t="s">
        <v>4</v>
      </c>
      <c r="C1268" s="4" t="s">
        <v>5</v>
      </c>
      <c r="D1268" s="4" t="s">
        <v>6</v>
      </c>
      <c r="E1268" s="4" t="str">
        <f t="shared" si="58"/>
        <v>45</v>
      </c>
      <c r="F1268" s="4" t="s">
        <v>69</v>
      </c>
      <c r="G1268" s="4" t="s">
        <v>70</v>
      </c>
      <c r="H1268" s="9">
        <v>0</v>
      </c>
      <c r="I1268" s="9">
        <v>0</v>
      </c>
      <c r="J1268" s="9">
        <v>1</v>
      </c>
      <c r="K1268" s="9">
        <v>0</v>
      </c>
      <c r="L1268" s="9">
        <f t="shared" si="60"/>
        <v>1</v>
      </c>
    </row>
    <row r="1269" spans="1:12">
      <c r="A1269" s="2" t="str">
        <f t="shared" si="59"/>
        <v>1300184573</v>
      </c>
      <c r="B1269" s="4" t="s">
        <v>4</v>
      </c>
      <c r="C1269" s="4" t="s">
        <v>5</v>
      </c>
      <c r="D1269" s="4" t="s">
        <v>6</v>
      </c>
      <c r="E1269" s="4" t="str">
        <f t="shared" si="58"/>
        <v>45</v>
      </c>
      <c r="F1269" s="4" t="s">
        <v>483</v>
      </c>
      <c r="G1269" s="4" t="s">
        <v>484</v>
      </c>
      <c r="H1269" s="9">
        <v>1</v>
      </c>
      <c r="I1269" s="9">
        <v>1</v>
      </c>
      <c r="J1269" s="9">
        <v>0</v>
      </c>
      <c r="K1269" s="9">
        <v>0</v>
      </c>
      <c r="L1269" s="9">
        <f t="shared" si="60"/>
        <v>1</v>
      </c>
    </row>
    <row r="1270" spans="1:12">
      <c r="A1270" s="2" t="str">
        <f t="shared" si="59"/>
        <v>1300185498</v>
      </c>
      <c r="B1270" s="4" t="s">
        <v>4</v>
      </c>
      <c r="C1270" s="4" t="s">
        <v>5</v>
      </c>
      <c r="D1270" s="4" t="s">
        <v>6</v>
      </c>
      <c r="E1270" s="4" t="str">
        <f t="shared" si="58"/>
        <v>54</v>
      </c>
      <c r="F1270" s="4" t="s">
        <v>835</v>
      </c>
      <c r="G1270" s="4" t="s">
        <v>836</v>
      </c>
      <c r="H1270" s="9">
        <v>1</v>
      </c>
      <c r="I1270" s="9">
        <v>1</v>
      </c>
      <c r="J1270" s="9">
        <v>0</v>
      </c>
      <c r="K1270" s="9">
        <v>0</v>
      </c>
      <c r="L1270" s="9">
        <f t="shared" si="60"/>
        <v>1</v>
      </c>
    </row>
    <row r="1271" spans="1:12" ht="24">
      <c r="A1271" s="2" t="str">
        <f t="shared" si="59"/>
        <v>1300186561</v>
      </c>
      <c r="B1271" s="4" t="s">
        <v>4</v>
      </c>
      <c r="C1271" s="4" t="s">
        <v>5</v>
      </c>
      <c r="D1271" s="4" t="s">
        <v>6</v>
      </c>
      <c r="E1271" s="4" t="str">
        <f t="shared" si="58"/>
        <v>65</v>
      </c>
      <c r="F1271" s="4" t="s">
        <v>1120</v>
      </c>
      <c r="G1271" s="4" t="s">
        <v>1121</v>
      </c>
      <c r="H1271" s="9">
        <v>1</v>
      </c>
      <c r="I1271" s="9">
        <v>0</v>
      </c>
      <c r="J1271" s="9">
        <v>0</v>
      </c>
      <c r="K1271" s="9">
        <v>0</v>
      </c>
      <c r="L1271" s="9">
        <f t="shared" si="60"/>
        <v>1</v>
      </c>
    </row>
    <row r="1272" spans="1:12">
      <c r="A1272" s="2" t="str">
        <f t="shared" si="59"/>
        <v>1300188441</v>
      </c>
      <c r="B1272" s="4" t="s">
        <v>4</v>
      </c>
      <c r="C1272" s="4" t="s">
        <v>5</v>
      </c>
      <c r="D1272" s="4" t="s">
        <v>6</v>
      </c>
      <c r="E1272" s="4" t="str">
        <f t="shared" si="58"/>
        <v>84</v>
      </c>
      <c r="F1272" s="4" t="s">
        <v>2085</v>
      </c>
      <c r="G1272" s="4" t="s">
        <v>2086</v>
      </c>
      <c r="H1272" s="9">
        <v>0</v>
      </c>
      <c r="I1272" s="9">
        <v>0</v>
      </c>
      <c r="J1272" s="9">
        <v>1</v>
      </c>
      <c r="K1272" s="9">
        <v>0</v>
      </c>
      <c r="L1272" s="9">
        <f t="shared" si="60"/>
        <v>1</v>
      </c>
    </row>
    <row r="1273" spans="1:12">
      <c r="A1273" s="2" t="str">
        <f t="shared" si="59"/>
        <v>1300188611</v>
      </c>
      <c r="B1273" s="4" t="s">
        <v>4</v>
      </c>
      <c r="C1273" s="4" t="s">
        <v>5</v>
      </c>
      <c r="D1273" s="4" t="s">
        <v>6</v>
      </c>
      <c r="E1273" s="4" t="str">
        <f t="shared" si="58"/>
        <v>86</v>
      </c>
      <c r="F1273" s="4" t="s">
        <v>1057</v>
      </c>
      <c r="G1273" s="4" t="s">
        <v>1058</v>
      </c>
      <c r="H1273" s="9">
        <v>1</v>
      </c>
      <c r="I1273" s="9">
        <v>1</v>
      </c>
      <c r="J1273" s="9">
        <v>0</v>
      </c>
      <c r="K1273" s="9">
        <v>0</v>
      </c>
      <c r="L1273" s="9">
        <f t="shared" si="60"/>
        <v>1</v>
      </c>
    </row>
    <row r="1274" spans="1:12">
      <c r="A1274" s="2" t="str">
        <f t="shared" si="59"/>
        <v>1300188628</v>
      </c>
      <c r="B1274" s="4" t="s">
        <v>4</v>
      </c>
      <c r="C1274" s="4" t="s">
        <v>5</v>
      </c>
      <c r="D1274" s="4" t="s">
        <v>6</v>
      </c>
      <c r="E1274" s="4" t="str">
        <f t="shared" si="58"/>
        <v>86</v>
      </c>
      <c r="F1274" s="4" t="s">
        <v>429</v>
      </c>
      <c r="G1274" s="4" t="s">
        <v>430</v>
      </c>
      <c r="H1274" s="9">
        <v>1</v>
      </c>
      <c r="I1274" s="9">
        <v>1</v>
      </c>
      <c r="J1274" s="9">
        <v>0</v>
      </c>
      <c r="K1274" s="9">
        <v>0</v>
      </c>
      <c r="L1274" s="9">
        <f t="shared" si="60"/>
        <v>1</v>
      </c>
    </row>
    <row r="1275" spans="1:12">
      <c r="A1275" s="2" t="str">
        <f t="shared" si="59"/>
        <v>130018323</v>
      </c>
      <c r="B1275" s="4" t="s">
        <v>4</v>
      </c>
      <c r="C1275" s="4" t="s">
        <v>63</v>
      </c>
      <c r="D1275" s="4" t="s">
        <v>64</v>
      </c>
      <c r="E1275" s="4" t="str">
        <f t="shared" si="58"/>
        <v>32</v>
      </c>
      <c r="F1275" s="4" t="s">
        <v>1327</v>
      </c>
      <c r="G1275" s="4" t="s">
        <v>1328</v>
      </c>
      <c r="H1275" s="9">
        <v>1</v>
      </c>
      <c r="I1275" s="9">
        <v>1</v>
      </c>
      <c r="J1275" s="9">
        <v>0</v>
      </c>
      <c r="K1275" s="9">
        <v>0</v>
      </c>
      <c r="L1275" s="9">
        <f t="shared" si="60"/>
        <v>1</v>
      </c>
    </row>
    <row r="1276" spans="1:12">
      <c r="A1276" s="2" t="str">
        <f t="shared" si="59"/>
        <v>1300183479</v>
      </c>
      <c r="B1276" s="4" t="s">
        <v>4</v>
      </c>
      <c r="C1276" s="4" t="s">
        <v>63</v>
      </c>
      <c r="D1276" s="4" t="s">
        <v>64</v>
      </c>
      <c r="E1276" s="4" t="str">
        <f t="shared" si="58"/>
        <v>34</v>
      </c>
      <c r="F1276" s="4" t="s">
        <v>1349</v>
      </c>
      <c r="G1276" s="4" t="s">
        <v>1350</v>
      </c>
      <c r="H1276" s="9">
        <v>1</v>
      </c>
      <c r="I1276" s="9">
        <v>1</v>
      </c>
      <c r="J1276" s="9">
        <v>0</v>
      </c>
      <c r="K1276" s="9">
        <v>0</v>
      </c>
      <c r="L1276" s="9">
        <f t="shared" si="60"/>
        <v>1</v>
      </c>
    </row>
    <row r="1277" spans="1:12">
      <c r="A1277" s="2" t="str">
        <f t="shared" si="59"/>
        <v>1300184516</v>
      </c>
      <c r="B1277" s="4" t="s">
        <v>4</v>
      </c>
      <c r="C1277" s="4" t="s">
        <v>63</v>
      </c>
      <c r="D1277" s="4" t="s">
        <v>64</v>
      </c>
      <c r="E1277" s="4" t="str">
        <f t="shared" si="58"/>
        <v>45</v>
      </c>
      <c r="F1277" s="4" t="s">
        <v>69</v>
      </c>
      <c r="G1277" s="4" t="s">
        <v>70</v>
      </c>
      <c r="H1277" s="9">
        <v>2</v>
      </c>
      <c r="I1277" s="9">
        <v>2</v>
      </c>
      <c r="J1277" s="9">
        <v>0</v>
      </c>
      <c r="K1277" s="9">
        <v>0</v>
      </c>
      <c r="L1277" s="9">
        <f t="shared" si="60"/>
        <v>2</v>
      </c>
    </row>
    <row r="1278" spans="1:12" ht="24">
      <c r="A1278" s="2" t="str">
        <f t="shared" si="59"/>
        <v>1300180066</v>
      </c>
      <c r="B1278" s="4" t="s">
        <v>4</v>
      </c>
      <c r="C1278" s="4" t="s">
        <v>1067</v>
      </c>
      <c r="D1278" s="4" t="s">
        <v>1068</v>
      </c>
      <c r="E1278" s="4" t="str">
        <f t="shared" si="58"/>
        <v>00</v>
      </c>
      <c r="F1278" s="4" t="s">
        <v>19</v>
      </c>
      <c r="G1278" s="4" t="s">
        <v>20</v>
      </c>
      <c r="H1278" s="9">
        <v>1</v>
      </c>
      <c r="I1278" s="9">
        <v>1</v>
      </c>
      <c r="J1278" s="9">
        <v>0</v>
      </c>
      <c r="K1278" s="9">
        <v>0</v>
      </c>
      <c r="L1278" s="9">
        <f t="shared" si="60"/>
        <v>1</v>
      </c>
    </row>
    <row r="1279" spans="1:12">
      <c r="A1279" s="2" t="str">
        <f t="shared" si="59"/>
        <v>1300183821</v>
      </c>
      <c r="B1279" s="4" t="s">
        <v>4</v>
      </c>
      <c r="C1279" s="4" t="s">
        <v>1067</v>
      </c>
      <c r="D1279" s="4" t="s">
        <v>1068</v>
      </c>
      <c r="E1279" s="4" t="str">
        <f t="shared" si="58"/>
        <v>38</v>
      </c>
      <c r="F1279" s="4" t="s">
        <v>1069</v>
      </c>
      <c r="G1279" s="4" t="s">
        <v>1070</v>
      </c>
      <c r="H1279" s="9">
        <v>1</v>
      </c>
      <c r="I1279" s="9">
        <v>1</v>
      </c>
      <c r="J1279" s="9">
        <v>0</v>
      </c>
      <c r="K1279" s="9">
        <v>0</v>
      </c>
      <c r="L1279" s="9">
        <f t="shared" si="60"/>
        <v>1</v>
      </c>
    </row>
    <row r="1280" spans="1:12">
      <c r="A1280" s="2" t="str">
        <f t="shared" si="59"/>
        <v>1300183822</v>
      </c>
      <c r="B1280" s="4" t="s">
        <v>4</v>
      </c>
      <c r="C1280" s="4" t="s">
        <v>1067</v>
      </c>
      <c r="D1280" s="4" t="s">
        <v>1068</v>
      </c>
      <c r="E1280" s="4" t="str">
        <f t="shared" si="58"/>
        <v>38</v>
      </c>
      <c r="F1280" s="4" t="s">
        <v>1071</v>
      </c>
      <c r="G1280" s="4" t="s">
        <v>1072</v>
      </c>
      <c r="H1280" s="9">
        <v>4</v>
      </c>
      <c r="I1280" s="9">
        <v>1</v>
      </c>
      <c r="J1280" s="9">
        <v>3</v>
      </c>
      <c r="K1280" s="9">
        <v>0</v>
      </c>
      <c r="L1280" s="9">
        <f t="shared" si="60"/>
        <v>7</v>
      </c>
    </row>
    <row r="1281" spans="1:12">
      <c r="A1281" s="2" t="str">
        <f t="shared" si="59"/>
        <v>1300184011</v>
      </c>
      <c r="B1281" s="4" t="s">
        <v>4</v>
      </c>
      <c r="C1281" s="4" t="s">
        <v>1067</v>
      </c>
      <c r="D1281" s="4" t="s">
        <v>1068</v>
      </c>
      <c r="E1281" s="4" t="str">
        <f t="shared" ref="E1281:E1344" si="61">LEFT(F1281,2)</f>
        <v>40</v>
      </c>
      <c r="F1281" s="4" t="s">
        <v>443</v>
      </c>
      <c r="G1281" s="4" t="s">
        <v>444</v>
      </c>
      <c r="H1281" s="9">
        <v>1</v>
      </c>
      <c r="I1281" s="9">
        <v>0</v>
      </c>
      <c r="J1281" s="9">
        <v>0</v>
      </c>
      <c r="K1281" s="9">
        <v>0</v>
      </c>
      <c r="L1281" s="9">
        <f t="shared" si="60"/>
        <v>1</v>
      </c>
    </row>
    <row r="1282" spans="1:12">
      <c r="A1282" s="2" t="str">
        <f t="shared" si="59"/>
        <v>1300184131</v>
      </c>
      <c r="B1282" s="4" t="s">
        <v>4</v>
      </c>
      <c r="C1282" s="4" t="s">
        <v>1067</v>
      </c>
      <c r="D1282" s="4" t="s">
        <v>1068</v>
      </c>
      <c r="E1282" s="4" t="str">
        <f t="shared" si="61"/>
        <v>41</v>
      </c>
      <c r="F1282" s="4" t="s">
        <v>1027</v>
      </c>
      <c r="G1282" s="4" t="s">
        <v>1028</v>
      </c>
      <c r="H1282" s="9">
        <v>1</v>
      </c>
      <c r="I1282" s="9">
        <v>1</v>
      </c>
      <c r="J1282" s="9">
        <v>0</v>
      </c>
      <c r="K1282" s="9">
        <v>0</v>
      </c>
      <c r="L1282" s="9">
        <f t="shared" si="60"/>
        <v>1</v>
      </c>
    </row>
    <row r="1283" spans="1:12">
      <c r="A1283" s="2" t="str">
        <f t="shared" si="59"/>
        <v>1300184413</v>
      </c>
      <c r="B1283" s="4" t="s">
        <v>4</v>
      </c>
      <c r="C1283" s="4" t="s">
        <v>1067</v>
      </c>
      <c r="D1283" s="4" t="s">
        <v>1068</v>
      </c>
      <c r="E1283" s="4" t="str">
        <f t="shared" si="61"/>
        <v>44</v>
      </c>
      <c r="F1283" s="4" t="s">
        <v>635</v>
      </c>
      <c r="G1283" s="4" t="s">
        <v>636</v>
      </c>
      <c r="H1283" s="9">
        <v>1</v>
      </c>
      <c r="I1283" s="9">
        <v>1</v>
      </c>
      <c r="J1283" s="9">
        <v>0</v>
      </c>
      <c r="K1283" s="9">
        <v>0</v>
      </c>
      <c r="L1283" s="9">
        <f t="shared" si="60"/>
        <v>1</v>
      </c>
    </row>
    <row r="1284" spans="1:12">
      <c r="A1284" s="2" t="str">
        <f t="shared" ref="A1284:A1347" si="62">B1284&amp;F1284</f>
        <v>1300184414</v>
      </c>
      <c r="B1284" s="4" t="s">
        <v>4</v>
      </c>
      <c r="C1284" s="4" t="s">
        <v>1067</v>
      </c>
      <c r="D1284" s="4" t="s">
        <v>1068</v>
      </c>
      <c r="E1284" s="4" t="str">
        <f t="shared" si="61"/>
        <v>44</v>
      </c>
      <c r="F1284" s="4" t="s">
        <v>1073</v>
      </c>
      <c r="G1284" s="4" t="s">
        <v>1074</v>
      </c>
      <c r="H1284" s="9">
        <v>1</v>
      </c>
      <c r="I1284" s="9">
        <v>1</v>
      </c>
      <c r="J1284" s="9">
        <v>1</v>
      </c>
      <c r="K1284" s="9">
        <v>0</v>
      </c>
      <c r="L1284" s="9">
        <f t="shared" ref="L1284:L1347" si="63">H1284+J1284+K1284</f>
        <v>2</v>
      </c>
    </row>
    <row r="1285" spans="1:12">
      <c r="A1285" s="2" t="str">
        <f t="shared" si="62"/>
        <v>1300184514</v>
      </c>
      <c r="B1285" s="4" t="s">
        <v>4</v>
      </c>
      <c r="C1285" s="4" t="s">
        <v>1067</v>
      </c>
      <c r="D1285" s="4" t="s">
        <v>1068</v>
      </c>
      <c r="E1285" s="4" t="str">
        <f t="shared" si="61"/>
        <v>45</v>
      </c>
      <c r="F1285" s="4" t="s">
        <v>1475</v>
      </c>
      <c r="G1285" s="4" t="s">
        <v>1476</v>
      </c>
      <c r="H1285" s="9">
        <v>1</v>
      </c>
      <c r="I1285" s="9">
        <v>0</v>
      </c>
      <c r="J1285" s="9">
        <v>0</v>
      </c>
      <c r="K1285" s="9">
        <v>0</v>
      </c>
      <c r="L1285" s="9">
        <f t="shared" si="63"/>
        <v>1</v>
      </c>
    </row>
    <row r="1286" spans="1:12">
      <c r="A1286" s="2" t="str">
        <f t="shared" si="62"/>
        <v>1300184516</v>
      </c>
      <c r="B1286" s="4" t="s">
        <v>4</v>
      </c>
      <c r="C1286" s="4" t="s">
        <v>1067</v>
      </c>
      <c r="D1286" s="4" t="s">
        <v>1068</v>
      </c>
      <c r="E1286" s="4" t="str">
        <f t="shared" si="61"/>
        <v>45</v>
      </c>
      <c r="F1286" s="4" t="s">
        <v>69</v>
      </c>
      <c r="G1286" s="4" t="s">
        <v>70</v>
      </c>
      <c r="H1286" s="9">
        <v>2</v>
      </c>
      <c r="I1286" s="9">
        <v>0</v>
      </c>
      <c r="J1286" s="9">
        <v>0</v>
      </c>
      <c r="K1286" s="9">
        <v>0</v>
      </c>
      <c r="L1286" s="9">
        <f t="shared" si="63"/>
        <v>2</v>
      </c>
    </row>
    <row r="1287" spans="1:12">
      <c r="A1287" s="2" t="str">
        <f t="shared" si="62"/>
        <v>1300184523</v>
      </c>
      <c r="B1287" s="4" t="s">
        <v>4</v>
      </c>
      <c r="C1287" s="4" t="s">
        <v>1067</v>
      </c>
      <c r="D1287" s="4" t="s">
        <v>1068</v>
      </c>
      <c r="E1287" s="4" t="str">
        <f t="shared" si="61"/>
        <v>45</v>
      </c>
      <c r="F1287" s="4" t="s">
        <v>15</v>
      </c>
      <c r="G1287" s="4" t="s">
        <v>16</v>
      </c>
      <c r="H1287" s="9">
        <v>5</v>
      </c>
      <c r="I1287" s="9">
        <v>2</v>
      </c>
      <c r="J1287" s="9">
        <v>0</v>
      </c>
      <c r="K1287" s="9">
        <v>0</v>
      </c>
      <c r="L1287" s="9">
        <f t="shared" si="63"/>
        <v>5</v>
      </c>
    </row>
    <row r="1288" spans="1:12">
      <c r="A1288" s="2" t="str">
        <f t="shared" si="62"/>
        <v>1300184525</v>
      </c>
      <c r="B1288" s="4" t="s">
        <v>4</v>
      </c>
      <c r="C1288" s="4" t="s">
        <v>1067</v>
      </c>
      <c r="D1288" s="4" t="s">
        <v>1068</v>
      </c>
      <c r="E1288" s="4" t="str">
        <f t="shared" si="61"/>
        <v>45</v>
      </c>
      <c r="F1288" s="4" t="s">
        <v>639</v>
      </c>
      <c r="G1288" s="4" t="s">
        <v>640</v>
      </c>
      <c r="H1288" s="9">
        <v>3</v>
      </c>
      <c r="I1288" s="9">
        <v>1</v>
      </c>
      <c r="J1288" s="9">
        <v>0</v>
      </c>
      <c r="K1288" s="9">
        <v>0</v>
      </c>
      <c r="L1288" s="9">
        <f t="shared" si="63"/>
        <v>3</v>
      </c>
    </row>
    <row r="1289" spans="1:12" ht="24">
      <c r="A1289" s="2" t="str">
        <f t="shared" si="62"/>
        <v>1300188192</v>
      </c>
      <c r="B1289" s="4" t="s">
        <v>4</v>
      </c>
      <c r="C1289" s="4" t="s">
        <v>1067</v>
      </c>
      <c r="D1289" s="4" t="s">
        <v>1068</v>
      </c>
      <c r="E1289" s="4" t="str">
        <f t="shared" si="61"/>
        <v>81</v>
      </c>
      <c r="F1289" s="4" t="s">
        <v>1075</v>
      </c>
      <c r="G1289" s="4" t="s">
        <v>1076</v>
      </c>
      <c r="H1289" s="9">
        <v>1</v>
      </c>
      <c r="I1289" s="9">
        <v>0</v>
      </c>
      <c r="J1289" s="9">
        <v>0</v>
      </c>
      <c r="K1289" s="9">
        <v>0</v>
      </c>
      <c r="L1289" s="9">
        <f t="shared" si="63"/>
        <v>1</v>
      </c>
    </row>
    <row r="1290" spans="1:12">
      <c r="A1290" s="2" t="str">
        <f t="shared" si="62"/>
        <v>1300188611</v>
      </c>
      <c r="B1290" s="4" t="s">
        <v>4</v>
      </c>
      <c r="C1290" s="4" t="s">
        <v>1067</v>
      </c>
      <c r="D1290" s="4" t="s">
        <v>1068</v>
      </c>
      <c r="E1290" s="4" t="str">
        <f t="shared" si="61"/>
        <v>86</v>
      </c>
      <c r="F1290" s="4" t="s">
        <v>1057</v>
      </c>
      <c r="G1290" s="4" t="s">
        <v>1058</v>
      </c>
      <c r="H1290" s="9">
        <v>2</v>
      </c>
      <c r="I1290" s="9">
        <v>0</v>
      </c>
      <c r="J1290" s="9">
        <v>1</v>
      </c>
      <c r="K1290" s="9">
        <v>0</v>
      </c>
      <c r="L1290" s="9">
        <f t="shared" si="63"/>
        <v>3</v>
      </c>
    </row>
    <row r="1291" spans="1:12" ht="24">
      <c r="A1291" s="2" t="str">
        <f t="shared" si="62"/>
        <v>1300180050</v>
      </c>
      <c r="B1291" s="4" t="s">
        <v>4</v>
      </c>
      <c r="C1291" s="4" t="s">
        <v>1483</v>
      </c>
      <c r="D1291" s="4" t="s">
        <v>1484</v>
      </c>
      <c r="E1291" s="4" t="str">
        <f t="shared" si="61"/>
        <v>00</v>
      </c>
      <c r="F1291" s="4" t="s">
        <v>1039</v>
      </c>
      <c r="G1291" s="4" t="s">
        <v>1040</v>
      </c>
      <c r="H1291" s="9">
        <v>2</v>
      </c>
      <c r="I1291" s="9">
        <v>2</v>
      </c>
      <c r="J1291" s="9">
        <v>0</v>
      </c>
      <c r="K1291" s="9">
        <v>0</v>
      </c>
      <c r="L1291" s="9">
        <f t="shared" si="63"/>
        <v>2</v>
      </c>
    </row>
    <row r="1292" spans="1:12" ht="24">
      <c r="A1292" s="2" t="str">
        <f t="shared" si="62"/>
        <v>1300180051</v>
      </c>
      <c r="B1292" s="4" t="s">
        <v>4</v>
      </c>
      <c r="C1292" s="4" t="s">
        <v>1483</v>
      </c>
      <c r="D1292" s="4" t="s">
        <v>1484</v>
      </c>
      <c r="E1292" s="4" t="str">
        <f t="shared" si="61"/>
        <v>00</v>
      </c>
      <c r="F1292" s="4" t="s">
        <v>2087</v>
      </c>
      <c r="G1292" s="4" t="s">
        <v>2088</v>
      </c>
      <c r="H1292" s="9">
        <v>1</v>
      </c>
      <c r="I1292" s="9">
        <v>1</v>
      </c>
      <c r="J1292" s="9">
        <v>0</v>
      </c>
      <c r="K1292" s="9">
        <v>0</v>
      </c>
      <c r="L1292" s="9">
        <f t="shared" si="63"/>
        <v>1</v>
      </c>
    </row>
    <row r="1293" spans="1:12" ht="24">
      <c r="A1293" s="2" t="str">
        <f t="shared" si="62"/>
        <v>1300180062</v>
      </c>
      <c r="B1293" s="4" t="s">
        <v>4</v>
      </c>
      <c r="C1293" s="4" t="s">
        <v>1483</v>
      </c>
      <c r="D1293" s="4" t="s">
        <v>1484</v>
      </c>
      <c r="E1293" s="4" t="str">
        <f t="shared" si="61"/>
        <v>00</v>
      </c>
      <c r="F1293" s="4" t="s">
        <v>2089</v>
      </c>
      <c r="G1293" s="4" t="s">
        <v>2090</v>
      </c>
      <c r="H1293" s="9">
        <v>3</v>
      </c>
      <c r="I1293" s="9">
        <v>3</v>
      </c>
      <c r="J1293" s="9">
        <v>0</v>
      </c>
      <c r="K1293" s="9">
        <v>0</v>
      </c>
      <c r="L1293" s="9">
        <f t="shared" si="63"/>
        <v>3</v>
      </c>
    </row>
    <row r="1294" spans="1:12">
      <c r="A1294" s="2" t="str">
        <f t="shared" si="62"/>
        <v>1300180065</v>
      </c>
      <c r="B1294" s="4" t="s">
        <v>4</v>
      </c>
      <c r="C1294" s="4" t="s">
        <v>1483</v>
      </c>
      <c r="D1294" s="4" t="s">
        <v>1484</v>
      </c>
      <c r="E1294" s="4" t="str">
        <f t="shared" si="61"/>
        <v>00</v>
      </c>
      <c r="F1294" s="4" t="s">
        <v>1224</v>
      </c>
      <c r="G1294" s="4" t="s">
        <v>1225</v>
      </c>
      <c r="H1294" s="9">
        <v>1</v>
      </c>
      <c r="I1294" s="9">
        <v>1</v>
      </c>
      <c r="J1294" s="9">
        <v>0</v>
      </c>
      <c r="K1294" s="9">
        <v>0</v>
      </c>
      <c r="L1294" s="9">
        <f t="shared" si="63"/>
        <v>1</v>
      </c>
    </row>
    <row r="1295" spans="1:12">
      <c r="A1295" s="2" t="str">
        <f t="shared" si="62"/>
        <v>130018311</v>
      </c>
      <c r="B1295" s="4" t="s">
        <v>4</v>
      </c>
      <c r="C1295" s="4" t="s">
        <v>1483</v>
      </c>
      <c r="D1295" s="4" t="s">
        <v>1484</v>
      </c>
      <c r="E1295" s="4" t="str">
        <f t="shared" si="61"/>
        <v>31</v>
      </c>
      <c r="F1295" s="4" t="s">
        <v>939</v>
      </c>
      <c r="G1295" s="4" t="s">
        <v>940</v>
      </c>
      <c r="H1295" s="9">
        <v>1</v>
      </c>
      <c r="I1295" s="9">
        <v>1</v>
      </c>
      <c r="J1295" s="9">
        <v>0</v>
      </c>
      <c r="K1295" s="9">
        <v>0</v>
      </c>
      <c r="L1295" s="9">
        <f t="shared" si="63"/>
        <v>1</v>
      </c>
    </row>
    <row r="1296" spans="1:12" ht="24">
      <c r="A1296" s="2" t="str">
        <f t="shared" si="62"/>
        <v>1300183780</v>
      </c>
      <c r="B1296" s="4" t="s">
        <v>4</v>
      </c>
      <c r="C1296" s="4" t="s">
        <v>1483</v>
      </c>
      <c r="D1296" s="4" t="s">
        <v>1484</v>
      </c>
      <c r="E1296" s="4" t="str">
        <f t="shared" si="61"/>
        <v>37</v>
      </c>
      <c r="F1296" s="4" t="s">
        <v>151</v>
      </c>
      <c r="G1296" s="4" t="s">
        <v>152</v>
      </c>
      <c r="H1296" s="9">
        <v>1</v>
      </c>
      <c r="I1296" s="9">
        <v>1</v>
      </c>
      <c r="J1296" s="9">
        <v>0</v>
      </c>
      <c r="K1296" s="9">
        <v>0</v>
      </c>
      <c r="L1296" s="9">
        <f t="shared" si="63"/>
        <v>1</v>
      </c>
    </row>
    <row r="1297" spans="1:12" ht="24">
      <c r="A1297" s="2" t="str">
        <f t="shared" si="62"/>
        <v>1300183783</v>
      </c>
      <c r="B1297" s="4" t="s">
        <v>4</v>
      </c>
      <c r="C1297" s="4" t="s">
        <v>1483</v>
      </c>
      <c r="D1297" s="4" t="s">
        <v>1484</v>
      </c>
      <c r="E1297" s="4" t="str">
        <f t="shared" si="61"/>
        <v>37</v>
      </c>
      <c r="F1297" s="4" t="s">
        <v>37</v>
      </c>
      <c r="G1297" s="4" t="s">
        <v>38</v>
      </c>
      <c r="H1297" s="9">
        <v>1</v>
      </c>
      <c r="I1297" s="9">
        <v>1</v>
      </c>
      <c r="J1297" s="9">
        <v>0</v>
      </c>
      <c r="K1297" s="9">
        <v>0</v>
      </c>
      <c r="L1297" s="9">
        <f t="shared" si="63"/>
        <v>1</v>
      </c>
    </row>
    <row r="1298" spans="1:12">
      <c r="A1298" s="2" t="str">
        <f t="shared" si="62"/>
        <v>1300183812</v>
      </c>
      <c r="B1298" s="4" t="s">
        <v>4</v>
      </c>
      <c r="C1298" s="4" t="s">
        <v>1483</v>
      </c>
      <c r="D1298" s="4" t="s">
        <v>1484</v>
      </c>
      <c r="E1298" s="4" t="str">
        <f t="shared" si="61"/>
        <v>38</v>
      </c>
      <c r="F1298" s="4" t="s">
        <v>157</v>
      </c>
      <c r="G1298" s="4" t="s">
        <v>158</v>
      </c>
      <c r="H1298" s="9">
        <v>2</v>
      </c>
      <c r="I1298" s="9">
        <v>0</v>
      </c>
      <c r="J1298" s="9">
        <v>0</v>
      </c>
      <c r="K1298" s="9">
        <v>0</v>
      </c>
      <c r="L1298" s="9">
        <f t="shared" si="63"/>
        <v>2</v>
      </c>
    </row>
    <row r="1299" spans="1:12">
      <c r="A1299" s="2" t="str">
        <f t="shared" si="62"/>
        <v>1300184523</v>
      </c>
      <c r="B1299" s="4" t="s">
        <v>4</v>
      </c>
      <c r="C1299" s="4" t="s">
        <v>1483</v>
      </c>
      <c r="D1299" s="4" t="s">
        <v>1484</v>
      </c>
      <c r="E1299" s="4" t="str">
        <f t="shared" si="61"/>
        <v>45</v>
      </c>
      <c r="F1299" s="4" t="s">
        <v>15</v>
      </c>
      <c r="G1299" s="4" t="s">
        <v>16</v>
      </c>
      <c r="H1299" s="9">
        <v>1</v>
      </c>
      <c r="I1299" s="9">
        <v>1</v>
      </c>
      <c r="J1299" s="9">
        <v>0</v>
      </c>
      <c r="K1299" s="9">
        <v>0</v>
      </c>
      <c r="L1299" s="9">
        <f t="shared" si="63"/>
        <v>1</v>
      </c>
    </row>
    <row r="1300" spans="1:12">
      <c r="A1300" s="2" t="str">
        <f t="shared" si="62"/>
        <v>1300183892</v>
      </c>
      <c r="B1300" s="4" t="s">
        <v>4</v>
      </c>
      <c r="C1300" s="4" t="s">
        <v>1248</v>
      </c>
      <c r="D1300" s="4" t="s">
        <v>1249</v>
      </c>
      <c r="E1300" s="4" t="str">
        <f t="shared" si="61"/>
        <v>38</v>
      </c>
      <c r="F1300" s="4" t="s">
        <v>1250</v>
      </c>
      <c r="G1300" s="4" t="s">
        <v>1251</v>
      </c>
      <c r="H1300" s="9">
        <v>2</v>
      </c>
      <c r="I1300" s="9">
        <v>2</v>
      </c>
      <c r="J1300" s="9">
        <v>0</v>
      </c>
      <c r="K1300" s="9">
        <v>0</v>
      </c>
      <c r="L1300" s="9">
        <f t="shared" si="63"/>
        <v>2</v>
      </c>
    </row>
    <row r="1301" spans="1:12" ht="24">
      <c r="A1301" s="2" t="str">
        <f t="shared" si="62"/>
        <v>1300183780</v>
      </c>
      <c r="B1301" s="4" t="s">
        <v>4</v>
      </c>
      <c r="C1301" s="4" t="s">
        <v>733</v>
      </c>
      <c r="D1301" s="4" t="s">
        <v>734</v>
      </c>
      <c r="E1301" s="4" t="str">
        <f t="shared" si="61"/>
        <v>37</v>
      </c>
      <c r="F1301" s="4" t="s">
        <v>151</v>
      </c>
      <c r="G1301" s="4" t="s">
        <v>152</v>
      </c>
      <c r="H1301" s="9">
        <v>1</v>
      </c>
      <c r="I1301" s="9">
        <v>1</v>
      </c>
      <c r="J1301" s="9">
        <v>0</v>
      </c>
      <c r="K1301" s="9">
        <v>0</v>
      </c>
      <c r="L1301" s="9">
        <f t="shared" si="63"/>
        <v>1</v>
      </c>
    </row>
    <row r="1302" spans="1:12">
      <c r="A1302" s="2" t="str">
        <f t="shared" si="62"/>
        <v>1300185503</v>
      </c>
      <c r="B1302" s="4" t="s">
        <v>4</v>
      </c>
      <c r="C1302" s="4" t="s">
        <v>733</v>
      </c>
      <c r="D1302" s="4" t="s">
        <v>734</v>
      </c>
      <c r="E1302" s="4" t="str">
        <f t="shared" si="61"/>
        <v>55</v>
      </c>
      <c r="F1302" s="4" t="s">
        <v>737</v>
      </c>
      <c r="G1302" s="4" t="s">
        <v>738</v>
      </c>
      <c r="H1302" s="9">
        <v>19</v>
      </c>
      <c r="I1302" s="9">
        <v>14</v>
      </c>
      <c r="J1302" s="9">
        <v>2</v>
      </c>
      <c r="K1302" s="9">
        <v>0</v>
      </c>
      <c r="L1302" s="9">
        <f t="shared" si="63"/>
        <v>21</v>
      </c>
    </row>
    <row r="1303" spans="1:12">
      <c r="A1303" s="2" t="str">
        <f t="shared" si="62"/>
        <v>1300185539</v>
      </c>
      <c r="B1303" s="4" t="s">
        <v>4</v>
      </c>
      <c r="C1303" s="4" t="s">
        <v>733</v>
      </c>
      <c r="D1303" s="4" t="s">
        <v>734</v>
      </c>
      <c r="E1303" s="4" t="str">
        <f t="shared" si="61"/>
        <v>55</v>
      </c>
      <c r="F1303" s="4" t="s">
        <v>2091</v>
      </c>
      <c r="G1303" s="4" t="s">
        <v>2092</v>
      </c>
      <c r="H1303" s="9">
        <v>1</v>
      </c>
      <c r="I1303" s="9">
        <v>0</v>
      </c>
      <c r="J1303" s="9">
        <v>0</v>
      </c>
      <c r="K1303" s="9">
        <v>0</v>
      </c>
      <c r="L1303" s="9">
        <f t="shared" si="63"/>
        <v>1</v>
      </c>
    </row>
    <row r="1304" spans="1:12">
      <c r="A1304" s="2" t="str">
        <f t="shared" si="62"/>
        <v>130018554</v>
      </c>
      <c r="B1304" s="4" t="s">
        <v>4</v>
      </c>
      <c r="C1304" s="4" t="s">
        <v>733</v>
      </c>
      <c r="D1304" s="4" t="s">
        <v>734</v>
      </c>
      <c r="E1304" s="4" t="str">
        <f t="shared" si="61"/>
        <v>55</v>
      </c>
      <c r="F1304" s="4" t="s">
        <v>739</v>
      </c>
      <c r="G1304" s="4" t="s">
        <v>740</v>
      </c>
      <c r="H1304" s="9">
        <v>2</v>
      </c>
      <c r="I1304" s="9">
        <v>0</v>
      </c>
      <c r="J1304" s="9">
        <v>0</v>
      </c>
      <c r="K1304" s="9">
        <v>0</v>
      </c>
      <c r="L1304" s="9">
        <f t="shared" si="63"/>
        <v>2</v>
      </c>
    </row>
    <row r="1305" spans="1:12">
      <c r="A1305" s="2" t="str">
        <f t="shared" si="62"/>
        <v>1300185551</v>
      </c>
      <c r="B1305" s="4" t="s">
        <v>4</v>
      </c>
      <c r="C1305" s="4" t="s">
        <v>733</v>
      </c>
      <c r="D1305" s="4" t="s">
        <v>734</v>
      </c>
      <c r="E1305" s="4" t="str">
        <f t="shared" si="61"/>
        <v>55</v>
      </c>
      <c r="F1305" s="4" t="s">
        <v>615</v>
      </c>
      <c r="G1305" s="4" t="s">
        <v>616</v>
      </c>
      <c r="H1305" s="9">
        <v>15</v>
      </c>
      <c r="I1305" s="9">
        <v>1</v>
      </c>
      <c r="J1305" s="9">
        <v>0</v>
      </c>
      <c r="K1305" s="9">
        <v>0</v>
      </c>
      <c r="L1305" s="9">
        <f t="shared" si="63"/>
        <v>15</v>
      </c>
    </row>
    <row r="1306" spans="1:12">
      <c r="A1306" s="2" t="str">
        <f t="shared" si="62"/>
        <v>1300185587</v>
      </c>
      <c r="B1306" s="4" t="s">
        <v>4</v>
      </c>
      <c r="C1306" s="4" t="s">
        <v>733</v>
      </c>
      <c r="D1306" s="4" t="s">
        <v>734</v>
      </c>
      <c r="E1306" s="4" t="str">
        <f t="shared" si="61"/>
        <v>55</v>
      </c>
      <c r="F1306" s="4" t="s">
        <v>741</v>
      </c>
      <c r="G1306" s="4" t="s">
        <v>742</v>
      </c>
      <c r="H1306" s="9">
        <v>2</v>
      </c>
      <c r="I1306" s="9">
        <v>0</v>
      </c>
      <c r="J1306" s="9">
        <v>0</v>
      </c>
      <c r="K1306" s="9">
        <v>0</v>
      </c>
      <c r="L1306" s="9">
        <f t="shared" si="63"/>
        <v>2</v>
      </c>
    </row>
    <row r="1307" spans="1:12">
      <c r="A1307" s="2" t="str">
        <f t="shared" si="62"/>
        <v>1300185593</v>
      </c>
      <c r="B1307" s="4" t="s">
        <v>4</v>
      </c>
      <c r="C1307" s="4" t="s">
        <v>733</v>
      </c>
      <c r="D1307" s="4" t="s">
        <v>734</v>
      </c>
      <c r="E1307" s="4" t="str">
        <f t="shared" si="61"/>
        <v>55</v>
      </c>
      <c r="F1307" s="4" t="s">
        <v>809</v>
      </c>
      <c r="G1307" s="4" t="s">
        <v>810</v>
      </c>
      <c r="H1307" s="9">
        <v>2</v>
      </c>
      <c r="I1307" s="9">
        <v>2</v>
      </c>
      <c r="J1307" s="9">
        <v>9</v>
      </c>
      <c r="K1307" s="9">
        <v>0</v>
      </c>
      <c r="L1307" s="9">
        <f t="shared" si="63"/>
        <v>11</v>
      </c>
    </row>
    <row r="1308" spans="1:12" ht="24">
      <c r="A1308" s="2" t="str">
        <f t="shared" si="62"/>
        <v>130018560</v>
      </c>
      <c r="B1308" s="4" t="s">
        <v>4</v>
      </c>
      <c r="C1308" s="4" t="s">
        <v>733</v>
      </c>
      <c r="D1308" s="4" t="s">
        <v>734</v>
      </c>
      <c r="E1308" s="4" t="str">
        <f t="shared" si="61"/>
        <v>56</v>
      </c>
      <c r="F1308" s="4" t="s">
        <v>743</v>
      </c>
      <c r="G1308" s="4" t="s">
        <v>744</v>
      </c>
      <c r="H1308" s="9">
        <v>1</v>
      </c>
      <c r="I1308" s="9">
        <v>0</v>
      </c>
      <c r="J1308" s="9">
        <v>0</v>
      </c>
      <c r="K1308" s="9">
        <v>0</v>
      </c>
      <c r="L1308" s="9">
        <f t="shared" si="63"/>
        <v>1</v>
      </c>
    </row>
    <row r="1309" spans="1:12">
      <c r="A1309" s="2" t="str">
        <f t="shared" si="62"/>
        <v>1300185631</v>
      </c>
      <c r="B1309" s="4" t="s">
        <v>4</v>
      </c>
      <c r="C1309" s="4" t="s">
        <v>733</v>
      </c>
      <c r="D1309" s="4" t="s">
        <v>734</v>
      </c>
      <c r="E1309" s="4" t="str">
        <f t="shared" si="61"/>
        <v>56</v>
      </c>
      <c r="F1309" s="4" t="s">
        <v>745</v>
      </c>
      <c r="G1309" s="4" t="s">
        <v>746</v>
      </c>
      <c r="H1309" s="9">
        <v>8</v>
      </c>
      <c r="I1309" s="9">
        <v>1</v>
      </c>
      <c r="J1309" s="9">
        <v>0</v>
      </c>
      <c r="K1309" s="9">
        <v>0</v>
      </c>
      <c r="L1309" s="9">
        <f t="shared" si="63"/>
        <v>8</v>
      </c>
    </row>
    <row r="1310" spans="1:12" ht="24">
      <c r="A1310" s="2" t="str">
        <f t="shared" si="62"/>
        <v>1300185674</v>
      </c>
      <c r="B1310" s="4" t="s">
        <v>4</v>
      </c>
      <c r="C1310" s="4" t="s">
        <v>733</v>
      </c>
      <c r="D1310" s="4" t="s">
        <v>734</v>
      </c>
      <c r="E1310" s="4" t="str">
        <f t="shared" si="61"/>
        <v>56</v>
      </c>
      <c r="F1310" s="4" t="s">
        <v>1435</v>
      </c>
      <c r="G1310" s="4" t="s">
        <v>1436</v>
      </c>
      <c r="H1310" s="9">
        <v>1</v>
      </c>
      <c r="I1310" s="9">
        <v>0</v>
      </c>
      <c r="J1310" s="9">
        <v>0</v>
      </c>
      <c r="K1310" s="9">
        <v>0</v>
      </c>
      <c r="L1310" s="9">
        <f t="shared" si="63"/>
        <v>1</v>
      </c>
    </row>
    <row r="1311" spans="1:12">
      <c r="A1311" s="2" t="str">
        <f t="shared" si="62"/>
        <v>1300185679</v>
      </c>
      <c r="B1311" s="4" t="s">
        <v>4</v>
      </c>
      <c r="C1311" s="4" t="s">
        <v>733</v>
      </c>
      <c r="D1311" s="4" t="s">
        <v>734</v>
      </c>
      <c r="E1311" s="4" t="str">
        <f t="shared" si="61"/>
        <v>56</v>
      </c>
      <c r="F1311" s="4" t="s">
        <v>1256</v>
      </c>
      <c r="G1311" s="4" t="s">
        <v>1257</v>
      </c>
      <c r="H1311" s="9">
        <v>1</v>
      </c>
      <c r="I1311" s="9">
        <v>0</v>
      </c>
      <c r="J1311" s="9">
        <v>0</v>
      </c>
      <c r="K1311" s="9">
        <v>0</v>
      </c>
      <c r="L1311" s="9">
        <f t="shared" si="63"/>
        <v>1</v>
      </c>
    </row>
    <row r="1312" spans="1:12">
      <c r="A1312" s="2" t="str">
        <f t="shared" si="62"/>
        <v>130018570</v>
      </c>
      <c r="B1312" s="4" t="s">
        <v>4</v>
      </c>
      <c r="C1312" s="4" t="s">
        <v>733</v>
      </c>
      <c r="D1312" s="4" t="s">
        <v>734</v>
      </c>
      <c r="E1312" s="4" t="str">
        <f t="shared" si="61"/>
        <v>57</v>
      </c>
      <c r="F1312" s="4" t="s">
        <v>811</v>
      </c>
      <c r="G1312" s="4" t="s">
        <v>812</v>
      </c>
      <c r="H1312" s="9">
        <v>2</v>
      </c>
      <c r="I1312" s="9">
        <v>0</v>
      </c>
      <c r="J1312" s="9">
        <v>2</v>
      </c>
      <c r="K1312" s="9">
        <v>0</v>
      </c>
      <c r="L1312" s="9">
        <f t="shared" si="63"/>
        <v>4</v>
      </c>
    </row>
    <row r="1313" spans="1:12">
      <c r="A1313" s="2" t="str">
        <f t="shared" si="62"/>
        <v>1300185712</v>
      </c>
      <c r="B1313" s="4" t="s">
        <v>4</v>
      </c>
      <c r="C1313" s="4" t="s">
        <v>733</v>
      </c>
      <c r="D1313" s="4" t="s">
        <v>734</v>
      </c>
      <c r="E1313" s="4" t="str">
        <f t="shared" si="61"/>
        <v>57</v>
      </c>
      <c r="F1313" s="4" t="s">
        <v>2093</v>
      </c>
      <c r="G1313" s="4" t="s">
        <v>2094</v>
      </c>
      <c r="H1313" s="9">
        <v>0</v>
      </c>
      <c r="I1313" s="9">
        <v>0</v>
      </c>
      <c r="J1313" s="9">
        <v>1</v>
      </c>
      <c r="K1313" s="9">
        <v>0</v>
      </c>
      <c r="L1313" s="9">
        <f t="shared" si="63"/>
        <v>1</v>
      </c>
    </row>
    <row r="1314" spans="1:12">
      <c r="A1314" s="2" t="str">
        <f t="shared" si="62"/>
        <v>1300185717</v>
      </c>
      <c r="B1314" s="4" t="s">
        <v>4</v>
      </c>
      <c r="C1314" s="4" t="s">
        <v>733</v>
      </c>
      <c r="D1314" s="4" t="s">
        <v>734</v>
      </c>
      <c r="E1314" s="4" t="str">
        <f t="shared" si="61"/>
        <v>57</v>
      </c>
      <c r="F1314" s="4" t="s">
        <v>813</v>
      </c>
      <c r="G1314" s="4" t="s">
        <v>814</v>
      </c>
      <c r="H1314" s="9">
        <v>5</v>
      </c>
      <c r="I1314" s="9">
        <v>4</v>
      </c>
      <c r="J1314" s="9">
        <v>0</v>
      </c>
      <c r="K1314" s="9">
        <v>0</v>
      </c>
      <c r="L1314" s="9">
        <f t="shared" si="63"/>
        <v>5</v>
      </c>
    </row>
    <row r="1315" spans="1:12">
      <c r="A1315" s="2" t="str">
        <f t="shared" si="62"/>
        <v>1300185732</v>
      </c>
      <c r="B1315" s="4" t="s">
        <v>4</v>
      </c>
      <c r="C1315" s="4" t="s">
        <v>733</v>
      </c>
      <c r="D1315" s="4" t="s">
        <v>734</v>
      </c>
      <c r="E1315" s="4" t="str">
        <f t="shared" si="61"/>
        <v>57</v>
      </c>
      <c r="F1315" s="4" t="s">
        <v>815</v>
      </c>
      <c r="G1315" s="4" t="s">
        <v>816</v>
      </c>
      <c r="H1315" s="9">
        <v>7</v>
      </c>
      <c r="I1315" s="9">
        <v>6</v>
      </c>
      <c r="J1315" s="9">
        <v>7</v>
      </c>
      <c r="K1315" s="9">
        <v>0</v>
      </c>
      <c r="L1315" s="9">
        <f t="shared" si="63"/>
        <v>14</v>
      </c>
    </row>
    <row r="1316" spans="1:12">
      <c r="A1316" s="2" t="str">
        <f t="shared" si="62"/>
        <v>1300185733</v>
      </c>
      <c r="B1316" s="4" t="s">
        <v>4</v>
      </c>
      <c r="C1316" s="4" t="s">
        <v>733</v>
      </c>
      <c r="D1316" s="4" t="s">
        <v>734</v>
      </c>
      <c r="E1316" s="4" t="str">
        <f t="shared" si="61"/>
        <v>57</v>
      </c>
      <c r="F1316" s="4" t="s">
        <v>243</v>
      </c>
      <c r="G1316" s="4" t="s">
        <v>244</v>
      </c>
      <c r="H1316" s="9">
        <v>4</v>
      </c>
      <c r="I1316" s="9">
        <v>2</v>
      </c>
      <c r="J1316" s="9">
        <v>2</v>
      </c>
      <c r="K1316" s="9">
        <v>0</v>
      </c>
      <c r="L1316" s="9">
        <f t="shared" si="63"/>
        <v>6</v>
      </c>
    </row>
    <row r="1317" spans="1:12" ht="24">
      <c r="A1317" s="2" t="str">
        <f t="shared" si="62"/>
        <v>1300185749</v>
      </c>
      <c r="B1317" s="4" t="s">
        <v>4</v>
      </c>
      <c r="C1317" s="4" t="s">
        <v>733</v>
      </c>
      <c r="D1317" s="4" t="s">
        <v>734</v>
      </c>
      <c r="E1317" s="4" t="str">
        <f t="shared" si="61"/>
        <v>57</v>
      </c>
      <c r="F1317" s="4" t="s">
        <v>747</v>
      </c>
      <c r="G1317" s="4" t="s">
        <v>748</v>
      </c>
      <c r="H1317" s="9">
        <v>187</v>
      </c>
      <c r="I1317" s="9">
        <v>17</v>
      </c>
      <c r="J1317" s="9">
        <v>53</v>
      </c>
      <c r="K1317" s="9">
        <v>0</v>
      </c>
      <c r="L1317" s="9">
        <f t="shared" si="63"/>
        <v>240</v>
      </c>
    </row>
    <row r="1318" spans="1:12">
      <c r="A1318" s="2" t="str">
        <f t="shared" si="62"/>
        <v>1300185759</v>
      </c>
      <c r="B1318" s="4" t="s">
        <v>4</v>
      </c>
      <c r="C1318" s="4" t="s">
        <v>733</v>
      </c>
      <c r="D1318" s="4" t="s">
        <v>734</v>
      </c>
      <c r="E1318" s="4" t="str">
        <f t="shared" si="61"/>
        <v>57</v>
      </c>
      <c r="F1318" s="4" t="s">
        <v>749</v>
      </c>
      <c r="G1318" s="4" t="s">
        <v>750</v>
      </c>
      <c r="H1318" s="9">
        <v>1</v>
      </c>
      <c r="I1318" s="9">
        <v>0</v>
      </c>
      <c r="J1318" s="9">
        <v>0</v>
      </c>
      <c r="K1318" s="9">
        <v>0</v>
      </c>
      <c r="L1318" s="9">
        <f t="shared" si="63"/>
        <v>1</v>
      </c>
    </row>
    <row r="1319" spans="1:12">
      <c r="A1319" s="2" t="str">
        <f t="shared" si="62"/>
        <v>130018576</v>
      </c>
      <c r="B1319" s="4" t="s">
        <v>4</v>
      </c>
      <c r="C1319" s="4" t="s">
        <v>733</v>
      </c>
      <c r="D1319" s="4" t="s">
        <v>734</v>
      </c>
      <c r="E1319" s="4" t="str">
        <f t="shared" si="61"/>
        <v>57</v>
      </c>
      <c r="F1319" s="4" t="s">
        <v>751</v>
      </c>
      <c r="G1319" s="4" t="s">
        <v>752</v>
      </c>
      <c r="H1319" s="9">
        <v>1</v>
      </c>
      <c r="I1319" s="9">
        <v>0</v>
      </c>
      <c r="J1319" s="9">
        <v>0</v>
      </c>
      <c r="K1319" s="9">
        <v>0</v>
      </c>
      <c r="L1319" s="9">
        <f t="shared" si="63"/>
        <v>1</v>
      </c>
    </row>
    <row r="1320" spans="1:12">
      <c r="A1320" s="2" t="str">
        <f t="shared" si="62"/>
        <v>1300185771</v>
      </c>
      <c r="B1320" s="4" t="s">
        <v>4</v>
      </c>
      <c r="C1320" s="4" t="s">
        <v>733</v>
      </c>
      <c r="D1320" s="4" t="s">
        <v>734</v>
      </c>
      <c r="E1320" s="4" t="str">
        <f t="shared" si="61"/>
        <v>57</v>
      </c>
      <c r="F1320" s="4" t="s">
        <v>753</v>
      </c>
      <c r="G1320" s="4" t="s">
        <v>754</v>
      </c>
      <c r="H1320" s="9">
        <v>8</v>
      </c>
      <c r="I1320" s="9">
        <v>1</v>
      </c>
      <c r="J1320" s="9">
        <v>0</v>
      </c>
      <c r="K1320" s="9">
        <v>0</v>
      </c>
      <c r="L1320" s="9">
        <f t="shared" si="63"/>
        <v>8</v>
      </c>
    </row>
    <row r="1321" spans="1:12">
      <c r="A1321" s="2" t="str">
        <f t="shared" si="62"/>
        <v>1300185791</v>
      </c>
      <c r="B1321" s="4" t="s">
        <v>4</v>
      </c>
      <c r="C1321" s="4" t="s">
        <v>733</v>
      </c>
      <c r="D1321" s="4" t="s">
        <v>734</v>
      </c>
      <c r="E1321" s="4" t="str">
        <f t="shared" si="61"/>
        <v>57</v>
      </c>
      <c r="F1321" s="4" t="s">
        <v>757</v>
      </c>
      <c r="G1321" s="4" t="s">
        <v>758</v>
      </c>
      <c r="H1321" s="9">
        <v>3</v>
      </c>
      <c r="I1321" s="9">
        <v>0</v>
      </c>
      <c r="J1321" s="9">
        <v>0</v>
      </c>
      <c r="K1321" s="9">
        <v>0</v>
      </c>
      <c r="L1321" s="9">
        <f t="shared" si="63"/>
        <v>3</v>
      </c>
    </row>
    <row r="1322" spans="1:12">
      <c r="A1322" s="2" t="str">
        <f t="shared" si="62"/>
        <v>1300185794</v>
      </c>
      <c r="B1322" s="4" t="s">
        <v>4</v>
      </c>
      <c r="C1322" s="4" t="s">
        <v>733</v>
      </c>
      <c r="D1322" s="4" t="s">
        <v>734</v>
      </c>
      <c r="E1322" s="4" t="str">
        <f t="shared" si="61"/>
        <v>57</v>
      </c>
      <c r="F1322" s="4" t="s">
        <v>817</v>
      </c>
      <c r="G1322" s="4" t="s">
        <v>818</v>
      </c>
      <c r="H1322" s="9">
        <v>39</v>
      </c>
      <c r="I1322" s="9">
        <v>39</v>
      </c>
      <c r="J1322" s="9">
        <v>0</v>
      </c>
      <c r="K1322" s="9">
        <v>0</v>
      </c>
      <c r="L1322" s="9">
        <f t="shared" si="63"/>
        <v>39</v>
      </c>
    </row>
    <row r="1323" spans="1:12">
      <c r="A1323" s="2" t="str">
        <f t="shared" si="62"/>
        <v>1300185799</v>
      </c>
      <c r="B1323" s="4" t="s">
        <v>4</v>
      </c>
      <c r="C1323" s="4" t="s">
        <v>733</v>
      </c>
      <c r="D1323" s="4" t="s">
        <v>734</v>
      </c>
      <c r="E1323" s="4" t="str">
        <f t="shared" si="61"/>
        <v>57</v>
      </c>
      <c r="F1323" s="4" t="s">
        <v>759</v>
      </c>
      <c r="G1323" s="4" t="s">
        <v>760</v>
      </c>
      <c r="H1323" s="9">
        <v>0</v>
      </c>
      <c r="I1323" s="9">
        <v>0</v>
      </c>
      <c r="J1323" s="9">
        <v>1</v>
      </c>
      <c r="K1323" s="9">
        <v>0</v>
      </c>
      <c r="L1323" s="9">
        <f t="shared" si="63"/>
        <v>1</v>
      </c>
    </row>
    <row r="1324" spans="1:12">
      <c r="A1324" s="2" t="str">
        <f t="shared" si="62"/>
        <v>130018581</v>
      </c>
      <c r="B1324" s="4" t="s">
        <v>4</v>
      </c>
      <c r="C1324" s="4" t="s">
        <v>733</v>
      </c>
      <c r="D1324" s="4" t="s">
        <v>734</v>
      </c>
      <c r="E1324" s="4" t="str">
        <f t="shared" si="61"/>
        <v>58</v>
      </c>
      <c r="F1324" s="4" t="s">
        <v>1437</v>
      </c>
      <c r="G1324" s="4" t="s">
        <v>1438</v>
      </c>
      <c r="H1324" s="9">
        <v>2</v>
      </c>
      <c r="I1324" s="9">
        <v>1</v>
      </c>
      <c r="J1324" s="9">
        <v>0</v>
      </c>
      <c r="K1324" s="9">
        <v>0</v>
      </c>
      <c r="L1324" s="9">
        <f t="shared" si="63"/>
        <v>2</v>
      </c>
    </row>
    <row r="1325" spans="1:12">
      <c r="A1325" s="2" t="str">
        <f t="shared" si="62"/>
        <v>1300185847</v>
      </c>
      <c r="B1325" s="4" t="s">
        <v>4</v>
      </c>
      <c r="C1325" s="4" t="s">
        <v>733</v>
      </c>
      <c r="D1325" s="4" t="s">
        <v>734</v>
      </c>
      <c r="E1325" s="4" t="str">
        <f t="shared" si="61"/>
        <v>58</v>
      </c>
      <c r="F1325" s="4" t="s">
        <v>761</v>
      </c>
      <c r="G1325" s="4" t="s">
        <v>762</v>
      </c>
      <c r="H1325" s="9">
        <v>4</v>
      </c>
      <c r="I1325" s="9">
        <v>0</v>
      </c>
      <c r="J1325" s="9">
        <v>0</v>
      </c>
      <c r="K1325" s="9">
        <v>0</v>
      </c>
      <c r="L1325" s="9">
        <f t="shared" si="63"/>
        <v>4</v>
      </c>
    </row>
    <row r="1326" spans="1:12">
      <c r="A1326" s="2" t="str">
        <f t="shared" si="62"/>
        <v>130018585</v>
      </c>
      <c r="B1326" s="4" t="s">
        <v>4</v>
      </c>
      <c r="C1326" s="4" t="s">
        <v>733</v>
      </c>
      <c r="D1326" s="4" t="s">
        <v>734</v>
      </c>
      <c r="E1326" s="4" t="str">
        <f t="shared" si="61"/>
        <v>58</v>
      </c>
      <c r="F1326" s="4" t="s">
        <v>763</v>
      </c>
      <c r="G1326" s="4" t="s">
        <v>764</v>
      </c>
      <c r="H1326" s="9">
        <v>9</v>
      </c>
      <c r="I1326" s="9">
        <v>0</v>
      </c>
      <c r="J1326" s="9">
        <v>0</v>
      </c>
      <c r="K1326" s="9">
        <v>0</v>
      </c>
      <c r="L1326" s="9">
        <f t="shared" si="63"/>
        <v>9</v>
      </c>
    </row>
    <row r="1327" spans="1:12">
      <c r="A1327" s="2" t="str">
        <f t="shared" si="62"/>
        <v>130018586</v>
      </c>
      <c r="B1327" s="4" t="s">
        <v>4</v>
      </c>
      <c r="C1327" s="4" t="s">
        <v>733</v>
      </c>
      <c r="D1327" s="4" t="s">
        <v>734</v>
      </c>
      <c r="E1327" s="4" t="str">
        <f t="shared" si="61"/>
        <v>58</v>
      </c>
      <c r="F1327" s="4" t="s">
        <v>1268</v>
      </c>
      <c r="G1327" s="4" t="s">
        <v>1269</v>
      </c>
      <c r="H1327" s="9">
        <v>4</v>
      </c>
      <c r="I1327" s="9">
        <v>0</v>
      </c>
      <c r="J1327" s="9">
        <v>0</v>
      </c>
      <c r="K1327" s="9">
        <v>0</v>
      </c>
      <c r="L1327" s="9">
        <f t="shared" si="63"/>
        <v>4</v>
      </c>
    </row>
    <row r="1328" spans="1:12">
      <c r="A1328" s="2" t="str">
        <f t="shared" si="62"/>
        <v>1300185892</v>
      </c>
      <c r="B1328" s="4" t="s">
        <v>4</v>
      </c>
      <c r="C1328" s="4" t="s">
        <v>733</v>
      </c>
      <c r="D1328" s="4" t="s">
        <v>734</v>
      </c>
      <c r="E1328" s="4" t="str">
        <f t="shared" si="61"/>
        <v>58</v>
      </c>
      <c r="F1328" s="4" t="s">
        <v>1598</v>
      </c>
      <c r="G1328" s="4" t="s">
        <v>1599</v>
      </c>
      <c r="H1328" s="9">
        <v>2</v>
      </c>
      <c r="I1328" s="9">
        <v>0</v>
      </c>
      <c r="J1328" s="9">
        <v>0</v>
      </c>
      <c r="K1328" s="9">
        <v>0</v>
      </c>
      <c r="L1328" s="9">
        <f t="shared" si="63"/>
        <v>2</v>
      </c>
    </row>
    <row r="1329" spans="1:12">
      <c r="A1329" s="2" t="str">
        <f t="shared" si="62"/>
        <v>1300185899</v>
      </c>
      <c r="B1329" s="4" t="s">
        <v>4</v>
      </c>
      <c r="C1329" s="4" t="s">
        <v>733</v>
      </c>
      <c r="D1329" s="4" t="s">
        <v>734</v>
      </c>
      <c r="E1329" s="4" t="str">
        <f t="shared" si="61"/>
        <v>58</v>
      </c>
      <c r="F1329" s="4" t="s">
        <v>765</v>
      </c>
      <c r="G1329" s="4" t="s">
        <v>766</v>
      </c>
      <c r="H1329" s="9">
        <v>3</v>
      </c>
      <c r="I1329" s="9">
        <v>0</v>
      </c>
      <c r="J1329" s="9">
        <v>0</v>
      </c>
      <c r="K1329" s="9">
        <v>0</v>
      </c>
      <c r="L1329" s="9">
        <f t="shared" si="63"/>
        <v>3</v>
      </c>
    </row>
    <row r="1330" spans="1:12">
      <c r="A1330" s="2" t="str">
        <f t="shared" si="62"/>
        <v>1300185979</v>
      </c>
      <c r="B1330" s="4" t="s">
        <v>4</v>
      </c>
      <c r="C1330" s="4" t="s">
        <v>733</v>
      </c>
      <c r="D1330" s="4" t="s">
        <v>734</v>
      </c>
      <c r="E1330" s="4" t="str">
        <f t="shared" si="61"/>
        <v>59</v>
      </c>
      <c r="F1330" s="4" t="s">
        <v>1105</v>
      </c>
      <c r="G1330" s="4" t="s">
        <v>1106</v>
      </c>
      <c r="H1330" s="9">
        <v>1</v>
      </c>
      <c r="I1330" s="9">
        <v>0</v>
      </c>
      <c r="J1330" s="9">
        <v>0</v>
      </c>
      <c r="K1330" s="9">
        <v>0</v>
      </c>
      <c r="L1330" s="9">
        <f t="shared" si="63"/>
        <v>1</v>
      </c>
    </row>
    <row r="1331" spans="1:12">
      <c r="A1331" s="2" t="str">
        <f t="shared" si="62"/>
        <v>130018598</v>
      </c>
      <c r="B1331" s="4" t="s">
        <v>4</v>
      </c>
      <c r="C1331" s="4" t="s">
        <v>733</v>
      </c>
      <c r="D1331" s="4" t="s">
        <v>734</v>
      </c>
      <c r="E1331" s="4" t="str">
        <f t="shared" si="61"/>
        <v>59</v>
      </c>
      <c r="F1331" s="4" t="s">
        <v>771</v>
      </c>
      <c r="G1331" s="4" t="s">
        <v>772</v>
      </c>
      <c r="H1331" s="9">
        <v>46</v>
      </c>
      <c r="I1331" s="9">
        <v>40</v>
      </c>
      <c r="J1331" s="9">
        <v>8</v>
      </c>
      <c r="K1331" s="9">
        <v>0</v>
      </c>
      <c r="L1331" s="9">
        <f t="shared" si="63"/>
        <v>54</v>
      </c>
    </row>
    <row r="1332" spans="1:12">
      <c r="A1332" s="2" t="str">
        <f t="shared" si="62"/>
        <v>1300185995</v>
      </c>
      <c r="B1332" s="4" t="s">
        <v>4</v>
      </c>
      <c r="C1332" s="4" t="s">
        <v>733</v>
      </c>
      <c r="D1332" s="4" t="s">
        <v>734</v>
      </c>
      <c r="E1332" s="4" t="str">
        <f t="shared" si="61"/>
        <v>59</v>
      </c>
      <c r="F1332" s="4" t="s">
        <v>773</v>
      </c>
      <c r="G1332" s="4" t="s">
        <v>774</v>
      </c>
      <c r="H1332" s="9">
        <v>2</v>
      </c>
      <c r="I1332" s="9">
        <v>1</v>
      </c>
      <c r="J1332" s="9">
        <v>0</v>
      </c>
      <c r="K1332" s="9">
        <v>0</v>
      </c>
      <c r="L1332" s="9">
        <f t="shared" si="63"/>
        <v>2</v>
      </c>
    </row>
    <row r="1333" spans="1:12" ht="24">
      <c r="A1333" s="2" t="str">
        <f t="shared" si="62"/>
        <v>1300186011</v>
      </c>
      <c r="B1333" s="4" t="s">
        <v>4</v>
      </c>
      <c r="C1333" s="4" t="s">
        <v>733</v>
      </c>
      <c r="D1333" s="4" t="s">
        <v>734</v>
      </c>
      <c r="E1333" s="4" t="str">
        <f t="shared" si="61"/>
        <v>60</v>
      </c>
      <c r="F1333" s="4" t="s">
        <v>819</v>
      </c>
      <c r="G1333" s="4" t="s">
        <v>820</v>
      </c>
      <c r="H1333" s="9">
        <v>8</v>
      </c>
      <c r="I1333" s="9">
        <v>1</v>
      </c>
      <c r="J1333" s="9">
        <v>0</v>
      </c>
      <c r="K1333" s="9">
        <v>0</v>
      </c>
      <c r="L1333" s="9">
        <f t="shared" si="63"/>
        <v>8</v>
      </c>
    </row>
    <row r="1334" spans="1:12">
      <c r="A1334" s="2" t="str">
        <f t="shared" si="62"/>
        <v>1300186029</v>
      </c>
      <c r="B1334" s="4" t="s">
        <v>4</v>
      </c>
      <c r="C1334" s="4" t="s">
        <v>733</v>
      </c>
      <c r="D1334" s="4" t="s">
        <v>734</v>
      </c>
      <c r="E1334" s="4" t="str">
        <f t="shared" si="61"/>
        <v>60</v>
      </c>
      <c r="F1334" s="4" t="s">
        <v>775</v>
      </c>
      <c r="G1334" s="4" t="s">
        <v>776</v>
      </c>
      <c r="H1334" s="9">
        <v>83</v>
      </c>
      <c r="I1334" s="9">
        <v>0</v>
      </c>
      <c r="J1334" s="9">
        <v>0</v>
      </c>
      <c r="K1334" s="9">
        <v>0</v>
      </c>
      <c r="L1334" s="9">
        <f t="shared" si="63"/>
        <v>83</v>
      </c>
    </row>
    <row r="1335" spans="1:12">
      <c r="A1335" s="2" t="str">
        <f t="shared" si="62"/>
        <v>130018603</v>
      </c>
      <c r="B1335" s="4" t="s">
        <v>4</v>
      </c>
      <c r="C1335" s="4" t="s">
        <v>733</v>
      </c>
      <c r="D1335" s="4" t="s">
        <v>734</v>
      </c>
      <c r="E1335" s="4" t="str">
        <f t="shared" si="61"/>
        <v>60</v>
      </c>
      <c r="F1335" s="4" t="s">
        <v>777</v>
      </c>
      <c r="G1335" s="4" t="s">
        <v>778</v>
      </c>
      <c r="H1335" s="9">
        <v>26</v>
      </c>
      <c r="I1335" s="9">
        <v>0</v>
      </c>
      <c r="J1335" s="9">
        <v>0</v>
      </c>
      <c r="K1335" s="9">
        <v>0</v>
      </c>
      <c r="L1335" s="9">
        <f t="shared" si="63"/>
        <v>26</v>
      </c>
    </row>
    <row r="1336" spans="1:12">
      <c r="A1336" s="2" t="str">
        <f t="shared" si="62"/>
        <v>130018605</v>
      </c>
      <c r="B1336" s="4" t="s">
        <v>4</v>
      </c>
      <c r="C1336" s="4" t="s">
        <v>733</v>
      </c>
      <c r="D1336" s="4" t="s">
        <v>734</v>
      </c>
      <c r="E1336" s="4" t="str">
        <f t="shared" si="61"/>
        <v>60</v>
      </c>
      <c r="F1336" s="4" t="s">
        <v>779</v>
      </c>
      <c r="G1336" s="4" t="s">
        <v>780</v>
      </c>
      <c r="H1336" s="9">
        <v>11</v>
      </c>
      <c r="I1336" s="9">
        <v>0</v>
      </c>
      <c r="J1336" s="9">
        <v>0</v>
      </c>
      <c r="K1336" s="9">
        <v>0</v>
      </c>
      <c r="L1336" s="9">
        <f t="shared" si="63"/>
        <v>11</v>
      </c>
    </row>
    <row r="1337" spans="1:12">
      <c r="A1337" s="2" t="str">
        <f t="shared" si="62"/>
        <v>130018612</v>
      </c>
      <c r="B1337" s="4" t="s">
        <v>4</v>
      </c>
      <c r="C1337" s="4" t="s">
        <v>733</v>
      </c>
      <c r="D1337" s="4" t="s">
        <v>734</v>
      </c>
      <c r="E1337" s="4" t="str">
        <f t="shared" si="61"/>
        <v>61</v>
      </c>
      <c r="F1337" s="4" t="s">
        <v>781</v>
      </c>
      <c r="G1337" s="4" t="s">
        <v>782</v>
      </c>
      <c r="H1337" s="9">
        <v>16</v>
      </c>
      <c r="I1337" s="9">
        <v>0</v>
      </c>
      <c r="J1337" s="9">
        <v>0</v>
      </c>
      <c r="K1337" s="9">
        <v>0</v>
      </c>
      <c r="L1337" s="9">
        <f t="shared" si="63"/>
        <v>16</v>
      </c>
    </row>
    <row r="1338" spans="1:12">
      <c r="A1338" s="2" t="str">
        <f t="shared" si="62"/>
        <v>130018613</v>
      </c>
      <c r="B1338" s="4" t="s">
        <v>4</v>
      </c>
      <c r="C1338" s="4" t="s">
        <v>733</v>
      </c>
      <c r="D1338" s="4" t="s">
        <v>734</v>
      </c>
      <c r="E1338" s="4" t="str">
        <f t="shared" si="61"/>
        <v>61</v>
      </c>
      <c r="F1338" s="4" t="s">
        <v>821</v>
      </c>
      <c r="G1338" s="4" t="s">
        <v>822</v>
      </c>
      <c r="H1338" s="9">
        <v>0</v>
      </c>
      <c r="I1338" s="9">
        <v>0</v>
      </c>
      <c r="J1338" s="9">
        <v>1</v>
      </c>
      <c r="K1338" s="9">
        <v>0</v>
      </c>
      <c r="L1338" s="9">
        <f t="shared" si="63"/>
        <v>1</v>
      </c>
    </row>
    <row r="1339" spans="1:12">
      <c r="A1339" s="2" t="str">
        <f t="shared" si="62"/>
        <v>1300186199</v>
      </c>
      <c r="B1339" s="4" t="s">
        <v>4</v>
      </c>
      <c r="C1339" s="4" t="s">
        <v>733</v>
      </c>
      <c r="D1339" s="4" t="s">
        <v>734</v>
      </c>
      <c r="E1339" s="4" t="str">
        <f t="shared" si="61"/>
        <v>61</v>
      </c>
      <c r="F1339" s="4" t="s">
        <v>1443</v>
      </c>
      <c r="G1339" s="4" t="s">
        <v>1444</v>
      </c>
      <c r="H1339" s="9">
        <v>1</v>
      </c>
      <c r="I1339" s="9">
        <v>1</v>
      </c>
      <c r="J1339" s="9">
        <v>1</v>
      </c>
      <c r="K1339" s="9">
        <v>0</v>
      </c>
      <c r="L1339" s="9">
        <f t="shared" si="63"/>
        <v>2</v>
      </c>
    </row>
    <row r="1340" spans="1:12">
      <c r="A1340" s="2" t="str">
        <f t="shared" si="62"/>
        <v>130018623</v>
      </c>
      <c r="B1340" s="4" t="s">
        <v>4</v>
      </c>
      <c r="C1340" s="4" t="s">
        <v>733</v>
      </c>
      <c r="D1340" s="4" t="s">
        <v>734</v>
      </c>
      <c r="E1340" s="4" t="str">
        <f t="shared" si="61"/>
        <v>62</v>
      </c>
      <c r="F1340" s="4" t="s">
        <v>783</v>
      </c>
      <c r="G1340" s="4" t="s">
        <v>784</v>
      </c>
      <c r="H1340" s="9">
        <v>15</v>
      </c>
      <c r="I1340" s="9">
        <v>1</v>
      </c>
      <c r="J1340" s="9">
        <v>0</v>
      </c>
      <c r="K1340" s="9">
        <v>0</v>
      </c>
      <c r="L1340" s="9">
        <f t="shared" si="63"/>
        <v>15</v>
      </c>
    </row>
    <row r="1341" spans="1:12">
      <c r="A1341" s="2" t="str">
        <f t="shared" si="62"/>
        <v>130018625</v>
      </c>
      <c r="B1341" s="4" t="s">
        <v>4</v>
      </c>
      <c r="C1341" s="4" t="s">
        <v>733</v>
      </c>
      <c r="D1341" s="4" t="s">
        <v>734</v>
      </c>
      <c r="E1341" s="4" t="str">
        <f t="shared" si="61"/>
        <v>62</v>
      </c>
      <c r="F1341" s="4" t="s">
        <v>785</v>
      </c>
      <c r="G1341" s="4" t="s">
        <v>786</v>
      </c>
      <c r="H1341" s="9">
        <v>5</v>
      </c>
      <c r="I1341" s="9">
        <v>1</v>
      </c>
      <c r="J1341" s="9">
        <v>1</v>
      </c>
      <c r="K1341" s="9">
        <v>0</v>
      </c>
      <c r="L1341" s="9">
        <f t="shared" si="63"/>
        <v>6</v>
      </c>
    </row>
    <row r="1342" spans="1:12">
      <c r="A1342" s="2" t="str">
        <f t="shared" si="62"/>
        <v>1300186261</v>
      </c>
      <c r="B1342" s="4" t="s">
        <v>4</v>
      </c>
      <c r="C1342" s="4" t="s">
        <v>733</v>
      </c>
      <c r="D1342" s="4" t="s">
        <v>734</v>
      </c>
      <c r="E1342" s="4" t="str">
        <f t="shared" si="61"/>
        <v>62</v>
      </c>
      <c r="F1342" s="4" t="s">
        <v>2095</v>
      </c>
      <c r="G1342" s="4" t="s">
        <v>2096</v>
      </c>
      <c r="H1342" s="9">
        <v>1</v>
      </c>
      <c r="I1342" s="9">
        <v>1</v>
      </c>
      <c r="J1342" s="9">
        <v>0</v>
      </c>
      <c r="K1342" s="9">
        <v>0</v>
      </c>
      <c r="L1342" s="9">
        <f t="shared" si="63"/>
        <v>1</v>
      </c>
    </row>
    <row r="1343" spans="1:12">
      <c r="A1343" s="2" t="str">
        <f t="shared" si="62"/>
        <v>130018627</v>
      </c>
      <c r="B1343" s="4" t="s">
        <v>4</v>
      </c>
      <c r="C1343" s="4" t="s">
        <v>733</v>
      </c>
      <c r="D1343" s="4" t="s">
        <v>734</v>
      </c>
      <c r="E1343" s="4" t="str">
        <f t="shared" si="61"/>
        <v>62</v>
      </c>
      <c r="F1343" s="4" t="s">
        <v>787</v>
      </c>
      <c r="G1343" s="4" t="s">
        <v>788</v>
      </c>
      <c r="H1343" s="9">
        <v>1</v>
      </c>
      <c r="I1343" s="9">
        <v>0</v>
      </c>
      <c r="J1343" s="9">
        <v>0</v>
      </c>
      <c r="K1343" s="9">
        <v>0</v>
      </c>
      <c r="L1343" s="9">
        <f t="shared" si="63"/>
        <v>1</v>
      </c>
    </row>
    <row r="1344" spans="1:12" ht="24">
      <c r="A1344" s="2" t="str">
        <f t="shared" si="62"/>
        <v>130018631</v>
      </c>
      <c r="B1344" s="4" t="s">
        <v>4</v>
      </c>
      <c r="C1344" s="4" t="s">
        <v>733</v>
      </c>
      <c r="D1344" s="4" t="s">
        <v>734</v>
      </c>
      <c r="E1344" s="4" t="str">
        <f t="shared" si="61"/>
        <v>63</v>
      </c>
      <c r="F1344" s="4" t="s">
        <v>789</v>
      </c>
      <c r="G1344" s="4" t="s">
        <v>790</v>
      </c>
      <c r="H1344" s="9">
        <v>8</v>
      </c>
      <c r="I1344" s="9">
        <v>0</v>
      </c>
      <c r="J1344" s="9">
        <v>0</v>
      </c>
      <c r="K1344" s="9">
        <v>0</v>
      </c>
      <c r="L1344" s="9">
        <f t="shared" si="63"/>
        <v>8</v>
      </c>
    </row>
    <row r="1345" spans="1:12">
      <c r="A1345" s="2" t="str">
        <f t="shared" si="62"/>
        <v>130018632</v>
      </c>
      <c r="B1345" s="4" t="s">
        <v>4</v>
      </c>
      <c r="C1345" s="4" t="s">
        <v>733</v>
      </c>
      <c r="D1345" s="4" t="s">
        <v>734</v>
      </c>
      <c r="E1345" s="4" t="str">
        <f t="shared" ref="E1345:E1408" si="64">LEFT(F1345,2)</f>
        <v>63</v>
      </c>
      <c r="F1345" s="4" t="s">
        <v>791</v>
      </c>
      <c r="G1345" s="4" t="s">
        <v>792</v>
      </c>
      <c r="H1345" s="9">
        <v>2</v>
      </c>
      <c r="I1345" s="9">
        <v>0</v>
      </c>
      <c r="J1345" s="9">
        <v>0</v>
      </c>
      <c r="K1345" s="9">
        <v>0</v>
      </c>
      <c r="L1345" s="9">
        <f t="shared" si="63"/>
        <v>2</v>
      </c>
    </row>
    <row r="1346" spans="1:12">
      <c r="A1346" s="2" t="str">
        <f t="shared" si="62"/>
        <v>130018634</v>
      </c>
      <c r="B1346" s="4" t="s">
        <v>4</v>
      </c>
      <c r="C1346" s="4" t="s">
        <v>733</v>
      </c>
      <c r="D1346" s="4" t="s">
        <v>734</v>
      </c>
      <c r="E1346" s="4" t="str">
        <f t="shared" si="64"/>
        <v>63</v>
      </c>
      <c r="F1346" s="4" t="s">
        <v>2097</v>
      </c>
      <c r="G1346" s="4" t="s">
        <v>2098</v>
      </c>
      <c r="H1346" s="9">
        <v>1</v>
      </c>
      <c r="I1346" s="9">
        <v>0</v>
      </c>
      <c r="J1346" s="9">
        <v>0</v>
      </c>
      <c r="K1346" s="9">
        <v>0</v>
      </c>
      <c r="L1346" s="9">
        <f t="shared" si="63"/>
        <v>1</v>
      </c>
    </row>
    <row r="1347" spans="1:12">
      <c r="A1347" s="2" t="str">
        <f t="shared" si="62"/>
        <v>1300186352</v>
      </c>
      <c r="B1347" s="4" t="s">
        <v>4</v>
      </c>
      <c r="C1347" s="4" t="s">
        <v>733</v>
      </c>
      <c r="D1347" s="4" t="s">
        <v>734</v>
      </c>
      <c r="E1347" s="4" t="str">
        <f t="shared" si="64"/>
        <v>63</v>
      </c>
      <c r="F1347" s="4" t="s">
        <v>793</v>
      </c>
      <c r="G1347" s="4" t="s">
        <v>794</v>
      </c>
      <c r="H1347" s="9">
        <v>2</v>
      </c>
      <c r="I1347" s="9">
        <v>2</v>
      </c>
      <c r="J1347" s="9">
        <v>0</v>
      </c>
      <c r="K1347" s="9">
        <v>0</v>
      </c>
      <c r="L1347" s="9">
        <f t="shared" si="63"/>
        <v>2</v>
      </c>
    </row>
    <row r="1348" spans="1:12" ht="24">
      <c r="A1348" s="2" t="str">
        <f t="shared" ref="A1348:A1411" si="65">B1348&amp;F1348</f>
        <v>1300186399</v>
      </c>
      <c r="B1348" s="4" t="s">
        <v>4</v>
      </c>
      <c r="C1348" s="4" t="s">
        <v>733</v>
      </c>
      <c r="D1348" s="4" t="s">
        <v>734</v>
      </c>
      <c r="E1348" s="4" t="str">
        <f t="shared" si="64"/>
        <v>63</v>
      </c>
      <c r="F1348" s="4" t="s">
        <v>2099</v>
      </c>
      <c r="G1348" s="4" t="s">
        <v>2100</v>
      </c>
      <c r="H1348" s="9">
        <v>1</v>
      </c>
      <c r="I1348" s="9">
        <v>1</v>
      </c>
      <c r="J1348" s="9">
        <v>0</v>
      </c>
      <c r="K1348" s="9">
        <v>0</v>
      </c>
      <c r="L1348" s="9">
        <f t="shared" ref="L1348:L1411" si="66">H1348+J1348+K1348</f>
        <v>1</v>
      </c>
    </row>
    <row r="1349" spans="1:12">
      <c r="A1349" s="2" t="str">
        <f t="shared" si="65"/>
        <v>130018640</v>
      </c>
      <c r="B1349" s="4" t="s">
        <v>4</v>
      </c>
      <c r="C1349" s="4" t="s">
        <v>733</v>
      </c>
      <c r="D1349" s="4" t="s">
        <v>734</v>
      </c>
      <c r="E1349" s="4" t="str">
        <f t="shared" si="64"/>
        <v>64</v>
      </c>
      <c r="F1349" s="4" t="s">
        <v>795</v>
      </c>
      <c r="G1349" s="4" t="s">
        <v>796</v>
      </c>
      <c r="H1349" s="9">
        <v>3</v>
      </c>
      <c r="I1349" s="9">
        <v>0</v>
      </c>
      <c r="J1349" s="9">
        <v>62</v>
      </c>
      <c r="K1349" s="9">
        <v>0</v>
      </c>
      <c r="L1349" s="9">
        <f t="shared" si="66"/>
        <v>65</v>
      </c>
    </row>
    <row r="1350" spans="1:12">
      <c r="A1350" s="2" t="str">
        <f t="shared" si="65"/>
        <v>1300186411</v>
      </c>
      <c r="B1350" s="4" t="s">
        <v>4</v>
      </c>
      <c r="C1350" s="4" t="s">
        <v>733</v>
      </c>
      <c r="D1350" s="4" t="s">
        <v>734</v>
      </c>
      <c r="E1350" s="4" t="str">
        <f t="shared" si="64"/>
        <v>64</v>
      </c>
      <c r="F1350" s="4" t="s">
        <v>797</v>
      </c>
      <c r="G1350" s="4" t="s">
        <v>798</v>
      </c>
      <c r="H1350" s="9">
        <v>0</v>
      </c>
      <c r="I1350" s="9">
        <v>0</v>
      </c>
      <c r="J1350" s="9">
        <v>1</v>
      </c>
      <c r="K1350" s="9">
        <v>0</v>
      </c>
      <c r="L1350" s="9">
        <f t="shared" si="66"/>
        <v>1</v>
      </c>
    </row>
    <row r="1351" spans="1:12">
      <c r="A1351" s="2" t="str">
        <f t="shared" si="65"/>
        <v>130018642</v>
      </c>
      <c r="B1351" s="4" t="s">
        <v>4</v>
      </c>
      <c r="C1351" s="4" t="s">
        <v>733</v>
      </c>
      <c r="D1351" s="4" t="s">
        <v>734</v>
      </c>
      <c r="E1351" s="4" t="str">
        <f t="shared" si="64"/>
        <v>64</v>
      </c>
      <c r="F1351" s="4" t="s">
        <v>799</v>
      </c>
      <c r="G1351" s="4" t="s">
        <v>800</v>
      </c>
      <c r="H1351" s="9">
        <v>1</v>
      </c>
      <c r="I1351" s="9">
        <v>0</v>
      </c>
      <c r="J1351" s="9">
        <v>1</v>
      </c>
      <c r="K1351" s="9">
        <v>0</v>
      </c>
      <c r="L1351" s="9">
        <f t="shared" si="66"/>
        <v>2</v>
      </c>
    </row>
    <row r="1352" spans="1:12">
      <c r="A1352" s="2" t="str">
        <f t="shared" si="65"/>
        <v>130018643</v>
      </c>
      <c r="B1352" s="4" t="s">
        <v>4</v>
      </c>
      <c r="C1352" s="4" t="s">
        <v>733</v>
      </c>
      <c r="D1352" s="4" t="s">
        <v>734</v>
      </c>
      <c r="E1352" s="4" t="str">
        <f t="shared" si="64"/>
        <v>64</v>
      </c>
      <c r="F1352" s="4" t="s">
        <v>801</v>
      </c>
      <c r="G1352" s="4" t="s">
        <v>802</v>
      </c>
      <c r="H1352" s="9">
        <v>1</v>
      </c>
      <c r="I1352" s="9">
        <v>0</v>
      </c>
      <c r="J1352" s="9">
        <v>0</v>
      </c>
      <c r="K1352" s="9">
        <v>0</v>
      </c>
      <c r="L1352" s="9">
        <f t="shared" si="66"/>
        <v>1</v>
      </c>
    </row>
    <row r="1353" spans="1:12">
      <c r="A1353" s="2" t="str">
        <f t="shared" si="65"/>
        <v>1300186449</v>
      </c>
      <c r="B1353" s="4" t="s">
        <v>4</v>
      </c>
      <c r="C1353" s="4" t="s">
        <v>733</v>
      </c>
      <c r="D1353" s="4" t="s">
        <v>734</v>
      </c>
      <c r="E1353" s="4" t="str">
        <f t="shared" si="64"/>
        <v>64</v>
      </c>
      <c r="F1353" s="4" t="s">
        <v>803</v>
      </c>
      <c r="G1353" s="4" t="s">
        <v>804</v>
      </c>
      <c r="H1353" s="9">
        <v>6</v>
      </c>
      <c r="I1353" s="9">
        <v>0</v>
      </c>
      <c r="J1353" s="9">
        <v>0</v>
      </c>
      <c r="K1353" s="9">
        <v>0</v>
      </c>
      <c r="L1353" s="9">
        <f t="shared" si="66"/>
        <v>6</v>
      </c>
    </row>
    <row r="1354" spans="1:12">
      <c r="A1354" s="2" t="str">
        <f t="shared" si="65"/>
        <v>1300186495</v>
      </c>
      <c r="B1354" s="4" t="s">
        <v>4</v>
      </c>
      <c r="C1354" s="4" t="s">
        <v>733</v>
      </c>
      <c r="D1354" s="4" t="s">
        <v>734</v>
      </c>
      <c r="E1354" s="4" t="str">
        <f t="shared" si="64"/>
        <v>64</v>
      </c>
      <c r="F1354" s="4" t="s">
        <v>2101</v>
      </c>
      <c r="G1354" s="4" t="s">
        <v>2102</v>
      </c>
      <c r="H1354" s="9">
        <v>1</v>
      </c>
      <c r="I1354" s="9">
        <v>0</v>
      </c>
      <c r="J1354" s="9">
        <v>0</v>
      </c>
      <c r="K1354" s="9">
        <v>0</v>
      </c>
      <c r="L1354" s="9">
        <f t="shared" si="66"/>
        <v>1</v>
      </c>
    </row>
    <row r="1355" spans="1:12">
      <c r="A1355" s="2" t="str">
        <f t="shared" si="65"/>
        <v>1300186497</v>
      </c>
      <c r="B1355" s="4" t="s">
        <v>4</v>
      </c>
      <c r="C1355" s="4" t="s">
        <v>733</v>
      </c>
      <c r="D1355" s="4" t="s">
        <v>734</v>
      </c>
      <c r="E1355" s="4" t="str">
        <f t="shared" si="64"/>
        <v>64</v>
      </c>
      <c r="F1355" s="4" t="s">
        <v>805</v>
      </c>
      <c r="G1355" s="4" t="s">
        <v>806</v>
      </c>
      <c r="H1355" s="9">
        <v>3</v>
      </c>
      <c r="I1355" s="9">
        <v>0</v>
      </c>
      <c r="J1355" s="9">
        <v>0</v>
      </c>
      <c r="K1355" s="9">
        <v>0</v>
      </c>
      <c r="L1355" s="9">
        <f t="shared" si="66"/>
        <v>3</v>
      </c>
    </row>
    <row r="1356" spans="1:12">
      <c r="A1356" s="2" t="str">
        <f t="shared" si="65"/>
        <v>1300186498</v>
      </c>
      <c r="B1356" s="4" t="s">
        <v>4</v>
      </c>
      <c r="C1356" s="4" t="s">
        <v>733</v>
      </c>
      <c r="D1356" s="4" t="s">
        <v>734</v>
      </c>
      <c r="E1356" s="4" t="str">
        <f t="shared" si="64"/>
        <v>64</v>
      </c>
      <c r="F1356" s="4" t="s">
        <v>807</v>
      </c>
      <c r="G1356" s="4" t="s">
        <v>808</v>
      </c>
      <c r="H1356" s="9">
        <v>1</v>
      </c>
      <c r="I1356" s="9">
        <v>0</v>
      </c>
      <c r="J1356" s="9">
        <v>0</v>
      </c>
      <c r="K1356" s="9">
        <v>0</v>
      </c>
      <c r="L1356" s="9">
        <f t="shared" si="66"/>
        <v>1</v>
      </c>
    </row>
    <row r="1357" spans="1:12">
      <c r="A1357" s="2" t="str">
        <f t="shared" si="65"/>
        <v>1300187051</v>
      </c>
      <c r="B1357" s="4" t="s">
        <v>4</v>
      </c>
      <c r="C1357" s="4" t="s">
        <v>733</v>
      </c>
      <c r="D1357" s="4" t="s">
        <v>734</v>
      </c>
      <c r="E1357" s="4" t="str">
        <f t="shared" si="64"/>
        <v>70</v>
      </c>
      <c r="F1357" s="4" t="s">
        <v>1184</v>
      </c>
      <c r="G1357" s="4" t="s">
        <v>1185</v>
      </c>
      <c r="H1357" s="9">
        <v>1</v>
      </c>
      <c r="I1357" s="9">
        <v>0</v>
      </c>
      <c r="J1357" s="9">
        <v>0</v>
      </c>
      <c r="K1357" s="9">
        <v>0</v>
      </c>
      <c r="L1357" s="9">
        <f t="shared" si="66"/>
        <v>1</v>
      </c>
    </row>
    <row r="1358" spans="1:12">
      <c r="A1358" s="2" t="str">
        <f t="shared" si="65"/>
        <v>1300180040</v>
      </c>
      <c r="B1358" s="4" t="s">
        <v>4</v>
      </c>
      <c r="C1358" s="4" t="s">
        <v>17</v>
      </c>
      <c r="D1358" s="4" t="s">
        <v>18</v>
      </c>
      <c r="E1358" s="4" t="str">
        <f t="shared" si="64"/>
        <v>00</v>
      </c>
      <c r="F1358" s="4" t="s">
        <v>1854</v>
      </c>
      <c r="G1358" s="4" t="s">
        <v>1855</v>
      </c>
      <c r="H1358" s="9">
        <v>1</v>
      </c>
      <c r="I1358" s="9">
        <v>0</v>
      </c>
      <c r="J1358" s="9">
        <v>0</v>
      </c>
      <c r="K1358" s="9">
        <v>0</v>
      </c>
      <c r="L1358" s="9">
        <f t="shared" si="66"/>
        <v>1</v>
      </c>
    </row>
    <row r="1359" spans="1:12" ht="24">
      <c r="A1359" s="2" t="str">
        <f t="shared" si="65"/>
        <v>1300180066</v>
      </c>
      <c r="B1359" s="4" t="s">
        <v>4</v>
      </c>
      <c r="C1359" s="4" t="s">
        <v>17</v>
      </c>
      <c r="D1359" s="4" t="s">
        <v>18</v>
      </c>
      <c r="E1359" s="4" t="str">
        <f t="shared" si="64"/>
        <v>00</v>
      </c>
      <c r="F1359" s="4" t="s">
        <v>19</v>
      </c>
      <c r="G1359" s="4" t="s">
        <v>20</v>
      </c>
      <c r="H1359" s="9">
        <v>614</v>
      </c>
      <c r="I1359" s="9">
        <v>311</v>
      </c>
      <c r="J1359" s="9">
        <v>0</v>
      </c>
      <c r="K1359" s="9">
        <v>0</v>
      </c>
      <c r="L1359" s="9">
        <f t="shared" si="66"/>
        <v>614</v>
      </c>
    </row>
    <row r="1360" spans="1:12" ht="24">
      <c r="A1360" s="2" t="str">
        <f t="shared" si="65"/>
        <v>1300183554</v>
      </c>
      <c r="B1360" s="4" t="s">
        <v>4</v>
      </c>
      <c r="C1360" s="4" t="s">
        <v>17</v>
      </c>
      <c r="D1360" s="4" t="s">
        <v>18</v>
      </c>
      <c r="E1360" s="4" t="str">
        <f t="shared" si="64"/>
        <v>35</v>
      </c>
      <c r="F1360" s="4" t="s">
        <v>2103</v>
      </c>
      <c r="G1360" s="4" t="s">
        <v>2104</v>
      </c>
      <c r="H1360" s="9">
        <v>1</v>
      </c>
      <c r="I1360" s="9">
        <v>0</v>
      </c>
      <c r="J1360" s="9">
        <v>0</v>
      </c>
      <c r="K1360" s="9">
        <v>0</v>
      </c>
      <c r="L1360" s="9">
        <f t="shared" si="66"/>
        <v>1</v>
      </c>
    </row>
    <row r="1361" spans="1:12">
      <c r="A1361" s="2" t="str">
        <f t="shared" si="65"/>
        <v>1300183596</v>
      </c>
      <c r="B1361" s="4" t="s">
        <v>4</v>
      </c>
      <c r="C1361" s="4" t="s">
        <v>17</v>
      </c>
      <c r="D1361" s="4" t="s">
        <v>18</v>
      </c>
      <c r="E1361" s="4" t="str">
        <f t="shared" si="64"/>
        <v>35</v>
      </c>
      <c r="F1361" s="4" t="s">
        <v>21</v>
      </c>
      <c r="G1361" s="4" t="s">
        <v>22</v>
      </c>
      <c r="H1361" s="9">
        <v>1</v>
      </c>
      <c r="I1361" s="9">
        <v>1</v>
      </c>
      <c r="J1361" s="9">
        <v>0</v>
      </c>
      <c r="K1361" s="9">
        <v>0</v>
      </c>
      <c r="L1361" s="9">
        <f t="shared" si="66"/>
        <v>1</v>
      </c>
    </row>
    <row r="1362" spans="1:12">
      <c r="A1362" s="2" t="str">
        <f t="shared" si="65"/>
        <v>1300183598</v>
      </c>
      <c r="B1362" s="4" t="s">
        <v>4</v>
      </c>
      <c r="C1362" s="4" t="s">
        <v>17</v>
      </c>
      <c r="D1362" s="4" t="s">
        <v>18</v>
      </c>
      <c r="E1362" s="4" t="str">
        <f t="shared" si="64"/>
        <v>35</v>
      </c>
      <c r="F1362" s="4" t="s">
        <v>23</v>
      </c>
      <c r="G1362" s="4" t="s">
        <v>24</v>
      </c>
      <c r="H1362" s="9">
        <v>14</v>
      </c>
      <c r="I1362" s="9">
        <v>0</v>
      </c>
      <c r="J1362" s="9">
        <v>0</v>
      </c>
      <c r="K1362" s="9">
        <v>0</v>
      </c>
      <c r="L1362" s="9">
        <f t="shared" si="66"/>
        <v>14</v>
      </c>
    </row>
    <row r="1363" spans="1:12">
      <c r="A1363" s="2" t="str">
        <f t="shared" si="65"/>
        <v>1300183606</v>
      </c>
      <c r="B1363" s="4" t="s">
        <v>4</v>
      </c>
      <c r="C1363" s="4" t="s">
        <v>17</v>
      </c>
      <c r="D1363" s="4" t="s">
        <v>18</v>
      </c>
      <c r="E1363" s="4" t="str">
        <f t="shared" si="64"/>
        <v>36</v>
      </c>
      <c r="F1363" s="4" t="s">
        <v>2105</v>
      </c>
      <c r="G1363" s="4" t="s">
        <v>2106</v>
      </c>
      <c r="H1363" s="9">
        <v>1</v>
      </c>
      <c r="I1363" s="9">
        <v>0</v>
      </c>
      <c r="J1363" s="9">
        <v>0</v>
      </c>
      <c r="K1363" s="9">
        <v>0</v>
      </c>
      <c r="L1363" s="9">
        <f t="shared" si="66"/>
        <v>1</v>
      </c>
    </row>
    <row r="1364" spans="1:12">
      <c r="A1364" s="2" t="str">
        <f t="shared" si="65"/>
        <v>1300183721</v>
      </c>
      <c r="B1364" s="4" t="s">
        <v>4</v>
      </c>
      <c r="C1364" s="4" t="s">
        <v>17</v>
      </c>
      <c r="D1364" s="4" t="s">
        <v>18</v>
      </c>
      <c r="E1364" s="4" t="str">
        <f t="shared" si="64"/>
        <v>37</v>
      </c>
      <c r="F1364" s="4" t="s">
        <v>53</v>
      </c>
      <c r="G1364" s="4" t="s">
        <v>54</v>
      </c>
      <c r="H1364" s="9">
        <v>1</v>
      </c>
      <c r="I1364" s="9">
        <v>1</v>
      </c>
      <c r="J1364" s="9">
        <v>0</v>
      </c>
      <c r="K1364" s="9">
        <v>0</v>
      </c>
      <c r="L1364" s="9">
        <f t="shared" si="66"/>
        <v>1</v>
      </c>
    </row>
    <row r="1365" spans="1:12">
      <c r="A1365" s="2" t="str">
        <f t="shared" si="65"/>
        <v>1300183722</v>
      </c>
      <c r="B1365" s="4" t="s">
        <v>4</v>
      </c>
      <c r="C1365" s="4" t="s">
        <v>17</v>
      </c>
      <c r="D1365" s="4" t="s">
        <v>18</v>
      </c>
      <c r="E1365" s="4" t="str">
        <f t="shared" si="64"/>
        <v>37</v>
      </c>
      <c r="F1365" s="4" t="s">
        <v>55</v>
      </c>
      <c r="G1365" s="4" t="s">
        <v>56</v>
      </c>
      <c r="H1365" s="9">
        <v>11</v>
      </c>
      <c r="I1365" s="9">
        <v>4</v>
      </c>
      <c r="J1365" s="9">
        <v>0</v>
      </c>
      <c r="K1365" s="9">
        <v>0</v>
      </c>
      <c r="L1365" s="9">
        <f t="shared" si="66"/>
        <v>11</v>
      </c>
    </row>
    <row r="1366" spans="1:12" ht="24">
      <c r="A1366" s="2" t="str">
        <f t="shared" si="65"/>
        <v>1300183723</v>
      </c>
      <c r="B1366" s="4" t="s">
        <v>4</v>
      </c>
      <c r="C1366" s="4" t="s">
        <v>17</v>
      </c>
      <c r="D1366" s="4" t="s">
        <v>18</v>
      </c>
      <c r="E1366" s="4" t="str">
        <f t="shared" si="64"/>
        <v>37</v>
      </c>
      <c r="F1366" s="4" t="s">
        <v>2107</v>
      </c>
      <c r="G1366" s="4" t="s">
        <v>2108</v>
      </c>
      <c r="H1366" s="9">
        <v>1</v>
      </c>
      <c r="I1366" s="9">
        <v>0</v>
      </c>
      <c r="J1366" s="9">
        <v>0</v>
      </c>
      <c r="K1366" s="9">
        <v>0</v>
      </c>
      <c r="L1366" s="9">
        <f t="shared" si="66"/>
        <v>1</v>
      </c>
    </row>
    <row r="1367" spans="1:12">
      <c r="A1367" s="2" t="str">
        <f t="shared" si="65"/>
        <v>1300183726</v>
      </c>
      <c r="B1367" s="4" t="s">
        <v>4</v>
      </c>
      <c r="C1367" s="4" t="s">
        <v>17</v>
      </c>
      <c r="D1367" s="4" t="s">
        <v>18</v>
      </c>
      <c r="E1367" s="4" t="str">
        <f t="shared" si="64"/>
        <v>37</v>
      </c>
      <c r="F1367" s="4" t="s">
        <v>25</v>
      </c>
      <c r="G1367" s="4" t="s">
        <v>26</v>
      </c>
      <c r="H1367" s="9">
        <v>10</v>
      </c>
      <c r="I1367" s="9">
        <v>1</v>
      </c>
      <c r="J1367" s="9">
        <v>0</v>
      </c>
      <c r="K1367" s="9">
        <v>0</v>
      </c>
      <c r="L1367" s="9">
        <f t="shared" si="66"/>
        <v>10</v>
      </c>
    </row>
    <row r="1368" spans="1:12" ht="24">
      <c r="A1368" s="2" t="str">
        <f t="shared" si="65"/>
        <v>1300183734</v>
      </c>
      <c r="B1368" s="4" t="s">
        <v>4</v>
      </c>
      <c r="C1368" s="4" t="s">
        <v>17</v>
      </c>
      <c r="D1368" s="4" t="s">
        <v>18</v>
      </c>
      <c r="E1368" s="4" t="str">
        <f t="shared" si="64"/>
        <v>37</v>
      </c>
      <c r="F1368" s="4" t="s">
        <v>27</v>
      </c>
      <c r="G1368" s="4" t="s">
        <v>28</v>
      </c>
      <c r="H1368" s="9">
        <v>64</v>
      </c>
      <c r="I1368" s="9">
        <v>5</v>
      </c>
      <c r="J1368" s="9">
        <v>0</v>
      </c>
      <c r="K1368" s="9">
        <v>0</v>
      </c>
      <c r="L1368" s="9">
        <f t="shared" si="66"/>
        <v>64</v>
      </c>
    </row>
    <row r="1369" spans="1:12">
      <c r="A1369" s="2" t="str">
        <f t="shared" si="65"/>
        <v>1300183761</v>
      </c>
      <c r="B1369" s="4" t="s">
        <v>4</v>
      </c>
      <c r="C1369" s="4" t="s">
        <v>17</v>
      </c>
      <c r="D1369" s="4" t="s">
        <v>18</v>
      </c>
      <c r="E1369" s="4" t="str">
        <f t="shared" si="64"/>
        <v>37</v>
      </c>
      <c r="F1369" s="4" t="s">
        <v>1881</v>
      </c>
      <c r="G1369" s="4" t="s">
        <v>1882</v>
      </c>
      <c r="H1369" s="9">
        <v>1</v>
      </c>
      <c r="I1369" s="9">
        <v>0</v>
      </c>
      <c r="J1369" s="9">
        <v>0</v>
      </c>
      <c r="K1369" s="9">
        <v>0</v>
      </c>
      <c r="L1369" s="9">
        <f t="shared" si="66"/>
        <v>1</v>
      </c>
    </row>
    <row r="1370" spans="1:12">
      <c r="A1370" s="2" t="str">
        <f t="shared" si="65"/>
        <v>1300183762</v>
      </c>
      <c r="B1370" s="4" t="s">
        <v>4</v>
      </c>
      <c r="C1370" s="4" t="s">
        <v>17</v>
      </c>
      <c r="D1370" s="4" t="s">
        <v>18</v>
      </c>
      <c r="E1370" s="4" t="str">
        <f t="shared" si="64"/>
        <v>37</v>
      </c>
      <c r="F1370" s="4" t="s">
        <v>2109</v>
      </c>
      <c r="G1370" s="4" t="s">
        <v>2110</v>
      </c>
      <c r="H1370" s="9">
        <v>1</v>
      </c>
      <c r="I1370" s="9">
        <v>1</v>
      </c>
      <c r="J1370" s="9">
        <v>0</v>
      </c>
      <c r="K1370" s="9">
        <v>0</v>
      </c>
      <c r="L1370" s="9">
        <f t="shared" si="66"/>
        <v>1</v>
      </c>
    </row>
    <row r="1371" spans="1:12">
      <c r="A1371" s="2" t="str">
        <f t="shared" si="65"/>
        <v>1300183775</v>
      </c>
      <c r="B1371" s="4" t="s">
        <v>4</v>
      </c>
      <c r="C1371" s="4" t="s">
        <v>17</v>
      </c>
      <c r="D1371" s="4" t="s">
        <v>18</v>
      </c>
      <c r="E1371" s="4" t="str">
        <f t="shared" si="64"/>
        <v>37</v>
      </c>
      <c r="F1371" s="4" t="s">
        <v>149</v>
      </c>
      <c r="G1371" s="4" t="s">
        <v>150</v>
      </c>
      <c r="H1371" s="9">
        <v>1</v>
      </c>
      <c r="I1371" s="9">
        <v>0</v>
      </c>
      <c r="J1371" s="9">
        <v>0</v>
      </c>
      <c r="K1371" s="9">
        <v>0</v>
      </c>
      <c r="L1371" s="9">
        <f t="shared" si="66"/>
        <v>1</v>
      </c>
    </row>
    <row r="1372" spans="1:12" ht="24">
      <c r="A1372" s="2" t="str">
        <f t="shared" si="65"/>
        <v>1300183776</v>
      </c>
      <c r="B1372" s="4" t="s">
        <v>4</v>
      </c>
      <c r="C1372" s="4" t="s">
        <v>17</v>
      </c>
      <c r="D1372" s="4" t="s">
        <v>18</v>
      </c>
      <c r="E1372" s="4" t="str">
        <f t="shared" si="64"/>
        <v>37</v>
      </c>
      <c r="F1372" s="4" t="s">
        <v>29</v>
      </c>
      <c r="G1372" s="4" t="s">
        <v>30</v>
      </c>
      <c r="H1372" s="9">
        <v>4</v>
      </c>
      <c r="I1372" s="9">
        <v>0</v>
      </c>
      <c r="J1372" s="9">
        <v>0</v>
      </c>
      <c r="K1372" s="9">
        <v>0</v>
      </c>
      <c r="L1372" s="9">
        <f t="shared" si="66"/>
        <v>4</v>
      </c>
    </row>
    <row r="1373" spans="1:12">
      <c r="A1373" s="2" t="str">
        <f t="shared" si="65"/>
        <v>1300183777</v>
      </c>
      <c r="B1373" s="4" t="s">
        <v>4</v>
      </c>
      <c r="C1373" s="4" t="s">
        <v>17</v>
      </c>
      <c r="D1373" s="4" t="s">
        <v>18</v>
      </c>
      <c r="E1373" s="4" t="str">
        <f t="shared" si="64"/>
        <v>37</v>
      </c>
      <c r="F1373" s="4" t="s">
        <v>31</v>
      </c>
      <c r="G1373" s="4" t="s">
        <v>32</v>
      </c>
      <c r="H1373" s="9">
        <v>2</v>
      </c>
      <c r="I1373" s="9">
        <v>1</v>
      </c>
      <c r="J1373" s="9">
        <v>0</v>
      </c>
      <c r="K1373" s="9">
        <v>0</v>
      </c>
      <c r="L1373" s="9">
        <f t="shared" si="66"/>
        <v>2</v>
      </c>
    </row>
    <row r="1374" spans="1:12">
      <c r="A1374" s="2" t="str">
        <f t="shared" si="65"/>
        <v>1300183778</v>
      </c>
      <c r="B1374" s="4" t="s">
        <v>4</v>
      </c>
      <c r="C1374" s="4" t="s">
        <v>17</v>
      </c>
      <c r="D1374" s="4" t="s">
        <v>18</v>
      </c>
      <c r="E1374" s="4" t="str">
        <f t="shared" si="64"/>
        <v>37</v>
      </c>
      <c r="F1374" s="4" t="s">
        <v>59</v>
      </c>
      <c r="G1374" s="4" t="s">
        <v>60</v>
      </c>
      <c r="H1374" s="9">
        <v>5</v>
      </c>
      <c r="I1374" s="9">
        <v>5</v>
      </c>
      <c r="J1374" s="9">
        <v>0</v>
      </c>
      <c r="K1374" s="9">
        <v>0</v>
      </c>
      <c r="L1374" s="9">
        <f t="shared" si="66"/>
        <v>5</v>
      </c>
    </row>
    <row r="1375" spans="1:12" ht="24">
      <c r="A1375" s="2" t="str">
        <f t="shared" si="65"/>
        <v>1300183779</v>
      </c>
      <c r="B1375" s="4" t="s">
        <v>4</v>
      </c>
      <c r="C1375" s="4" t="s">
        <v>17</v>
      </c>
      <c r="D1375" s="4" t="s">
        <v>18</v>
      </c>
      <c r="E1375" s="4" t="str">
        <f t="shared" si="64"/>
        <v>37</v>
      </c>
      <c r="F1375" s="4" t="s">
        <v>33</v>
      </c>
      <c r="G1375" s="4" t="s">
        <v>34</v>
      </c>
      <c r="H1375" s="9">
        <v>7</v>
      </c>
      <c r="I1375" s="9">
        <v>2</v>
      </c>
      <c r="J1375" s="9">
        <v>0</v>
      </c>
      <c r="K1375" s="9">
        <v>0</v>
      </c>
      <c r="L1375" s="9">
        <f t="shared" si="66"/>
        <v>7</v>
      </c>
    </row>
    <row r="1376" spans="1:12" ht="24">
      <c r="A1376" s="2" t="str">
        <f t="shared" si="65"/>
        <v>1300183782</v>
      </c>
      <c r="B1376" s="4" t="s">
        <v>4</v>
      </c>
      <c r="C1376" s="4" t="s">
        <v>17</v>
      </c>
      <c r="D1376" s="4" t="s">
        <v>18</v>
      </c>
      <c r="E1376" s="4" t="str">
        <f t="shared" si="64"/>
        <v>37</v>
      </c>
      <c r="F1376" s="4" t="s">
        <v>35</v>
      </c>
      <c r="G1376" s="4" t="s">
        <v>36</v>
      </c>
      <c r="H1376" s="9">
        <v>10</v>
      </c>
      <c r="I1376" s="9">
        <v>6</v>
      </c>
      <c r="J1376" s="9">
        <v>0</v>
      </c>
      <c r="K1376" s="9">
        <v>0</v>
      </c>
      <c r="L1376" s="9">
        <f t="shared" si="66"/>
        <v>10</v>
      </c>
    </row>
    <row r="1377" spans="1:12" ht="24">
      <c r="A1377" s="2" t="str">
        <f t="shared" si="65"/>
        <v>1300183783</v>
      </c>
      <c r="B1377" s="4" t="s">
        <v>4</v>
      </c>
      <c r="C1377" s="4" t="s">
        <v>17</v>
      </c>
      <c r="D1377" s="4" t="s">
        <v>18</v>
      </c>
      <c r="E1377" s="4" t="str">
        <f t="shared" si="64"/>
        <v>37</v>
      </c>
      <c r="F1377" s="4" t="s">
        <v>37</v>
      </c>
      <c r="G1377" s="4" t="s">
        <v>38</v>
      </c>
      <c r="H1377" s="9">
        <v>57</v>
      </c>
      <c r="I1377" s="9">
        <v>39</v>
      </c>
      <c r="J1377" s="9">
        <v>0</v>
      </c>
      <c r="K1377" s="9">
        <v>0</v>
      </c>
      <c r="L1377" s="9">
        <f t="shared" si="66"/>
        <v>57</v>
      </c>
    </row>
    <row r="1378" spans="1:12" ht="24">
      <c r="A1378" s="2" t="str">
        <f t="shared" si="65"/>
        <v>1300183786</v>
      </c>
      <c r="B1378" s="4" t="s">
        <v>4</v>
      </c>
      <c r="C1378" s="4" t="s">
        <v>17</v>
      </c>
      <c r="D1378" s="4" t="s">
        <v>18</v>
      </c>
      <c r="E1378" s="4" t="str">
        <f t="shared" si="64"/>
        <v>37</v>
      </c>
      <c r="F1378" s="4" t="s">
        <v>155</v>
      </c>
      <c r="G1378" s="4" t="s">
        <v>156</v>
      </c>
      <c r="H1378" s="9">
        <v>2</v>
      </c>
      <c r="I1378" s="9">
        <v>2</v>
      </c>
      <c r="J1378" s="9">
        <v>0</v>
      </c>
      <c r="K1378" s="9">
        <v>0</v>
      </c>
      <c r="L1378" s="9">
        <f t="shared" si="66"/>
        <v>2</v>
      </c>
    </row>
    <row r="1379" spans="1:12" ht="24">
      <c r="A1379" s="2" t="str">
        <f t="shared" si="65"/>
        <v>1300183787</v>
      </c>
      <c r="B1379" s="4" t="s">
        <v>4</v>
      </c>
      <c r="C1379" s="4" t="s">
        <v>17</v>
      </c>
      <c r="D1379" s="4" t="s">
        <v>18</v>
      </c>
      <c r="E1379" s="4" t="str">
        <f t="shared" si="64"/>
        <v>37</v>
      </c>
      <c r="F1379" s="4" t="s">
        <v>39</v>
      </c>
      <c r="G1379" s="4" t="s">
        <v>40</v>
      </c>
      <c r="H1379" s="9">
        <v>6</v>
      </c>
      <c r="I1379" s="9">
        <v>2</v>
      </c>
      <c r="J1379" s="9">
        <v>0</v>
      </c>
      <c r="K1379" s="9">
        <v>0</v>
      </c>
      <c r="L1379" s="9">
        <f t="shared" si="66"/>
        <v>6</v>
      </c>
    </row>
    <row r="1380" spans="1:12">
      <c r="A1380" s="2" t="str">
        <f t="shared" si="65"/>
        <v>1300183789</v>
      </c>
      <c r="B1380" s="4" t="s">
        <v>4</v>
      </c>
      <c r="C1380" s="4" t="s">
        <v>17</v>
      </c>
      <c r="D1380" s="4" t="s">
        <v>18</v>
      </c>
      <c r="E1380" s="4" t="str">
        <f t="shared" si="64"/>
        <v>37</v>
      </c>
      <c r="F1380" s="4" t="s">
        <v>41</v>
      </c>
      <c r="G1380" s="4" t="s">
        <v>42</v>
      </c>
      <c r="H1380" s="9">
        <v>1</v>
      </c>
      <c r="I1380" s="9">
        <v>1</v>
      </c>
      <c r="J1380" s="9">
        <v>0</v>
      </c>
      <c r="K1380" s="9">
        <v>0</v>
      </c>
      <c r="L1380" s="9">
        <f t="shared" si="66"/>
        <v>1</v>
      </c>
    </row>
    <row r="1381" spans="1:12">
      <c r="A1381" s="2" t="str">
        <f t="shared" si="65"/>
        <v>1300183791</v>
      </c>
      <c r="B1381" s="4" t="s">
        <v>4</v>
      </c>
      <c r="C1381" s="4" t="s">
        <v>17</v>
      </c>
      <c r="D1381" s="4" t="s">
        <v>18</v>
      </c>
      <c r="E1381" s="4" t="str">
        <f t="shared" si="64"/>
        <v>37</v>
      </c>
      <c r="F1381" s="4" t="s">
        <v>2111</v>
      </c>
      <c r="G1381" s="4" t="s">
        <v>2112</v>
      </c>
      <c r="H1381" s="9">
        <v>1</v>
      </c>
      <c r="I1381" s="9">
        <v>1</v>
      </c>
      <c r="J1381" s="9">
        <v>0</v>
      </c>
      <c r="K1381" s="9">
        <v>0</v>
      </c>
      <c r="L1381" s="9">
        <f t="shared" si="66"/>
        <v>1</v>
      </c>
    </row>
    <row r="1382" spans="1:12" ht="24">
      <c r="A1382" s="2" t="str">
        <f t="shared" si="65"/>
        <v>1300183794</v>
      </c>
      <c r="B1382" s="4" t="s">
        <v>4</v>
      </c>
      <c r="C1382" s="4" t="s">
        <v>17</v>
      </c>
      <c r="D1382" s="4" t="s">
        <v>18</v>
      </c>
      <c r="E1382" s="4" t="str">
        <f t="shared" si="64"/>
        <v>37</v>
      </c>
      <c r="F1382" s="4" t="s">
        <v>43</v>
      </c>
      <c r="G1382" s="4" t="s">
        <v>44</v>
      </c>
      <c r="H1382" s="9">
        <v>66</v>
      </c>
      <c r="I1382" s="9">
        <v>27</v>
      </c>
      <c r="J1382" s="9">
        <v>0</v>
      </c>
      <c r="K1382" s="9">
        <v>0</v>
      </c>
      <c r="L1382" s="9">
        <f t="shared" si="66"/>
        <v>66</v>
      </c>
    </row>
    <row r="1383" spans="1:12">
      <c r="A1383" s="2" t="str">
        <f t="shared" si="65"/>
        <v>1300183795</v>
      </c>
      <c r="B1383" s="4" t="s">
        <v>4</v>
      </c>
      <c r="C1383" s="4" t="s">
        <v>17</v>
      </c>
      <c r="D1383" s="4" t="s">
        <v>18</v>
      </c>
      <c r="E1383" s="4" t="str">
        <f t="shared" si="64"/>
        <v>37</v>
      </c>
      <c r="F1383" s="4" t="s">
        <v>2113</v>
      </c>
      <c r="G1383" s="4" t="s">
        <v>2114</v>
      </c>
      <c r="H1383" s="9">
        <v>1</v>
      </c>
      <c r="I1383" s="9">
        <v>0</v>
      </c>
      <c r="J1383" s="9">
        <v>0</v>
      </c>
      <c r="K1383" s="9">
        <v>0</v>
      </c>
      <c r="L1383" s="9">
        <f t="shared" si="66"/>
        <v>1</v>
      </c>
    </row>
    <row r="1384" spans="1:12" ht="24">
      <c r="A1384" s="2" t="str">
        <f t="shared" si="65"/>
        <v>1300183796</v>
      </c>
      <c r="B1384" s="4" t="s">
        <v>4</v>
      </c>
      <c r="C1384" s="4" t="s">
        <v>17</v>
      </c>
      <c r="D1384" s="4" t="s">
        <v>18</v>
      </c>
      <c r="E1384" s="4" t="str">
        <f t="shared" si="64"/>
        <v>37</v>
      </c>
      <c r="F1384" s="4" t="s">
        <v>45</v>
      </c>
      <c r="G1384" s="4" t="s">
        <v>46</v>
      </c>
      <c r="H1384" s="9">
        <v>2</v>
      </c>
      <c r="I1384" s="9">
        <v>1</v>
      </c>
      <c r="J1384" s="9">
        <v>0</v>
      </c>
      <c r="K1384" s="9">
        <v>0</v>
      </c>
      <c r="L1384" s="9">
        <f t="shared" si="66"/>
        <v>2</v>
      </c>
    </row>
    <row r="1385" spans="1:12" ht="24">
      <c r="A1385" s="2" t="str">
        <f t="shared" si="65"/>
        <v>1300183797</v>
      </c>
      <c r="B1385" s="4" t="s">
        <v>4</v>
      </c>
      <c r="C1385" s="4" t="s">
        <v>17</v>
      </c>
      <c r="D1385" s="4" t="s">
        <v>18</v>
      </c>
      <c r="E1385" s="4" t="str">
        <f t="shared" si="64"/>
        <v>37</v>
      </c>
      <c r="F1385" s="4" t="s">
        <v>47</v>
      </c>
      <c r="G1385" s="4" t="s">
        <v>48</v>
      </c>
      <c r="H1385" s="9">
        <v>1</v>
      </c>
      <c r="I1385" s="9">
        <v>0</v>
      </c>
      <c r="J1385" s="9">
        <v>0</v>
      </c>
      <c r="K1385" s="9">
        <v>0</v>
      </c>
      <c r="L1385" s="9">
        <f t="shared" si="66"/>
        <v>1</v>
      </c>
    </row>
    <row r="1386" spans="1:12">
      <c r="A1386" s="2" t="str">
        <f t="shared" si="65"/>
        <v>1300183799</v>
      </c>
      <c r="B1386" s="4" t="s">
        <v>4</v>
      </c>
      <c r="C1386" s="4" t="s">
        <v>17</v>
      </c>
      <c r="D1386" s="4" t="s">
        <v>18</v>
      </c>
      <c r="E1386" s="4" t="str">
        <f t="shared" si="64"/>
        <v>37</v>
      </c>
      <c r="F1386" s="4" t="s">
        <v>51</v>
      </c>
      <c r="G1386" s="4" t="s">
        <v>52</v>
      </c>
      <c r="H1386" s="9">
        <v>8</v>
      </c>
      <c r="I1386" s="9">
        <v>2</v>
      </c>
      <c r="J1386" s="9">
        <v>0</v>
      </c>
      <c r="K1386" s="9">
        <v>0</v>
      </c>
      <c r="L1386" s="9">
        <f t="shared" si="66"/>
        <v>8</v>
      </c>
    </row>
    <row r="1387" spans="1:12">
      <c r="A1387" s="2" t="str">
        <f t="shared" si="65"/>
        <v>1300183893</v>
      </c>
      <c r="B1387" s="4" t="s">
        <v>4</v>
      </c>
      <c r="C1387" s="4" t="s">
        <v>17</v>
      </c>
      <c r="D1387" s="4" t="s">
        <v>18</v>
      </c>
      <c r="E1387" s="4" t="str">
        <f t="shared" si="64"/>
        <v>38</v>
      </c>
      <c r="F1387" s="4" t="s">
        <v>171</v>
      </c>
      <c r="G1387" s="4" t="s">
        <v>172</v>
      </c>
      <c r="H1387" s="9">
        <v>1</v>
      </c>
      <c r="I1387" s="9">
        <v>1</v>
      </c>
      <c r="J1387" s="9">
        <v>0</v>
      </c>
      <c r="K1387" s="9">
        <v>0</v>
      </c>
      <c r="L1387" s="9">
        <f t="shared" si="66"/>
        <v>1</v>
      </c>
    </row>
    <row r="1388" spans="1:12">
      <c r="A1388" s="2" t="str">
        <f t="shared" si="65"/>
        <v>1300183995</v>
      </c>
      <c r="B1388" s="4" t="s">
        <v>4</v>
      </c>
      <c r="C1388" s="4" t="s">
        <v>17</v>
      </c>
      <c r="D1388" s="4" t="s">
        <v>18</v>
      </c>
      <c r="E1388" s="4" t="str">
        <f t="shared" si="64"/>
        <v>39</v>
      </c>
      <c r="F1388" s="4" t="s">
        <v>61</v>
      </c>
      <c r="G1388" s="4" t="s">
        <v>62</v>
      </c>
      <c r="H1388" s="9">
        <v>2</v>
      </c>
      <c r="I1388" s="9">
        <v>2</v>
      </c>
      <c r="J1388" s="9">
        <v>0</v>
      </c>
      <c r="K1388" s="9">
        <v>0</v>
      </c>
      <c r="L1388" s="9">
        <f t="shared" si="66"/>
        <v>2</v>
      </c>
    </row>
    <row r="1389" spans="1:12" ht="24">
      <c r="A1389" s="2" t="str">
        <f t="shared" si="65"/>
        <v>1300187935</v>
      </c>
      <c r="B1389" s="4" t="s">
        <v>4</v>
      </c>
      <c r="C1389" s="4" t="s">
        <v>17</v>
      </c>
      <c r="D1389" s="4" t="s">
        <v>18</v>
      </c>
      <c r="E1389" s="4" t="str">
        <f t="shared" si="64"/>
        <v>79</v>
      </c>
      <c r="F1389" s="4" t="s">
        <v>303</v>
      </c>
      <c r="G1389" s="4" t="s">
        <v>304</v>
      </c>
      <c r="H1389" s="9">
        <v>3</v>
      </c>
      <c r="I1389" s="9">
        <v>3</v>
      </c>
      <c r="J1389" s="9">
        <v>0</v>
      </c>
      <c r="K1389" s="9">
        <v>0</v>
      </c>
      <c r="L1389" s="9">
        <f t="shared" si="66"/>
        <v>3</v>
      </c>
    </row>
    <row r="1390" spans="1:12">
      <c r="A1390" s="2" t="str">
        <f t="shared" si="65"/>
        <v>1300188417</v>
      </c>
      <c r="B1390" s="4" t="s">
        <v>4</v>
      </c>
      <c r="C1390" s="4" t="s">
        <v>17</v>
      </c>
      <c r="D1390" s="4" t="s">
        <v>18</v>
      </c>
      <c r="E1390" s="4" t="str">
        <f t="shared" si="64"/>
        <v>84</v>
      </c>
      <c r="F1390" s="4" t="s">
        <v>1311</v>
      </c>
      <c r="G1390" s="4" t="s">
        <v>1312</v>
      </c>
      <c r="H1390" s="9">
        <v>1</v>
      </c>
      <c r="I1390" s="9">
        <v>1</v>
      </c>
      <c r="J1390" s="9">
        <v>0</v>
      </c>
      <c r="K1390" s="9">
        <v>0</v>
      </c>
      <c r="L1390" s="9">
        <f t="shared" si="66"/>
        <v>1</v>
      </c>
    </row>
    <row r="1391" spans="1:12" ht="24">
      <c r="A1391" s="2" t="str">
        <f t="shared" si="65"/>
        <v>1300193772</v>
      </c>
      <c r="B1391" s="4" t="s">
        <v>1487</v>
      </c>
      <c r="C1391" s="4" t="s">
        <v>1555</v>
      </c>
      <c r="D1391" s="4" t="s">
        <v>142</v>
      </c>
      <c r="E1391" s="4" t="str">
        <f t="shared" si="64"/>
        <v>37</v>
      </c>
      <c r="F1391" s="4" t="s">
        <v>147</v>
      </c>
      <c r="G1391" s="4" t="s">
        <v>148</v>
      </c>
      <c r="H1391" s="9">
        <v>1</v>
      </c>
      <c r="I1391" s="9">
        <v>1</v>
      </c>
      <c r="J1391" s="9">
        <v>0</v>
      </c>
      <c r="K1391" s="9">
        <v>0</v>
      </c>
      <c r="L1391" s="9">
        <f t="shared" si="66"/>
        <v>1</v>
      </c>
    </row>
    <row r="1392" spans="1:12" ht="24">
      <c r="A1392" s="2" t="str">
        <f t="shared" si="65"/>
        <v>1300193783</v>
      </c>
      <c r="B1392" s="4" t="s">
        <v>1487</v>
      </c>
      <c r="C1392" s="4" t="s">
        <v>1555</v>
      </c>
      <c r="D1392" s="4" t="s">
        <v>142</v>
      </c>
      <c r="E1392" s="4" t="str">
        <f t="shared" si="64"/>
        <v>37</v>
      </c>
      <c r="F1392" s="4" t="s">
        <v>37</v>
      </c>
      <c r="G1392" s="4" t="s">
        <v>38</v>
      </c>
      <c r="H1392" s="9">
        <v>2</v>
      </c>
      <c r="I1392" s="9">
        <v>2</v>
      </c>
      <c r="J1392" s="9">
        <v>0</v>
      </c>
      <c r="K1392" s="9">
        <v>0</v>
      </c>
      <c r="L1392" s="9">
        <f t="shared" si="66"/>
        <v>2</v>
      </c>
    </row>
    <row r="1393" spans="1:12">
      <c r="A1393" s="2" t="str">
        <f t="shared" si="65"/>
        <v>1300194523</v>
      </c>
      <c r="B1393" s="4" t="s">
        <v>1487</v>
      </c>
      <c r="C1393" s="4" t="s">
        <v>1555</v>
      </c>
      <c r="D1393" s="4" t="s">
        <v>142</v>
      </c>
      <c r="E1393" s="4" t="str">
        <f t="shared" si="64"/>
        <v>45</v>
      </c>
      <c r="F1393" s="4" t="s">
        <v>15</v>
      </c>
      <c r="G1393" s="4" t="s">
        <v>16</v>
      </c>
      <c r="H1393" s="9">
        <v>1</v>
      </c>
      <c r="I1393" s="9">
        <v>1</v>
      </c>
      <c r="J1393" s="9">
        <v>0</v>
      </c>
      <c r="K1393" s="9">
        <v>0</v>
      </c>
      <c r="L1393" s="9">
        <f t="shared" si="66"/>
        <v>1</v>
      </c>
    </row>
    <row r="1394" spans="1:12">
      <c r="A1394" s="2" t="str">
        <f t="shared" si="65"/>
        <v>130019062</v>
      </c>
      <c r="B1394" s="4" t="s">
        <v>1487</v>
      </c>
      <c r="C1394" s="4" t="s">
        <v>1559</v>
      </c>
      <c r="D1394" s="4" t="s">
        <v>1560</v>
      </c>
      <c r="E1394" s="4" t="str">
        <f t="shared" si="64"/>
        <v>06</v>
      </c>
      <c r="F1394" s="4" t="s">
        <v>653</v>
      </c>
      <c r="G1394" s="4" t="s">
        <v>654</v>
      </c>
      <c r="H1394" s="9">
        <v>1</v>
      </c>
      <c r="I1394" s="9">
        <v>0</v>
      </c>
      <c r="J1394" s="9">
        <v>0</v>
      </c>
      <c r="K1394" s="9">
        <v>0</v>
      </c>
      <c r="L1394" s="9">
        <f t="shared" si="66"/>
        <v>1</v>
      </c>
    </row>
    <row r="1395" spans="1:12">
      <c r="A1395" s="2" t="str">
        <f t="shared" si="65"/>
        <v>130019064</v>
      </c>
      <c r="B1395" s="4" t="s">
        <v>1487</v>
      </c>
      <c r="C1395" s="4" t="s">
        <v>1559</v>
      </c>
      <c r="D1395" s="4" t="s">
        <v>1560</v>
      </c>
      <c r="E1395" s="4" t="str">
        <f t="shared" si="64"/>
        <v>06</v>
      </c>
      <c r="F1395" s="4" t="s">
        <v>435</v>
      </c>
      <c r="G1395" s="4" t="s">
        <v>436</v>
      </c>
      <c r="H1395" s="9">
        <v>6</v>
      </c>
      <c r="I1395" s="9">
        <v>0</v>
      </c>
      <c r="J1395" s="9">
        <v>0</v>
      </c>
      <c r="K1395" s="9">
        <v>0</v>
      </c>
      <c r="L1395" s="9">
        <f t="shared" si="66"/>
        <v>6</v>
      </c>
    </row>
    <row r="1396" spans="1:12">
      <c r="A1396" s="2" t="str">
        <f t="shared" si="65"/>
        <v>1300190681</v>
      </c>
      <c r="B1396" s="4" t="s">
        <v>1487</v>
      </c>
      <c r="C1396" s="4" t="s">
        <v>1559</v>
      </c>
      <c r="D1396" s="4" t="s">
        <v>1560</v>
      </c>
      <c r="E1396" s="4" t="str">
        <f t="shared" si="64"/>
        <v>06</v>
      </c>
      <c r="F1396" s="4" t="s">
        <v>2115</v>
      </c>
      <c r="G1396" s="4" t="s">
        <v>2116</v>
      </c>
      <c r="H1396" s="9">
        <v>1</v>
      </c>
      <c r="I1396" s="9">
        <v>0</v>
      </c>
      <c r="J1396" s="9">
        <v>0</v>
      </c>
      <c r="K1396" s="9">
        <v>0</v>
      </c>
      <c r="L1396" s="9">
        <f t="shared" si="66"/>
        <v>1</v>
      </c>
    </row>
    <row r="1397" spans="1:12">
      <c r="A1397" s="2" t="str">
        <f t="shared" si="65"/>
        <v>1300193404</v>
      </c>
      <c r="B1397" s="4" t="s">
        <v>1487</v>
      </c>
      <c r="C1397" s="4" t="s">
        <v>1559</v>
      </c>
      <c r="D1397" s="4" t="s">
        <v>1560</v>
      </c>
      <c r="E1397" s="4" t="str">
        <f t="shared" si="64"/>
        <v>34</v>
      </c>
      <c r="F1397" s="4" t="s">
        <v>11</v>
      </c>
      <c r="G1397" s="4" t="s">
        <v>12</v>
      </c>
      <c r="H1397" s="9">
        <v>1</v>
      </c>
      <c r="I1397" s="9">
        <v>1</v>
      </c>
      <c r="J1397" s="9">
        <v>0</v>
      </c>
      <c r="K1397" s="9">
        <v>0</v>
      </c>
      <c r="L1397" s="9">
        <f t="shared" si="66"/>
        <v>1</v>
      </c>
    </row>
    <row r="1398" spans="1:12">
      <c r="A1398" s="2" t="str">
        <f t="shared" si="65"/>
        <v>1300193764</v>
      </c>
      <c r="B1398" s="4" t="s">
        <v>1487</v>
      </c>
      <c r="C1398" s="4" t="s">
        <v>1559</v>
      </c>
      <c r="D1398" s="4" t="s">
        <v>1560</v>
      </c>
      <c r="E1398" s="4" t="str">
        <f t="shared" si="64"/>
        <v>37</v>
      </c>
      <c r="F1398" s="4" t="s">
        <v>437</v>
      </c>
      <c r="G1398" s="4" t="s">
        <v>438</v>
      </c>
      <c r="H1398" s="9">
        <v>1</v>
      </c>
      <c r="I1398" s="9">
        <v>1</v>
      </c>
      <c r="J1398" s="9">
        <v>1</v>
      </c>
      <c r="K1398" s="9">
        <v>0</v>
      </c>
      <c r="L1398" s="9">
        <f t="shared" si="66"/>
        <v>2</v>
      </c>
    </row>
    <row r="1399" spans="1:12">
      <c r="A1399" s="2" t="str">
        <f t="shared" si="65"/>
        <v>1300193859</v>
      </c>
      <c r="B1399" s="4" t="s">
        <v>1487</v>
      </c>
      <c r="C1399" s="4" t="s">
        <v>1559</v>
      </c>
      <c r="D1399" s="4" t="s">
        <v>1560</v>
      </c>
      <c r="E1399" s="4" t="str">
        <f t="shared" si="64"/>
        <v>38</v>
      </c>
      <c r="F1399" s="4" t="s">
        <v>439</v>
      </c>
      <c r="G1399" s="4" t="s">
        <v>440</v>
      </c>
      <c r="H1399" s="9">
        <v>6</v>
      </c>
      <c r="I1399" s="9">
        <v>0</v>
      </c>
      <c r="J1399" s="9">
        <v>8</v>
      </c>
      <c r="K1399" s="9">
        <v>0</v>
      </c>
      <c r="L1399" s="9">
        <f t="shared" si="66"/>
        <v>14</v>
      </c>
    </row>
    <row r="1400" spans="1:12">
      <c r="A1400" s="2" t="str">
        <f t="shared" si="65"/>
        <v>1300193869</v>
      </c>
      <c r="B1400" s="4" t="s">
        <v>1487</v>
      </c>
      <c r="C1400" s="4" t="s">
        <v>1559</v>
      </c>
      <c r="D1400" s="4" t="s">
        <v>1560</v>
      </c>
      <c r="E1400" s="4" t="str">
        <f t="shared" si="64"/>
        <v>38</v>
      </c>
      <c r="F1400" s="4" t="s">
        <v>1287</v>
      </c>
      <c r="G1400" s="4" t="s">
        <v>1288</v>
      </c>
      <c r="H1400" s="9">
        <v>0</v>
      </c>
      <c r="I1400" s="9">
        <v>0</v>
      </c>
      <c r="J1400" s="9">
        <v>7</v>
      </c>
      <c r="K1400" s="9">
        <v>0</v>
      </c>
      <c r="L1400" s="9">
        <f t="shared" si="66"/>
        <v>7</v>
      </c>
    </row>
    <row r="1401" spans="1:12">
      <c r="A1401" s="2" t="str">
        <f t="shared" si="65"/>
        <v>1300193889</v>
      </c>
      <c r="B1401" s="4" t="s">
        <v>1487</v>
      </c>
      <c r="C1401" s="4" t="s">
        <v>1559</v>
      </c>
      <c r="D1401" s="4" t="s">
        <v>1560</v>
      </c>
      <c r="E1401" s="4" t="str">
        <f t="shared" si="64"/>
        <v>38</v>
      </c>
      <c r="F1401" s="4" t="s">
        <v>1289</v>
      </c>
      <c r="G1401" s="4" t="s">
        <v>1290</v>
      </c>
      <c r="H1401" s="9">
        <v>1</v>
      </c>
      <c r="I1401" s="9">
        <v>0</v>
      </c>
      <c r="J1401" s="9">
        <v>0</v>
      </c>
      <c r="K1401" s="9">
        <v>0</v>
      </c>
      <c r="L1401" s="9">
        <f t="shared" si="66"/>
        <v>1</v>
      </c>
    </row>
    <row r="1402" spans="1:12">
      <c r="A1402" s="2" t="str">
        <f t="shared" si="65"/>
        <v>1300193998</v>
      </c>
      <c r="B1402" s="4" t="s">
        <v>1487</v>
      </c>
      <c r="C1402" s="4" t="s">
        <v>1559</v>
      </c>
      <c r="D1402" s="4" t="s">
        <v>1560</v>
      </c>
      <c r="E1402" s="4" t="str">
        <f t="shared" si="64"/>
        <v>39</v>
      </c>
      <c r="F1402" s="4" t="s">
        <v>441</v>
      </c>
      <c r="G1402" s="4" t="s">
        <v>442</v>
      </c>
      <c r="H1402" s="9">
        <v>1</v>
      </c>
      <c r="I1402" s="9">
        <v>1</v>
      </c>
      <c r="J1402" s="9">
        <v>0</v>
      </c>
      <c r="K1402" s="9">
        <v>0</v>
      </c>
      <c r="L1402" s="9">
        <f t="shared" si="66"/>
        <v>1</v>
      </c>
    </row>
    <row r="1403" spans="1:12">
      <c r="A1403" s="2" t="str">
        <f t="shared" si="65"/>
        <v>1300194011</v>
      </c>
      <c r="B1403" s="4" t="s">
        <v>1487</v>
      </c>
      <c r="C1403" s="4" t="s">
        <v>1559</v>
      </c>
      <c r="D1403" s="4" t="s">
        <v>1560</v>
      </c>
      <c r="E1403" s="4" t="str">
        <f t="shared" si="64"/>
        <v>40</v>
      </c>
      <c r="F1403" s="4" t="s">
        <v>443</v>
      </c>
      <c r="G1403" s="4" t="s">
        <v>444</v>
      </c>
      <c r="H1403" s="9">
        <v>1</v>
      </c>
      <c r="I1403" s="9">
        <v>1</v>
      </c>
      <c r="J1403" s="9">
        <v>2</v>
      </c>
      <c r="K1403" s="9">
        <v>0</v>
      </c>
      <c r="L1403" s="9">
        <f t="shared" si="66"/>
        <v>3</v>
      </c>
    </row>
    <row r="1404" spans="1:12">
      <c r="A1404" s="2" t="str">
        <f t="shared" si="65"/>
        <v>1300194024</v>
      </c>
      <c r="B1404" s="4" t="s">
        <v>1487</v>
      </c>
      <c r="C1404" s="4" t="s">
        <v>1559</v>
      </c>
      <c r="D1404" s="4" t="s">
        <v>1560</v>
      </c>
      <c r="E1404" s="4" t="str">
        <f t="shared" si="64"/>
        <v>40</v>
      </c>
      <c r="F1404" s="4" t="s">
        <v>449</v>
      </c>
      <c r="G1404" s="4" t="s">
        <v>450</v>
      </c>
      <c r="H1404" s="9">
        <v>1</v>
      </c>
      <c r="I1404" s="9">
        <v>0</v>
      </c>
      <c r="J1404" s="9">
        <v>4</v>
      </c>
      <c r="K1404" s="9">
        <v>0</v>
      </c>
      <c r="L1404" s="9">
        <f t="shared" si="66"/>
        <v>5</v>
      </c>
    </row>
    <row r="1405" spans="1:12">
      <c r="A1405" s="2" t="str">
        <f t="shared" si="65"/>
        <v>1300194051</v>
      </c>
      <c r="B1405" s="4" t="s">
        <v>1487</v>
      </c>
      <c r="C1405" s="4" t="s">
        <v>1559</v>
      </c>
      <c r="D1405" s="4" t="s">
        <v>1560</v>
      </c>
      <c r="E1405" s="4" t="str">
        <f t="shared" si="64"/>
        <v>40</v>
      </c>
      <c r="F1405" s="4" t="s">
        <v>455</v>
      </c>
      <c r="G1405" s="4" t="s">
        <v>456</v>
      </c>
      <c r="H1405" s="9">
        <v>4</v>
      </c>
      <c r="I1405" s="9">
        <v>0</v>
      </c>
      <c r="J1405" s="9">
        <v>0</v>
      </c>
      <c r="K1405" s="9">
        <v>0</v>
      </c>
      <c r="L1405" s="9">
        <f t="shared" si="66"/>
        <v>4</v>
      </c>
    </row>
    <row r="1406" spans="1:12">
      <c r="A1406" s="2" t="str">
        <f t="shared" si="65"/>
        <v>1300194059</v>
      </c>
      <c r="B1406" s="4" t="s">
        <v>1487</v>
      </c>
      <c r="C1406" s="4" t="s">
        <v>1559</v>
      </c>
      <c r="D1406" s="4" t="s">
        <v>1560</v>
      </c>
      <c r="E1406" s="4" t="str">
        <f t="shared" si="64"/>
        <v>40</v>
      </c>
      <c r="F1406" s="4" t="s">
        <v>461</v>
      </c>
      <c r="G1406" s="4" t="s">
        <v>462</v>
      </c>
      <c r="H1406" s="9">
        <v>2</v>
      </c>
      <c r="I1406" s="9">
        <v>0</v>
      </c>
      <c r="J1406" s="9">
        <v>3</v>
      </c>
      <c r="K1406" s="9">
        <v>0</v>
      </c>
      <c r="L1406" s="9">
        <f t="shared" si="66"/>
        <v>5</v>
      </c>
    </row>
    <row r="1407" spans="1:12">
      <c r="A1407" s="2" t="str">
        <f t="shared" si="65"/>
        <v>1300194223</v>
      </c>
      <c r="B1407" s="4" t="s">
        <v>1487</v>
      </c>
      <c r="C1407" s="4" t="s">
        <v>1559</v>
      </c>
      <c r="D1407" s="4" t="s">
        <v>1560</v>
      </c>
      <c r="E1407" s="4" t="str">
        <f t="shared" si="64"/>
        <v>42</v>
      </c>
      <c r="F1407" s="4" t="s">
        <v>1842</v>
      </c>
      <c r="G1407" s="4" t="s">
        <v>1843</v>
      </c>
      <c r="H1407" s="9">
        <v>1</v>
      </c>
      <c r="I1407" s="9">
        <v>1</v>
      </c>
      <c r="J1407" s="9">
        <v>0</v>
      </c>
      <c r="K1407" s="9">
        <v>0</v>
      </c>
      <c r="L1407" s="9">
        <f t="shared" si="66"/>
        <v>1</v>
      </c>
    </row>
    <row r="1408" spans="1:12">
      <c r="A1408" s="2" t="str">
        <f t="shared" si="65"/>
        <v>1300194311</v>
      </c>
      <c r="B1408" s="4" t="s">
        <v>1487</v>
      </c>
      <c r="C1408" s="4" t="s">
        <v>1559</v>
      </c>
      <c r="D1408" s="4" t="s">
        <v>1560</v>
      </c>
      <c r="E1408" s="4" t="str">
        <f t="shared" si="64"/>
        <v>43</v>
      </c>
      <c r="F1408" s="4" t="s">
        <v>707</v>
      </c>
      <c r="G1408" s="4" t="s">
        <v>708</v>
      </c>
      <c r="H1408" s="9">
        <v>8</v>
      </c>
      <c r="I1408" s="9">
        <v>0</v>
      </c>
      <c r="J1408" s="9">
        <v>1</v>
      </c>
      <c r="K1408" s="9">
        <v>0</v>
      </c>
      <c r="L1408" s="9">
        <f t="shared" si="66"/>
        <v>9</v>
      </c>
    </row>
    <row r="1409" spans="1:12">
      <c r="A1409" s="2" t="str">
        <f t="shared" si="65"/>
        <v>1300194381</v>
      </c>
      <c r="B1409" s="4" t="s">
        <v>1487</v>
      </c>
      <c r="C1409" s="4" t="s">
        <v>1559</v>
      </c>
      <c r="D1409" s="4" t="s">
        <v>1560</v>
      </c>
      <c r="E1409" s="4" t="str">
        <f t="shared" ref="E1409:E1472" si="67">LEFT(F1409,2)</f>
        <v>43</v>
      </c>
      <c r="F1409" s="4" t="s">
        <v>661</v>
      </c>
      <c r="G1409" s="4" t="s">
        <v>662</v>
      </c>
      <c r="H1409" s="9">
        <v>1</v>
      </c>
      <c r="I1409" s="9">
        <v>0</v>
      </c>
      <c r="J1409" s="9">
        <v>0</v>
      </c>
      <c r="K1409" s="9">
        <v>0</v>
      </c>
      <c r="L1409" s="9">
        <f t="shared" si="66"/>
        <v>1</v>
      </c>
    </row>
    <row r="1410" spans="1:12">
      <c r="A1410" s="2" t="str">
        <f t="shared" si="65"/>
        <v>1300194389</v>
      </c>
      <c r="B1410" s="4" t="s">
        <v>1487</v>
      </c>
      <c r="C1410" s="4" t="s">
        <v>1559</v>
      </c>
      <c r="D1410" s="4" t="s">
        <v>1560</v>
      </c>
      <c r="E1410" s="4" t="str">
        <f t="shared" si="67"/>
        <v>43</v>
      </c>
      <c r="F1410" s="4" t="s">
        <v>471</v>
      </c>
      <c r="G1410" s="4" t="s">
        <v>472</v>
      </c>
      <c r="H1410" s="9">
        <v>3</v>
      </c>
      <c r="I1410" s="9">
        <v>0</v>
      </c>
      <c r="J1410" s="9">
        <v>0</v>
      </c>
      <c r="K1410" s="9">
        <v>0</v>
      </c>
      <c r="L1410" s="9">
        <f t="shared" si="66"/>
        <v>3</v>
      </c>
    </row>
    <row r="1411" spans="1:12">
      <c r="A1411" s="2" t="str">
        <f t="shared" si="65"/>
        <v>1300194413</v>
      </c>
      <c r="B1411" s="4" t="s">
        <v>1487</v>
      </c>
      <c r="C1411" s="4" t="s">
        <v>1559</v>
      </c>
      <c r="D1411" s="4" t="s">
        <v>1560</v>
      </c>
      <c r="E1411" s="4" t="str">
        <f t="shared" si="67"/>
        <v>44</v>
      </c>
      <c r="F1411" s="4" t="s">
        <v>635</v>
      </c>
      <c r="G1411" s="4" t="s">
        <v>636</v>
      </c>
      <c r="H1411" s="9">
        <v>1</v>
      </c>
      <c r="I1411" s="9">
        <v>1</v>
      </c>
      <c r="J1411" s="9">
        <v>0</v>
      </c>
      <c r="K1411" s="9">
        <v>0</v>
      </c>
      <c r="L1411" s="9">
        <f t="shared" si="66"/>
        <v>1</v>
      </c>
    </row>
    <row r="1412" spans="1:12">
      <c r="A1412" s="2" t="str">
        <f t="shared" ref="A1412:A1475" si="68">B1412&amp;F1412</f>
        <v>1300194441</v>
      </c>
      <c r="B1412" s="4" t="s">
        <v>1487</v>
      </c>
      <c r="C1412" s="4" t="s">
        <v>1559</v>
      </c>
      <c r="D1412" s="4" t="s">
        <v>1560</v>
      </c>
      <c r="E1412" s="4" t="str">
        <f t="shared" si="67"/>
        <v>44</v>
      </c>
      <c r="F1412" s="4" t="s">
        <v>663</v>
      </c>
      <c r="G1412" s="4" t="s">
        <v>664</v>
      </c>
      <c r="H1412" s="9">
        <v>1</v>
      </c>
      <c r="I1412" s="9">
        <v>1</v>
      </c>
      <c r="J1412" s="9">
        <v>0</v>
      </c>
      <c r="K1412" s="9">
        <v>0</v>
      </c>
      <c r="L1412" s="9">
        <f t="shared" ref="L1412:L1475" si="69">H1412+J1412+K1412</f>
        <v>1</v>
      </c>
    </row>
    <row r="1413" spans="1:12" ht="24">
      <c r="A1413" s="2" t="str">
        <f t="shared" si="68"/>
        <v>1300194466</v>
      </c>
      <c r="B1413" s="4" t="s">
        <v>1487</v>
      </c>
      <c r="C1413" s="4" t="s">
        <v>1559</v>
      </c>
      <c r="D1413" s="4" t="s">
        <v>1560</v>
      </c>
      <c r="E1413" s="4" t="str">
        <f t="shared" si="67"/>
        <v>44</v>
      </c>
      <c r="F1413" s="4" t="s">
        <v>665</v>
      </c>
      <c r="G1413" s="4" t="s">
        <v>666</v>
      </c>
      <c r="H1413" s="9">
        <v>1</v>
      </c>
      <c r="I1413" s="9">
        <v>0</v>
      </c>
      <c r="J1413" s="9">
        <v>0</v>
      </c>
      <c r="K1413" s="9">
        <v>0</v>
      </c>
      <c r="L1413" s="9">
        <f t="shared" si="69"/>
        <v>1</v>
      </c>
    </row>
    <row r="1414" spans="1:12">
      <c r="A1414" s="2" t="str">
        <f t="shared" si="68"/>
        <v>1300194516</v>
      </c>
      <c r="B1414" s="4" t="s">
        <v>1487</v>
      </c>
      <c r="C1414" s="4" t="s">
        <v>1559</v>
      </c>
      <c r="D1414" s="4" t="s">
        <v>1560</v>
      </c>
      <c r="E1414" s="4" t="str">
        <f t="shared" si="67"/>
        <v>45</v>
      </c>
      <c r="F1414" s="4" t="s">
        <v>69</v>
      </c>
      <c r="G1414" s="4" t="s">
        <v>70</v>
      </c>
      <c r="H1414" s="9">
        <v>3</v>
      </c>
      <c r="I1414" s="9">
        <v>2</v>
      </c>
      <c r="J1414" s="9">
        <v>0</v>
      </c>
      <c r="K1414" s="9">
        <v>0</v>
      </c>
      <c r="L1414" s="9">
        <f t="shared" si="69"/>
        <v>3</v>
      </c>
    </row>
    <row r="1415" spans="1:12">
      <c r="A1415" s="2" t="str">
        <f t="shared" si="68"/>
        <v>1300194523</v>
      </c>
      <c r="B1415" s="4" t="s">
        <v>1487</v>
      </c>
      <c r="C1415" s="4" t="s">
        <v>1559</v>
      </c>
      <c r="D1415" s="4" t="s">
        <v>1560</v>
      </c>
      <c r="E1415" s="4" t="str">
        <f t="shared" si="67"/>
        <v>45</v>
      </c>
      <c r="F1415" s="4" t="s">
        <v>15</v>
      </c>
      <c r="G1415" s="4" t="s">
        <v>16</v>
      </c>
      <c r="H1415" s="9">
        <v>5</v>
      </c>
      <c r="I1415" s="9">
        <v>5</v>
      </c>
      <c r="J1415" s="9">
        <v>0</v>
      </c>
      <c r="K1415" s="9">
        <v>0</v>
      </c>
      <c r="L1415" s="9">
        <f t="shared" si="69"/>
        <v>5</v>
      </c>
    </row>
    <row r="1416" spans="1:12">
      <c r="A1416" s="2" t="str">
        <f t="shared" si="68"/>
        <v>1300194525</v>
      </c>
      <c r="B1416" s="4" t="s">
        <v>1487</v>
      </c>
      <c r="C1416" s="4" t="s">
        <v>1559</v>
      </c>
      <c r="D1416" s="4" t="s">
        <v>1560</v>
      </c>
      <c r="E1416" s="4" t="str">
        <f t="shared" si="67"/>
        <v>45</v>
      </c>
      <c r="F1416" s="4" t="s">
        <v>639</v>
      </c>
      <c r="G1416" s="4" t="s">
        <v>640</v>
      </c>
      <c r="H1416" s="9">
        <v>1</v>
      </c>
      <c r="I1416" s="9">
        <v>1</v>
      </c>
      <c r="J1416" s="9">
        <v>0</v>
      </c>
      <c r="K1416" s="9">
        <v>0</v>
      </c>
      <c r="L1416" s="9">
        <f t="shared" si="69"/>
        <v>1</v>
      </c>
    </row>
    <row r="1417" spans="1:12">
      <c r="A1417" s="2" t="str">
        <f t="shared" si="68"/>
        <v>1300194542</v>
      </c>
      <c r="B1417" s="4" t="s">
        <v>1487</v>
      </c>
      <c r="C1417" s="4" t="s">
        <v>1559</v>
      </c>
      <c r="D1417" s="4" t="s">
        <v>1560</v>
      </c>
      <c r="E1417" s="4" t="str">
        <f t="shared" si="67"/>
        <v>45</v>
      </c>
      <c r="F1417" s="4" t="s">
        <v>641</v>
      </c>
      <c r="G1417" s="4" t="s">
        <v>642</v>
      </c>
      <c r="H1417" s="9">
        <v>2</v>
      </c>
      <c r="I1417" s="9">
        <v>2</v>
      </c>
      <c r="J1417" s="9">
        <v>0</v>
      </c>
      <c r="K1417" s="9">
        <v>0</v>
      </c>
      <c r="L1417" s="9">
        <f t="shared" si="69"/>
        <v>2</v>
      </c>
    </row>
    <row r="1418" spans="1:12">
      <c r="A1418" s="2" t="str">
        <f t="shared" si="68"/>
        <v>1300194562</v>
      </c>
      <c r="B1418" s="4" t="s">
        <v>1487</v>
      </c>
      <c r="C1418" s="4" t="s">
        <v>1559</v>
      </c>
      <c r="D1418" s="4" t="s">
        <v>1560</v>
      </c>
      <c r="E1418" s="4" t="str">
        <f t="shared" si="67"/>
        <v>45</v>
      </c>
      <c r="F1418" s="4" t="s">
        <v>159</v>
      </c>
      <c r="G1418" s="4" t="s">
        <v>160</v>
      </c>
      <c r="H1418" s="9">
        <v>6</v>
      </c>
      <c r="I1418" s="9">
        <v>3</v>
      </c>
      <c r="J1418" s="9">
        <v>0</v>
      </c>
      <c r="K1418" s="9">
        <v>0</v>
      </c>
      <c r="L1418" s="9">
        <f t="shared" si="69"/>
        <v>6</v>
      </c>
    </row>
    <row r="1419" spans="1:12">
      <c r="A1419" s="2" t="str">
        <f t="shared" si="68"/>
        <v>1300194572</v>
      </c>
      <c r="B1419" s="4" t="s">
        <v>1487</v>
      </c>
      <c r="C1419" s="4" t="s">
        <v>1559</v>
      </c>
      <c r="D1419" s="4" t="s">
        <v>1560</v>
      </c>
      <c r="E1419" s="4" t="str">
        <f t="shared" si="67"/>
        <v>45</v>
      </c>
      <c r="F1419" s="4" t="s">
        <v>669</v>
      </c>
      <c r="G1419" s="4" t="s">
        <v>670</v>
      </c>
      <c r="H1419" s="9">
        <v>1</v>
      </c>
      <c r="I1419" s="9">
        <v>0</v>
      </c>
      <c r="J1419" s="9">
        <v>0</v>
      </c>
      <c r="K1419" s="9">
        <v>0</v>
      </c>
      <c r="L1419" s="9">
        <f t="shared" si="69"/>
        <v>1</v>
      </c>
    </row>
    <row r="1420" spans="1:12">
      <c r="A1420" s="2" t="str">
        <f t="shared" si="68"/>
        <v>1300194573</v>
      </c>
      <c r="B1420" s="4" t="s">
        <v>1487</v>
      </c>
      <c r="C1420" s="4" t="s">
        <v>1559</v>
      </c>
      <c r="D1420" s="4" t="s">
        <v>1560</v>
      </c>
      <c r="E1420" s="4" t="str">
        <f t="shared" si="67"/>
        <v>45</v>
      </c>
      <c r="F1420" s="4" t="s">
        <v>483</v>
      </c>
      <c r="G1420" s="4" t="s">
        <v>484</v>
      </c>
      <c r="H1420" s="9">
        <v>6</v>
      </c>
      <c r="I1420" s="9">
        <v>4</v>
      </c>
      <c r="J1420" s="9">
        <v>0</v>
      </c>
      <c r="K1420" s="9">
        <v>0</v>
      </c>
      <c r="L1420" s="9">
        <f t="shared" si="69"/>
        <v>6</v>
      </c>
    </row>
    <row r="1421" spans="1:12">
      <c r="A1421" s="2" t="str">
        <f t="shared" si="68"/>
        <v>1300194574</v>
      </c>
      <c r="B1421" s="4" t="s">
        <v>1487</v>
      </c>
      <c r="C1421" s="4" t="s">
        <v>1559</v>
      </c>
      <c r="D1421" s="4" t="s">
        <v>1560</v>
      </c>
      <c r="E1421" s="4" t="str">
        <f t="shared" si="67"/>
        <v>45</v>
      </c>
      <c r="F1421" s="4" t="s">
        <v>671</v>
      </c>
      <c r="G1421" s="4" t="s">
        <v>672</v>
      </c>
      <c r="H1421" s="9">
        <v>3</v>
      </c>
      <c r="I1421" s="9">
        <v>0</v>
      </c>
      <c r="J1421" s="9">
        <v>0</v>
      </c>
      <c r="K1421" s="9">
        <v>0</v>
      </c>
      <c r="L1421" s="9">
        <f t="shared" si="69"/>
        <v>3</v>
      </c>
    </row>
    <row r="1422" spans="1:12">
      <c r="A1422" s="2" t="str">
        <f t="shared" si="68"/>
        <v>1300194575</v>
      </c>
      <c r="B1422" s="4" t="s">
        <v>1487</v>
      </c>
      <c r="C1422" s="4" t="s">
        <v>1559</v>
      </c>
      <c r="D1422" s="4" t="s">
        <v>1560</v>
      </c>
      <c r="E1422" s="4" t="str">
        <f t="shared" si="67"/>
        <v>45</v>
      </c>
      <c r="F1422" s="4" t="s">
        <v>485</v>
      </c>
      <c r="G1422" s="4" t="s">
        <v>486</v>
      </c>
      <c r="H1422" s="9">
        <v>8</v>
      </c>
      <c r="I1422" s="9">
        <v>6</v>
      </c>
      <c r="J1422" s="9">
        <v>0</v>
      </c>
      <c r="K1422" s="9">
        <v>0</v>
      </c>
      <c r="L1422" s="9">
        <f t="shared" si="69"/>
        <v>8</v>
      </c>
    </row>
    <row r="1423" spans="1:12">
      <c r="A1423" s="2" t="str">
        <f t="shared" si="68"/>
        <v>1300194591</v>
      </c>
      <c r="B1423" s="4" t="s">
        <v>1487</v>
      </c>
      <c r="C1423" s="4" t="s">
        <v>1559</v>
      </c>
      <c r="D1423" s="4" t="s">
        <v>1560</v>
      </c>
      <c r="E1423" s="4" t="str">
        <f t="shared" si="67"/>
        <v>45</v>
      </c>
      <c r="F1423" s="4" t="s">
        <v>491</v>
      </c>
      <c r="G1423" s="4" t="s">
        <v>492</v>
      </c>
      <c r="H1423" s="9">
        <v>1</v>
      </c>
      <c r="I1423" s="9">
        <v>0</v>
      </c>
      <c r="J1423" s="9">
        <v>0</v>
      </c>
      <c r="K1423" s="9">
        <v>0</v>
      </c>
      <c r="L1423" s="9">
        <f t="shared" si="69"/>
        <v>1</v>
      </c>
    </row>
    <row r="1424" spans="1:12">
      <c r="A1424" s="2" t="str">
        <f t="shared" si="68"/>
        <v>1300194593</v>
      </c>
      <c r="B1424" s="4" t="s">
        <v>1487</v>
      </c>
      <c r="C1424" s="4" t="s">
        <v>1559</v>
      </c>
      <c r="D1424" s="4" t="s">
        <v>1560</v>
      </c>
      <c r="E1424" s="4" t="str">
        <f t="shared" si="67"/>
        <v>45</v>
      </c>
      <c r="F1424" s="4" t="s">
        <v>493</v>
      </c>
      <c r="G1424" s="4" t="s">
        <v>494</v>
      </c>
      <c r="H1424" s="9">
        <v>1</v>
      </c>
      <c r="I1424" s="9">
        <v>0</v>
      </c>
      <c r="J1424" s="9">
        <v>0</v>
      </c>
      <c r="K1424" s="9">
        <v>0</v>
      </c>
      <c r="L1424" s="9">
        <f t="shared" si="69"/>
        <v>1</v>
      </c>
    </row>
    <row r="1425" spans="1:12">
      <c r="A1425" s="2" t="str">
        <f t="shared" si="68"/>
        <v>1300194594</v>
      </c>
      <c r="B1425" s="4" t="s">
        <v>1487</v>
      </c>
      <c r="C1425" s="4" t="s">
        <v>1559</v>
      </c>
      <c r="D1425" s="4" t="s">
        <v>1560</v>
      </c>
      <c r="E1425" s="4" t="str">
        <f t="shared" si="67"/>
        <v>45</v>
      </c>
      <c r="F1425" s="4" t="s">
        <v>495</v>
      </c>
      <c r="G1425" s="4" t="s">
        <v>496</v>
      </c>
      <c r="H1425" s="9">
        <v>1</v>
      </c>
      <c r="I1425" s="9">
        <v>0</v>
      </c>
      <c r="J1425" s="9">
        <v>0</v>
      </c>
      <c r="K1425" s="9">
        <v>0</v>
      </c>
      <c r="L1425" s="9">
        <f t="shared" si="69"/>
        <v>1</v>
      </c>
    </row>
    <row r="1426" spans="1:12">
      <c r="A1426" s="2" t="str">
        <f t="shared" si="68"/>
        <v>1300194613</v>
      </c>
      <c r="B1426" s="4" t="s">
        <v>1487</v>
      </c>
      <c r="C1426" s="4" t="s">
        <v>1559</v>
      </c>
      <c r="D1426" s="4" t="s">
        <v>1560</v>
      </c>
      <c r="E1426" s="4" t="str">
        <f t="shared" si="67"/>
        <v>46</v>
      </c>
      <c r="F1426" s="4" t="s">
        <v>503</v>
      </c>
      <c r="G1426" s="4" t="s">
        <v>504</v>
      </c>
      <c r="H1426" s="9">
        <v>2</v>
      </c>
      <c r="I1426" s="9">
        <v>2</v>
      </c>
      <c r="J1426" s="9">
        <v>0</v>
      </c>
      <c r="K1426" s="9">
        <v>0</v>
      </c>
      <c r="L1426" s="9">
        <f t="shared" si="69"/>
        <v>2</v>
      </c>
    </row>
    <row r="1427" spans="1:12">
      <c r="A1427" s="2" t="str">
        <f t="shared" si="68"/>
        <v>1300194650</v>
      </c>
      <c r="B1427" s="4" t="s">
        <v>1487</v>
      </c>
      <c r="C1427" s="4" t="s">
        <v>1559</v>
      </c>
      <c r="D1427" s="4" t="s">
        <v>1560</v>
      </c>
      <c r="E1427" s="4" t="str">
        <f t="shared" si="67"/>
        <v>46</v>
      </c>
      <c r="F1427" s="4" t="s">
        <v>1731</v>
      </c>
      <c r="G1427" s="4" t="s">
        <v>1732</v>
      </c>
      <c r="H1427" s="9">
        <v>1</v>
      </c>
      <c r="I1427" s="9">
        <v>0</v>
      </c>
      <c r="J1427" s="9">
        <v>0</v>
      </c>
      <c r="K1427" s="9">
        <v>0</v>
      </c>
      <c r="L1427" s="9">
        <f t="shared" si="69"/>
        <v>1</v>
      </c>
    </row>
    <row r="1428" spans="1:12" ht="24">
      <c r="A1428" s="2" t="str">
        <f t="shared" si="68"/>
        <v>1300194673</v>
      </c>
      <c r="B1428" s="4" t="s">
        <v>1487</v>
      </c>
      <c r="C1428" s="4" t="s">
        <v>1559</v>
      </c>
      <c r="D1428" s="4" t="s">
        <v>1560</v>
      </c>
      <c r="E1428" s="4" t="str">
        <f t="shared" si="67"/>
        <v>46</v>
      </c>
      <c r="F1428" s="4" t="s">
        <v>513</v>
      </c>
      <c r="G1428" s="4" t="s">
        <v>514</v>
      </c>
      <c r="H1428" s="9">
        <v>1</v>
      </c>
      <c r="I1428" s="9">
        <v>1</v>
      </c>
      <c r="J1428" s="9">
        <v>0</v>
      </c>
      <c r="K1428" s="9">
        <v>0</v>
      </c>
      <c r="L1428" s="9">
        <f t="shared" si="69"/>
        <v>1</v>
      </c>
    </row>
    <row r="1429" spans="1:12">
      <c r="A1429" s="2" t="str">
        <f t="shared" si="68"/>
        <v>1300194675</v>
      </c>
      <c r="B1429" s="4" t="s">
        <v>1487</v>
      </c>
      <c r="C1429" s="4" t="s">
        <v>1559</v>
      </c>
      <c r="D1429" s="4" t="s">
        <v>1560</v>
      </c>
      <c r="E1429" s="4" t="str">
        <f t="shared" si="67"/>
        <v>46</v>
      </c>
      <c r="F1429" s="4" t="s">
        <v>161</v>
      </c>
      <c r="G1429" s="4" t="s">
        <v>162</v>
      </c>
      <c r="H1429" s="9">
        <v>1</v>
      </c>
      <c r="I1429" s="9">
        <v>1</v>
      </c>
      <c r="J1429" s="9">
        <v>0</v>
      </c>
      <c r="K1429" s="9">
        <v>0</v>
      </c>
      <c r="L1429" s="9">
        <f t="shared" si="69"/>
        <v>1</v>
      </c>
    </row>
    <row r="1430" spans="1:12" ht="24">
      <c r="A1430" s="2" t="str">
        <f t="shared" si="68"/>
        <v>1300194680</v>
      </c>
      <c r="B1430" s="4" t="s">
        <v>1487</v>
      </c>
      <c r="C1430" s="4" t="s">
        <v>1559</v>
      </c>
      <c r="D1430" s="4" t="s">
        <v>1560</v>
      </c>
      <c r="E1430" s="4" t="str">
        <f t="shared" si="67"/>
        <v>46</v>
      </c>
      <c r="F1430" s="4" t="s">
        <v>1415</v>
      </c>
      <c r="G1430" s="4" t="s">
        <v>1416</v>
      </c>
      <c r="H1430" s="9">
        <v>1</v>
      </c>
      <c r="I1430" s="9">
        <v>1</v>
      </c>
      <c r="J1430" s="9">
        <v>0</v>
      </c>
      <c r="K1430" s="9">
        <v>0</v>
      </c>
      <c r="L1430" s="9">
        <f t="shared" si="69"/>
        <v>1</v>
      </c>
    </row>
    <row r="1431" spans="1:12">
      <c r="A1431" s="2" t="str">
        <f t="shared" si="68"/>
        <v>1300194681</v>
      </c>
      <c r="B1431" s="4" t="s">
        <v>1487</v>
      </c>
      <c r="C1431" s="4" t="s">
        <v>1559</v>
      </c>
      <c r="D1431" s="4" t="s">
        <v>1560</v>
      </c>
      <c r="E1431" s="4" t="str">
        <f t="shared" si="67"/>
        <v>46</v>
      </c>
      <c r="F1431" s="4" t="s">
        <v>1801</v>
      </c>
      <c r="G1431" s="4" t="s">
        <v>1802</v>
      </c>
      <c r="H1431" s="9">
        <v>1</v>
      </c>
      <c r="I1431" s="9">
        <v>1</v>
      </c>
      <c r="J1431" s="9">
        <v>0</v>
      </c>
      <c r="K1431" s="9">
        <v>0</v>
      </c>
      <c r="L1431" s="9">
        <f t="shared" si="69"/>
        <v>1</v>
      </c>
    </row>
    <row r="1432" spans="1:12">
      <c r="A1432" s="2" t="str">
        <f t="shared" si="68"/>
        <v>1300194694</v>
      </c>
      <c r="B1432" s="4" t="s">
        <v>1487</v>
      </c>
      <c r="C1432" s="4" t="s">
        <v>1559</v>
      </c>
      <c r="D1432" s="4" t="s">
        <v>1560</v>
      </c>
      <c r="E1432" s="4" t="str">
        <f t="shared" si="67"/>
        <v>46</v>
      </c>
      <c r="F1432" s="4" t="s">
        <v>2117</v>
      </c>
      <c r="G1432" s="4" t="s">
        <v>2118</v>
      </c>
      <c r="H1432" s="9">
        <v>1</v>
      </c>
      <c r="I1432" s="9">
        <v>1</v>
      </c>
      <c r="J1432" s="9">
        <v>0</v>
      </c>
      <c r="K1432" s="9">
        <v>0</v>
      </c>
      <c r="L1432" s="9">
        <f t="shared" si="69"/>
        <v>1</v>
      </c>
    </row>
    <row r="1433" spans="1:12">
      <c r="A1433" s="2" t="str">
        <f t="shared" si="68"/>
        <v>1300194701</v>
      </c>
      <c r="B1433" s="4" t="s">
        <v>1487</v>
      </c>
      <c r="C1433" s="4" t="s">
        <v>1559</v>
      </c>
      <c r="D1433" s="4" t="s">
        <v>1560</v>
      </c>
      <c r="E1433" s="4" t="str">
        <f t="shared" si="67"/>
        <v>47</v>
      </c>
      <c r="F1433" s="4" t="s">
        <v>515</v>
      </c>
      <c r="G1433" s="4" t="s">
        <v>516</v>
      </c>
      <c r="H1433" s="9">
        <v>16</v>
      </c>
      <c r="I1433" s="9">
        <v>16</v>
      </c>
      <c r="J1433" s="9">
        <v>0</v>
      </c>
      <c r="K1433" s="9">
        <v>0</v>
      </c>
      <c r="L1433" s="9">
        <f t="shared" si="69"/>
        <v>16</v>
      </c>
    </row>
    <row r="1434" spans="1:12">
      <c r="A1434" s="2" t="str">
        <f t="shared" si="68"/>
        <v>1300194709</v>
      </c>
      <c r="B1434" s="4" t="s">
        <v>1487</v>
      </c>
      <c r="C1434" s="4" t="s">
        <v>1559</v>
      </c>
      <c r="D1434" s="4" t="s">
        <v>1560</v>
      </c>
      <c r="E1434" s="4" t="str">
        <f t="shared" si="67"/>
        <v>47</v>
      </c>
      <c r="F1434" s="4" t="s">
        <v>517</v>
      </c>
      <c r="G1434" s="4" t="s">
        <v>518</v>
      </c>
      <c r="H1434" s="9">
        <v>8</v>
      </c>
      <c r="I1434" s="9">
        <v>8</v>
      </c>
      <c r="J1434" s="9">
        <v>0</v>
      </c>
      <c r="K1434" s="9">
        <v>0</v>
      </c>
      <c r="L1434" s="9">
        <f t="shared" si="69"/>
        <v>8</v>
      </c>
    </row>
    <row r="1435" spans="1:12">
      <c r="A1435" s="2" t="str">
        <f t="shared" si="68"/>
        <v>1300194835</v>
      </c>
      <c r="B1435" s="4" t="s">
        <v>1487</v>
      </c>
      <c r="C1435" s="4" t="s">
        <v>1559</v>
      </c>
      <c r="D1435" s="4" t="s">
        <v>1560</v>
      </c>
      <c r="E1435" s="4" t="str">
        <f t="shared" si="67"/>
        <v>48</v>
      </c>
      <c r="F1435" s="4" t="s">
        <v>519</v>
      </c>
      <c r="G1435" s="4" t="s">
        <v>520</v>
      </c>
      <c r="H1435" s="9">
        <v>0</v>
      </c>
      <c r="I1435" s="9">
        <v>0</v>
      </c>
      <c r="J1435" s="9">
        <v>1</v>
      </c>
      <c r="K1435" s="9">
        <v>0</v>
      </c>
      <c r="L1435" s="9">
        <f t="shared" si="69"/>
        <v>1</v>
      </c>
    </row>
    <row r="1436" spans="1:12">
      <c r="A1436" s="2" t="str">
        <f t="shared" si="68"/>
        <v>1300194836</v>
      </c>
      <c r="B1436" s="4" t="s">
        <v>1487</v>
      </c>
      <c r="C1436" s="4" t="s">
        <v>1559</v>
      </c>
      <c r="D1436" s="4" t="s">
        <v>1560</v>
      </c>
      <c r="E1436" s="4" t="str">
        <f t="shared" si="67"/>
        <v>48</v>
      </c>
      <c r="F1436" s="4" t="s">
        <v>717</v>
      </c>
      <c r="G1436" s="4" t="s">
        <v>718</v>
      </c>
      <c r="H1436" s="9">
        <v>1</v>
      </c>
      <c r="I1436" s="9">
        <v>1</v>
      </c>
      <c r="J1436" s="9">
        <v>0</v>
      </c>
      <c r="K1436" s="9">
        <v>0</v>
      </c>
      <c r="L1436" s="9">
        <f t="shared" si="69"/>
        <v>1</v>
      </c>
    </row>
    <row r="1437" spans="1:12">
      <c r="A1437" s="2" t="str">
        <f t="shared" si="68"/>
        <v>130019485</v>
      </c>
      <c r="B1437" s="4" t="s">
        <v>1487</v>
      </c>
      <c r="C1437" s="4" t="s">
        <v>1559</v>
      </c>
      <c r="D1437" s="4" t="s">
        <v>1560</v>
      </c>
      <c r="E1437" s="4" t="str">
        <f t="shared" si="67"/>
        <v>48</v>
      </c>
      <c r="F1437" s="4" t="s">
        <v>521</v>
      </c>
      <c r="G1437" s="4" t="s">
        <v>522</v>
      </c>
      <c r="H1437" s="9">
        <v>1</v>
      </c>
      <c r="I1437" s="9">
        <v>1</v>
      </c>
      <c r="J1437" s="9">
        <v>0</v>
      </c>
      <c r="K1437" s="9">
        <v>0</v>
      </c>
      <c r="L1437" s="9">
        <f t="shared" si="69"/>
        <v>1</v>
      </c>
    </row>
    <row r="1438" spans="1:12">
      <c r="A1438" s="2" t="str">
        <f t="shared" si="68"/>
        <v>1300194869</v>
      </c>
      <c r="B1438" s="4" t="s">
        <v>1487</v>
      </c>
      <c r="C1438" s="4" t="s">
        <v>1559</v>
      </c>
      <c r="D1438" s="4" t="s">
        <v>1560</v>
      </c>
      <c r="E1438" s="4" t="str">
        <f t="shared" si="67"/>
        <v>48</v>
      </c>
      <c r="F1438" s="4" t="s">
        <v>527</v>
      </c>
      <c r="G1438" s="4" t="s">
        <v>528</v>
      </c>
      <c r="H1438" s="9">
        <v>1</v>
      </c>
      <c r="I1438" s="9">
        <v>0</v>
      </c>
      <c r="J1438" s="9">
        <v>0</v>
      </c>
      <c r="K1438" s="9">
        <v>0</v>
      </c>
      <c r="L1438" s="9">
        <f t="shared" si="69"/>
        <v>1</v>
      </c>
    </row>
    <row r="1439" spans="1:12">
      <c r="A1439" s="2" t="str">
        <f t="shared" si="68"/>
        <v>1300194874</v>
      </c>
      <c r="B1439" s="4" t="s">
        <v>1487</v>
      </c>
      <c r="C1439" s="4" t="s">
        <v>1559</v>
      </c>
      <c r="D1439" s="4" t="s">
        <v>1560</v>
      </c>
      <c r="E1439" s="4" t="str">
        <f t="shared" si="67"/>
        <v>48</v>
      </c>
      <c r="F1439" s="4" t="s">
        <v>1561</v>
      </c>
      <c r="G1439" s="4" t="s">
        <v>1562</v>
      </c>
      <c r="H1439" s="9">
        <v>3</v>
      </c>
      <c r="I1439" s="9">
        <v>0</v>
      </c>
      <c r="J1439" s="9">
        <v>0</v>
      </c>
      <c r="K1439" s="9">
        <v>0</v>
      </c>
      <c r="L1439" s="9">
        <f t="shared" si="69"/>
        <v>3</v>
      </c>
    </row>
    <row r="1440" spans="1:12">
      <c r="A1440" s="2" t="str">
        <f t="shared" si="68"/>
        <v>1300194875</v>
      </c>
      <c r="B1440" s="4" t="s">
        <v>1487</v>
      </c>
      <c r="C1440" s="4" t="s">
        <v>1559</v>
      </c>
      <c r="D1440" s="4" t="s">
        <v>1560</v>
      </c>
      <c r="E1440" s="4" t="str">
        <f t="shared" si="67"/>
        <v>48</v>
      </c>
      <c r="F1440" s="4" t="s">
        <v>2119</v>
      </c>
      <c r="G1440" s="4" t="s">
        <v>2120</v>
      </c>
      <c r="H1440" s="9">
        <v>1</v>
      </c>
      <c r="I1440" s="9">
        <v>0</v>
      </c>
      <c r="J1440" s="9">
        <v>0</v>
      </c>
      <c r="K1440" s="9">
        <v>0</v>
      </c>
      <c r="L1440" s="9">
        <f t="shared" si="69"/>
        <v>1</v>
      </c>
    </row>
    <row r="1441" spans="1:12">
      <c r="A1441" s="2" t="str">
        <f t="shared" si="68"/>
        <v>1300194901</v>
      </c>
      <c r="B1441" s="4" t="s">
        <v>1487</v>
      </c>
      <c r="C1441" s="4" t="s">
        <v>1559</v>
      </c>
      <c r="D1441" s="4" t="s">
        <v>1560</v>
      </c>
      <c r="E1441" s="4" t="str">
        <f t="shared" si="67"/>
        <v>49</v>
      </c>
      <c r="F1441" s="4" t="s">
        <v>529</v>
      </c>
      <c r="G1441" s="4" t="s">
        <v>530</v>
      </c>
      <c r="H1441" s="9">
        <v>10</v>
      </c>
      <c r="I1441" s="9">
        <v>6</v>
      </c>
      <c r="J1441" s="9">
        <v>0</v>
      </c>
      <c r="K1441" s="9">
        <v>0</v>
      </c>
      <c r="L1441" s="9">
        <f t="shared" si="69"/>
        <v>10</v>
      </c>
    </row>
    <row r="1442" spans="1:12">
      <c r="A1442" s="2" t="str">
        <f t="shared" si="68"/>
        <v>1300194911</v>
      </c>
      <c r="B1442" s="4" t="s">
        <v>1487</v>
      </c>
      <c r="C1442" s="4" t="s">
        <v>1559</v>
      </c>
      <c r="D1442" s="4" t="s">
        <v>1560</v>
      </c>
      <c r="E1442" s="4" t="str">
        <f t="shared" si="67"/>
        <v>49</v>
      </c>
      <c r="F1442" s="4" t="s">
        <v>533</v>
      </c>
      <c r="G1442" s="4" t="s">
        <v>534</v>
      </c>
      <c r="H1442" s="9">
        <v>4</v>
      </c>
      <c r="I1442" s="9">
        <v>3</v>
      </c>
      <c r="J1442" s="9">
        <v>2</v>
      </c>
      <c r="K1442" s="9">
        <v>0</v>
      </c>
      <c r="L1442" s="9">
        <f t="shared" si="69"/>
        <v>6</v>
      </c>
    </row>
    <row r="1443" spans="1:12">
      <c r="A1443" s="2" t="str">
        <f t="shared" si="68"/>
        <v>1300194912</v>
      </c>
      <c r="B1443" s="4" t="s">
        <v>1487</v>
      </c>
      <c r="C1443" s="4" t="s">
        <v>1559</v>
      </c>
      <c r="D1443" s="4" t="s">
        <v>1560</v>
      </c>
      <c r="E1443" s="4" t="str">
        <f t="shared" si="67"/>
        <v>49</v>
      </c>
      <c r="F1443" s="4" t="s">
        <v>535</v>
      </c>
      <c r="G1443" s="4" t="s">
        <v>536</v>
      </c>
      <c r="H1443" s="9">
        <v>13</v>
      </c>
      <c r="I1443" s="9">
        <v>2</v>
      </c>
      <c r="J1443" s="9">
        <v>2</v>
      </c>
      <c r="K1443" s="9">
        <v>0</v>
      </c>
      <c r="L1443" s="9">
        <f t="shared" si="69"/>
        <v>15</v>
      </c>
    </row>
    <row r="1444" spans="1:12" ht="24">
      <c r="A1444" s="2" t="str">
        <f t="shared" si="68"/>
        <v>1300194939</v>
      </c>
      <c r="B1444" s="4" t="s">
        <v>1487</v>
      </c>
      <c r="C1444" s="4" t="s">
        <v>1559</v>
      </c>
      <c r="D1444" s="4" t="s">
        <v>1560</v>
      </c>
      <c r="E1444" s="4" t="str">
        <f t="shared" si="67"/>
        <v>49</v>
      </c>
      <c r="F1444" s="4" t="s">
        <v>537</v>
      </c>
      <c r="G1444" s="4" t="s">
        <v>538</v>
      </c>
      <c r="H1444" s="9">
        <v>1</v>
      </c>
      <c r="I1444" s="9">
        <v>0</v>
      </c>
      <c r="J1444" s="9">
        <v>1</v>
      </c>
      <c r="K1444" s="9">
        <v>0</v>
      </c>
      <c r="L1444" s="9">
        <f t="shared" si="69"/>
        <v>2</v>
      </c>
    </row>
    <row r="1445" spans="1:12">
      <c r="A1445" s="2" t="str">
        <f t="shared" si="68"/>
        <v>1300194945</v>
      </c>
      <c r="B1445" s="4" t="s">
        <v>1487</v>
      </c>
      <c r="C1445" s="4" t="s">
        <v>1559</v>
      </c>
      <c r="D1445" s="4" t="s">
        <v>1560</v>
      </c>
      <c r="E1445" s="4" t="str">
        <f t="shared" si="67"/>
        <v>49</v>
      </c>
      <c r="F1445" s="4" t="s">
        <v>539</v>
      </c>
      <c r="G1445" s="4" t="s">
        <v>540</v>
      </c>
      <c r="H1445" s="9">
        <v>1</v>
      </c>
      <c r="I1445" s="9">
        <v>0</v>
      </c>
      <c r="J1445" s="9">
        <v>0</v>
      </c>
      <c r="K1445" s="9">
        <v>0</v>
      </c>
      <c r="L1445" s="9">
        <f t="shared" si="69"/>
        <v>1</v>
      </c>
    </row>
    <row r="1446" spans="1:12">
      <c r="A1446" s="2" t="str">
        <f t="shared" si="68"/>
        <v>1300194946</v>
      </c>
      <c r="B1446" s="4" t="s">
        <v>1487</v>
      </c>
      <c r="C1446" s="4" t="s">
        <v>1559</v>
      </c>
      <c r="D1446" s="4" t="s">
        <v>1560</v>
      </c>
      <c r="E1446" s="4" t="str">
        <f t="shared" si="67"/>
        <v>49</v>
      </c>
      <c r="F1446" s="4" t="s">
        <v>541</v>
      </c>
      <c r="G1446" s="4" t="s">
        <v>542</v>
      </c>
      <c r="H1446" s="9">
        <v>4</v>
      </c>
      <c r="I1446" s="9">
        <v>0</v>
      </c>
      <c r="J1446" s="9">
        <v>0</v>
      </c>
      <c r="K1446" s="9">
        <v>0</v>
      </c>
      <c r="L1446" s="9">
        <f t="shared" si="69"/>
        <v>4</v>
      </c>
    </row>
    <row r="1447" spans="1:12">
      <c r="A1447" s="2" t="str">
        <f t="shared" si="68"/>
        <v>1300194947</v>
      </c>
      <c r="B1447" s="4" t="s">
        <v>1487</v>
      </c>
      <c r="C1447" s="4" t="s">
        <v>1559</v>
      </c>
      <c r="D1447" s="4" t="s">
        <v>1560</v>
      </c>
      <c r="E1447" s="4" t="str">
        <f t="shared" si="67"/>
        <v>49</v>
      </c>
      <c r="F1447" s="4" t="s">
        <v>1571</v>
      </c>
      <c r="G1447" s="4" t="s">
        <v>1572</v>
      </c>
      <c r="H1447" s="9">
        <v>0</v>
      </c>
      <c r="I1447" s="9">
        <v>0</v>
      </c>
      <c r="J1447" s="9">
        <v>1</v>
      </c>
      <c r="K1447" s="9">
        <v>0</v>
      </c>
      <c r="L1447" s="9">
        <f t="shared" si="69"/>
        <v>1</v>
      </c>
    </row>
    <row r="1448" spans="1:12">
      <c r="A1448" s="2" t="str">
        <f t="shared" si="68"/>
        <v>1300194949</v>
      </c>
      <c r="B1448" s="4" t="s">
        <v>1487</v>
      </c>
      <c r="C1448" s="4" t="s">
        <v>1559</v>
      </c>
      <c r="D1448" s="4" t="s">
        <v>1560</v>
      </c>
      <c r="E1448" s="4" t="str">
        <f t="shared" si="67"/>
        <v>49</v>
      </c>
      <c r="F1448" s="4" t="s">
        <v>543</v>
      </c>
      <c r="G1448" s="4" t="s">
        <v>544</v>
      </c>
      <c r="H1448" s="9">
        <v>10</v>
      </c>
      <c r="I1448" s="9">
        <v>0</v>
      </c>
      <c r="J1448" s="9">
        <v>0</v>
      </c>
      <c r="K1448" s="9">
        <v>0</v>
      </c>
      <c r="L1448" s="9">
        <f t="shared" si="69"/>
        <v>10</v>
      </c>
    </row>
    <row r="1449" spans="1:12">
      <c r="A1449" s="2" t="str">
        <f t="shared" si="68"/>
        <v>1300194951</v>
      </c>
      <c r="B1449" s="4" t="s">
        <v>1487</v>
      </c>
      <c r="C1449" s="4" t="s">
        <v>1559</v>
      </c>
      <c r="D1449" s="4" t="s">
        <v>1560</v>
      </c>
      <c r="E1449" s="4" t="str">
        <f t="shared" si="67"/>
        <v>49</v>
      </c>
      <c r="F1449" s="4" t="s">
        <v>545</v>
      </c>
      <c r="G1449" s="4" t="s">
        <v>546</v>
      </c>
      <c r="H1449" s="9">
        <v>3</v>
      </c>
      <c r="I1449" s="9">
        <v>0</v>
      </c>
      <c r="J1449" s="9">
        <v>0</v>
      </c>
      <c r="K1449" s="9">
        <v>0</v>
      </c>
      <c r="L1449" s="9">
        <f t="shared" si="69"/>
        <v>3</v>
      </c>
    </row>
    <row r="1450" spans="1:12">
      <c r="A1450" s="2" t="str">
        <f t="shared" si="68"/>
        <v>1300194993</v>
      </c>
      <c r="B1450" s="4" t="s">
        <v>1487</v>
      </c>
      <c r="C1450" s="4" t="s">
        <v>1559</v>
      </c>
      <c r="D1450" s="4" t="s">
        <v>1560</v>
      </c>
      <c r="E1450" s="4" t="str">
        <f t="shared" si="67"/>
        <v>49</v>
      </c>
      <c r="F1450" s="4" t="s">
        <v>1425</v>
      </c>
      <c r="G1450" s="4" t="s">
        <v>1426</v>
      </c>
      <c r="H1450" s="9">
        <v>1</v>
      </c>
      <c r="I1450" s="9">
        <v>0</v>
      </c>
      <c r="J1450" s="9">
        <v>6</v>
      </c>
      <c r="K1450" s="9">
        <v>0</v>
      </c>
      <c r="L1450" s="9">
        <f t="shared" si="69"/>
        <v>7</v>
      </c>
    </row>
    <row r="1451" spans="1:12">
      <c r="A1451" s="2" t="str">
        <f t="shared" si="68"/>
        <v>1300195111</v>
      </c>
      <c r="B1451" s="4" t="s">
        <v>1487</v>
      </c>
      <c r="C1451" s="4" t="s">
        <v>1559</v>
      </c>
      <c r="D1451" s="4" t="s">
        <v>1560</v>
      </c>
      <c r="E1451" s="4" t="str">
        <f t="shared" si="67"/>
        <v>51</v>
      </c>
      <c r="F1451" s="4" t="s">
        <v>727</v>
      </c>
      <c r="G1451" s="4" t="s">
        <v>728</v>
      </c>
      <c r="H1451" s="9">
        <v>1</v>
      </c>
      <c r="I1451" s="9">
        <v>1</v>
      </c>
      <c r="J1451" s="9">
        <v>0</v>
      </c>
      <c r="K1451" s="9">
        <v>0</v>
      </c>
      <c r="L1451" s="9">
        <f t="shared" si="69"/>
        <v>1</v>
      </c>
    </row>
    <row r="1452" spans="1:12">
      <c r="A1452" s="2" t="str">
        <f t="shared" si="68"/>
        <v>1300195122</v>
      </c>
      <c r="B1452" s="4" t="s">
        <v>1487</v>
      </c>
      <c r="C1452" s="4" t="s">
        <v>1559</v>
      </c>
      <c r="D1452" s="4" t="s">
        <v>1560</v>
      </c>
      <c r="E1452" s="4" t="str">
        <f t="shared" si="67"/>
        <v>51</v>
      </c>
      <c r="F1452" s="4" t="s">
        <v>553</v>
      </c>
      <c r="G1452" s="4" t="s">
        <v>554</v>
      </c>
      <c r="H1452" s="9">
        <v>9</v>
      </c>
      <c r="I1452" s="9">
        <v>4</v>
      </c>
      <c r="J1452" s="9">
        <v>0</v>
      </c>
      <c r="K1452" s="9">
        <v>0</v>
      </c>
      <c r="L1452" s="9">
        <f t="shared" si="69"/>
        <v>9</v>
      </c>
    </row>
    <row r="1453" spans="1:12">
      <c r="A1453" s="2" t="str">
        <f t="shared" si="68"/>
        <v>1300195123</v>
      </c>
      <c r="B1453" s="4" t="s">
        <v>1487</v>
      </c>
      <c r="C1453" s="4" t="s">
        <v>1559</v>
      </c>
      <c r="D1453" s="4" t="s">
        <v>1560</v>
      </c>
      <c r="E1453" s="4" t="str">
        <f t="shared" si="67"/>
        <v>51</v>
      </c>
      <c r="F1453" s="4" t="s">
        <v>163</v>
      </c>
      <c r="G1453" s="4" t="s">
        <v>164</v>
      </c>
      <c r="H1453" s="9">
        <v>57</v>
      </c>
      <c r="I1453" s="9">
        <v>1</v>
      </c>
      <c r="J1453" s="9">
        <v>1</v>
      </c>
      <c r="K1453" s="9">
        <v>0</v>
      </c>
      <c r="L1453" s="9">
        <f t="shared" si="69"/>
        <v>58</v>
      </c>
    </row>
    <row r="1454" spans="1:12">
      <c r="A1454" s="2" t="str">
        <f t="shared" si="68"/>
        <v>1300195137</v>
      </c>
      <c r="B1454" s="4" t="s">
        <v>1487</v>
      </c>
      <c r="C1454" s="4" t="s">
        <v>1559</v>
      </c>
      <c r="D1454" s="4" t="s">
        <v>1560</v>
      </c>
      <c r="E1454" s="4" t="str">
        <f t="shared" si="67"/>
        <v>51</v>
      </c>
      <c r="F1454" s="4" t="s">
        <v>2121</v>
      </c>
      <c r="G1454" s="4" t="s">
        <v>2122</v>
      </c>
      <c r="H1454" s="9">
        <v>1</v>
      </c>
      <c r="I1454" s="9">
        <v>1</v>
      </c>
      <c r="J1454" s="9">
        <v>0</v>
      </c>
      <c r="K1454" s="9">
        <v>0</v>
      </c>
      <c r="L1454" s="9">
        <f t="shared" si="69"/>
        <v>1</v>
      </c>
    </row>
    <row r="1455" spans="1:12" ht="24">
      <c r="A1455" s="2" t="str">
        <f t="shared" si="68"/>
        <v>1300195211</v>
      </c>
      <c r="B1455" s="4" t="s">
        <v>1487</v>
      </c>
      <c r="C1455" s="4" t="s">
        <v>1559</v>
      </c>
      <c r="D1455" s="4" t="s">
        <v>1560</v>
      </c>
      <c r="E1455" s="4" t="str">
        <f t="shared" si="67"/>
        <v>52</v>
      </c>
      <c r="F1455" s="4" t="s">
        <v>1582</v>
      </c>
      <c r="G1455" s="4" t="s">
        <v>1583</v>
      </c>
      <c r="H1455" s="9">
        <v>2</v>
      </c>
      <c r="I1455" s="9">
        <v>1</v>
      </c>
      <c r="J1455" s="9">
        <v>0</v>
      </c>
      <c r="K1455" s="9">
        <v>0</v>
      </c>
      <c r="L1455" s="9">
        <f t="shared" si="69"/>
        <v>2</v>
      </c>
    </row>
    <row r="1456" spans="1:12">
      <c r="A1456" s="2" t="str">
        <f t="shared" si="68"/>
        <v>1300195300</v>
      </c>
      <c r="B1456" s="4" t="s">
        <v>1487</v>
      </c>
      <c r="C1456" s="4" t="s">
        <v>1559</v>
      </c>
      <c r="D1456" s="4" t="s">
        <v>1560</v>
      </c>
      <c r="E1456" s="4" t="str">
        <f t="shared" si="67"/>
        <v>53</v>
      </c>
      <c r="F1456" s="4" t="s">
        <v>561</v>
      </c>
      <c r="G1456" s="4" t="s">
        <v>562</v>
      </c>
      <c r="H1456" s="9">
        <v>1</v>
      </c>
      <c r="I1456" s="9">
        <v>0</v>
      </c>
      <c r="J1456" s="9">
        <v>1</v>
      </c>
      <c r="K1456" s="9">
        <v>0</v>
      </c>
      <c r="L1456" s="9">
        <f t="shared" si="69"/>
        <v>2</v>
      </c>
    </row>
    <row r="1457" spans="1:12">
      <c r="A1457" s="2" t="str">
        <f t="shared" si="68"/>
        <v>1300195301</v>
      </c>
      <c r="B1457" s="4" t="s">
        <v>1487</v>
      </c>
      <c r="C1457" s="4" t="s">
        <v>1559</v>
      </c>
      <c r="D1457" s="4" t="s">
        <v>1560</v>
      </c>
      <c r="E1457" s="4" t="str">
        <f t="shared" si="67"/>
        <v>53</v>
      </c>
      <c r="F1457" s="4" t="s">
        <v>563</v>
      </c>
      <c r="G1457" s="4" t="s">
        <v>564</v>
      </c>
      <c r="H1457" s="9">
        <v>0</v>
      </c>
      <c r="I1457" s="9">
        <v>0</v>
      </c>
      <c r="J1457" s="9">
        <v>1</v>
      </c>
      <c r="K1457" s="9">
        <v>0</v>
      </c>
      <c r="L1457" s="9">
        <f t="shared" si="69"/>
        <v>1</v>
      </c>
    </row>
    <row r="1458" spans="1:12">
      <c r="A1458" s="2" t="str">
        <f t="shared" si="68"/>
        <v>1300195302</v>
      </c>
      <c r="B1458" s="4" t="s">
        <v>1487</v>
      </c>
      <c r="C1458" s="4" t="s">
        <v>1559</v>
      </c>
      <c r="D1458" s="4" t="s">
        <v>1560</v>
      </c>
      <c r="E1458" s="4" t="str">
        <f t="shared" si="67"/>
        <v>53</v>
      </c>
      <c r="F1458" s="4" t="s">
        <v>565</v>
      </c>
      <c r="G1458" s="4" t="s">
        <v>566</v>
      </c>
      <c r="H1458" s="9">
        <v>1</v>
      </c>
      <c r="I1458" s="9">
        <v>0</v>
      </c>
      <c r="J1458" s="9">
        <v>2</v>
      </c>
      <c r="K1458" s="9">
        <v>0</v>
      </c>
      <c r="L1458" s="9">
        <f t="shared" si="69"/>
        <v>3</v>
      </c>
    </row>
    <row r="1459" spans="1:12" ht="24">
      <c r="A1459" s="2" t="str">
        <f t="shared" si="68"/>
        <v>1300195303</v>
      </c>
      <c r="B1459" s="4" t="s">
        <v>1487</v>
      </c>
      <c r="C1459" s="4" t="s">
        <v>1559</v>
      </c>
      <c r="D1459" s="4" t="s">
        <v>1560</v>
      </c>
      <c r="E1459" s="4" t="str">
        <f t="shared" si="67"/>
        <v>53</v>
      </c>
      <c r="F1459" s="4" t="s">
        <v>567</v>
      </c>
      <c r="G1459" s="4" t="s">
        <v>568</v>
      </c>
      <c r="H1459" s="9">
        <v>1</v>
      </c>
      <c r="I1459" s="9">
        <v>0</v>
      </c>
      <c r="J1459" s="9">
        <v>4</v>
      </c>
      <c r="K1459" s="9">
        <v>0</v>
      </c>
      <c r="L1459" s="9">
        <f t="shared" si="69"/>
        <v>5</v>
      </c>
    </row>
    <row r="1460" spans="1:12" ht="24">
      <c r="A1460" s="2" t="str">
        <f t="shared" si="68"/>
        <v>1300195304</v>
      </c>
      <c r="B1460" s="4" t="s">
        <v>1487</v>
      </c>
      <c r="C1460" s="4" t="s">
        <v>1559</v>
      </c>
      <c r="D1460" s="4" t="s">
        <v>1560</v>
      </c>
      <c r="E1460" s="4" t="str">
        <f t="shared" si="67"/>
        <v>53</v>
      </c>
      <c r="F1460" s="4" t="s">
        <v>569</v>
      </c>
      <c r="G1460" s="4" t="s">
        <v>570</v>
      </c>
      <c r="H1460" s="9">
        <v>2</v>
      </c>
      <c r="I1460" s="9">
        <v>1</v>
      </c>
      <c r="J1460" s="9">
        <v>11</v>
      </c>
      <c r="K1460" s="9">
        <v>0</v>
      </c>
      <c r="L1460" s="9">
        <f t="shared" si="69"/>
        <v>13</v>
      </c>
    </row>
    <row r="1461" spans="1:12" ht="24">
      <c r="A1461" s="2" t="str">
        <f t="shared" si="68"/>
        <v>1300195305</v>
      </c>
      <c r="B1461" s="4" t="s">
        <v>1487</v>
      </c>
      <c r="C1461" s="4" t="s">
        <v>1559</v>
      </c>
      <c r="D1461" s="4" t="s">
        <v>1560</v>
      </c>
      <c r="E1461" s="4" t="str">
        <f t="shared" si="67"/>
        <v>53</v>
      </c>
      <c r="F1461" s="4" t="s">
        <v>571</v>
      </c>
      <c r="G1461" s="4" t="s">
        <v>572</v>
      </c>
      <c r="H1461" s="9">
        <v>18</v>
      </c>
      <c r="I1461" s="9">
        <v>5</v>
      </c>
      <c r="J1461" s="9">
        <v>90</v>
      </c>
      <c r="K1461" s="9">
        <v>0</v>
      </c>
      <c r="L1461" s="9">
        <f t="shared" si="69"/>
        <v>108</v>
      </c>
    </row>
    <row r="1462" spans="1:12" ht="24">
      <c r="A1462" s="2" t="str">
        <f t="shared" si="68"/>
        <v>1300195314</v>
      </c>
      <c r="B1462" s="4" t="s">
        <v>1487</v>
      </c>
      <c r="C1462" s="4" t="s">
        <v>1559</v>
      </c>
      <c r="D1462" s="4" t="s">
        <v>1560</v>
      </c>
      <c r="E1462" s="4" t="str">
        <f t="shared" si="67"/>
        <v>53</v>
      </c>
      <c r="F1462" s="4" t="s">
        <v>575</v>
      </c>
      <c r="G1462" s="4" t="s">
        <v>576</v>
      </c>
      <c r="H1462" s="9">
        <v>2</v>
      </c>
      <c r="I1462" s="9">
        <v>0</v>
      </c>
      <c r="J1462" s="9">
        <v>0</v>
      </c>
      <c r="K1462" s="9">
        <v>0</v>
      </c>
      <c r="L1462" s="9">
        <f t="shared" si="69"/>
        <v>2</v>
      </c>
    </row>
    <row r="1463" spans="1:12" ht="24">
      <c r="A1463" s="2" t="str">
        <f t="shared" si="68"/>
        <v>1300195316</v>
      </c>
      <c r="B1463" s="4" t="s">
        <v>1487</v>
      </c>
      <c r="C1463" s="4" t="s">
        <v>1559</v>
      </c>
      <c r="D1463" s="4" t="s">
        <v>1560</v>
      </c>
      <c r="E1463" s="4" t="str">
        <f t="shared" si="67"/>
        <v>53</v>
      </c>
      <c r="F1463" s="4" t="s">
        <v>577</v>
      </c>
      <c r="G1463" s="4" t="s">
        <v>578</v>
      </c>
      <c r="H1463" s="9">
        <v>2</v>
      </c>
      <c r="I1463" s="9">
        <v>0</v>
      </c>
      <c r="J1463" s="9">
        <v>0</v>
      </c>
      <c r="K1463" s="9">
        <v>0</v>
      </c>
      <c r="L1463" s="9">
        <f t="shared" si="69"/>
        <v>2</v>
      </c>
    </row>
    <row r="1464" spans="1:12">
      <c r="A1464" s="2" t="str">
        <f t="shared" si="68"/>
        <v>1300195329</v>
      </c>
      <c r="B1464" s="4" t="s">
        <v>1487</v>
      </c>
      <c r="C1464" s="4" t="s">
        <v>1559</v>
      </c>
      <c r="D1464" s="4" t="s">
        <v>1560</v>
      </c>
      <c r="E1464" s="4" t="str">
        <f t="shared" si="67"/>
        <v>53</v>
      </c>
      <c r="F1464" s="4" t="s">
        <v>1565</v>
      </c>
      <c r="G1464" s="4" t="s">
        <v>1566</v>
      </c>
      <c r="H1464" s="9">
        <v>2</v>
      </c>
      <c r="I1464" s="9">
        <v>2</v>
      </c>
      <c r="J1464" s="9">
        <v>1</v>
      </c>
      <c r="K1464" s="9">
        <v>0</v>
      </c>
      <c r="L1464" s="9">
        <f t="shared" si="69"/>
        <v>3</v>
      </c>
    </row>
    <row r="1465" spans="1:12">
      <c r="A1465" s="2" t="str">
        <f t="shared" si="68"/>
        <v>1300195341</v>
      </c>
      <c r="B1465" s="4" t="s">
        <v>1487</v>
      </c>
      <c r="C1465" s="4" t="s">
        <v>1559</v>
      </c>
      <c r="D1465" s="4" t="s">
        <v>1560</v>
      </c>
      <c r="E1465" s="4" t="str">
        <f t="shared" si="67"/>
        <v>53</v>
      </c>
      <c r="F1465" s="4" t="s">
        <v>583</v>
      </c>
      <c r="G1465" s="4" t="s">
        <v>584</v>
      </c>
      <c r="H1465" s="9">
        <v>4</v>
      </c>
      <c r="I1465" s="9">
        <v>1</v>
      </c>
      <c r="J1465" s="9">
        <v>9</v>
      </c>
      <c r="K1465" s="9">
        <v>0</v>
      </c>
      <c r="L1465" s="9">
        <f t="shared" si="69"/>
        <v>13</v>
      </c>
    </row>
    <row r="1466" spans="1:12">
      <c r="A1466" s="2" t="str">
        <f t="shared" si="68"/>
        <v>1300195349</v>
      </c>
      <c r="B1466" s="4" t="s">
        <v>1487</v>
      </c>
      <c r="C1466" s="4" t="s">
        <v>1559</v>
      </c>
      <c r="D1466" s="4" t="s">
        <v>1560</v>
      </c>
      <c r="E1466" s="4" t="str">
        <f t="shared" si="67"/>
        <v>53</v>
      </c>
      <c r="F1466" s="4" t="s">
        <v>585</v>
      </c>
      <c r="G1466" s="4" t="s">
        <v>586</v>
      </c>
      <c r="H1466" s="9">
        <v>1</v>
      </c>
      <c r="I1466" s="9">
        <v>1</v>
      </c>
      <c r="J1466" s="9">
        <v>1</v>
      </c>
      <c r="K1466" s="9">
        <v>0</v>
      </c>
      <c r="L1466" s="9">
        <f t="shared" si="69"/>
        <v>2</v>
      </c>
    </row>
    <row r="1467" spans="1:12">
      <c r="A1467" s="2" t="str">
        <f t="shared" si="68"/>
        <v>1300195351</v>
      </c>
      <c r="B1467" s="4" t="s">
        <v>1487</v>
      </c>
      <c r="C1467" s="4" t="s">
        <v>1559</v>
      </c>
      <c r="D1467" s="4" t="s">
        <v>1560</v>
      </c>
      <c r="E1467" s="4" t="str">
        <f t="shared" si="67"/>
        <v>53</v>
      </c>
      <c r="F1467" s="4" t="s">
        <v>587</v>
      </c>
      <c r="G1467" s="4" t="s">
        <v>588</v>
      </c>
      <c r="H1467" s="9">
        <v>2</v>
      </c>
      <c r="I1467" s="9">
        <v>1</v>
      </c>
      <c r="J1467" s="9">
        <v>1</v>
      </c>
      <c r="K1467" s="9">
        <v>0</v>
      </c>
      <c r="L1467" s="9">
        <f t="shared" si="69"/>
        <v>3</v>
      </c>
    </row>
    <row r="1468" spans="1:12" ht="24">
      <c r="A1468" s="2" t="str">
        <f t="shared" si="68"/>
        <v>1300195359</v>
      </c>
      <c r="B1468" s="4" t="s">
        <v>1487</v>
      </c>
      <c r="C1468" s="4" t="s">
        <v>1559</v>
      </c>
      <c r="D1468" s="4" t="s">
        <v>1560</v>
      </c>
      <c r="E1468" s="4" t="str">
        <f t="shared" si="67"/>
        <v>53</v>
      </c>
      <c r="F1468" s="4" t="s">
        <v>589</v>
      </c>
      <c r="G1468" s="4" t="s">
        <v>590</v>
      </c>
      <c r="H1468" s="9">
        <v>2</v>
      </c>
      <c r="I1468" s="9">
        <v>0</v>
      </c>
      <c r="J1468" s="9">
        <v>0</v>
      </c>
      <c r="K1468" s="9">
        <v>0</v>
      </c>
      <c r="L1468" s="9">
        <f t="shared" si="69"/>
        <v>2</v>
      </c>
    </row>
    <row r="1469" spans="1:12">
      <c r="A1469" s="2" t="str">
        <f t="shared" si="68"/>
        <v>1300195361</v>
      </c>
      <c r="B1469" s="4" t="s">
        <v>1487</v>
      </c>
      <c r="C1469" s="4" t="s">
        <v>1559</v>
      </c>
      <c r="D1469" s="4" t="s">
        <v>1560</v>
      </c>
      <c r="E1469" s="4" t="str">
        <f t="shared" si="67"/>
        <v>53</v>
      </c>
      <c r="F1469" s="4" t="s">
        <v>591</v>
      </c>
      <c r="G1469" s="4" t="s">
        <v>592</v>
      </c>
      <c r="H1469" s="9">
        <v>17</v>
      </c>
      <c r="I1469" s="9">
        <v>1</v>
      </c>
      <c r="J1469" s="9">
        <v>1</v>
      </c>
      <c r="K1469" s="9">
        <v>0</v>
      </c>
      <c r="L1469" s="9">
        <f t="shared" si="69"/>
        <v>18</v>
      </c>
    </row>
    <row r="1470" spans="1:12" ht="24">
      <c r="A1470" s="2" t="str">
        <f t="shared" si="68"/>
        <v>1300195369</v>
      </c>
      <c r="B1470" s="4" t="s">
        <v>1487</v>
      </c>
      <c r="C1470" s="4" t="s">
        <v>1559</v>
      </c>
      <c r="D1470" s="4" t="s">
        <v>1560</v>
      </c>
      <c r="E1470" s="4" t="str">
        <f t="shared" si="67"/>
        <v>53</v>
      </c>
      <c r="F1470" s="4" t="s">
        <v>593</v>
      </c>
      <c r="G1470" s="4" t="s">
        <v>594</v>
      </c>
      <c r="H1470" s="9">
        <v>3</v>
      </c>
      <c r="I1470" s="9">
        <v>1</v>
      </c>
      <c r="J1470" s="9">
        <v>1</v>
      </c>
      <c r="K1470" s="9">
        <v>0</v>
      </c>
      <c r="L1470" s="9">
        <f t="shared" si="69"/>
        <v>4</v>
      </c>
    </row>
    <row r="1471" spans="1:12">
      <c r="A1471" s="2" t="str">
        <f t="shared" si="68"/>
        <v>130019540</v>
      </c>
      <c r="B1471" s="4" t="s">
        <v>1487</v>
      </c>
      <c r="C1471" s="4" t="s">
        <v>1559</v>
      </c>
      <c r="D1471" s="4" t="s">
        <v>1560</v>
      </c>
      <c r="E1471" s="4" t="str">
        <f t="shared" si="67"/>
        <v>54</v>
      </c>
      <c r="F1471" s="4" t="s">
        <v>595</v>
      </c>
      <c r="G1471" s="4" t="s">
        <v>596</v>
      </c>
      <c r="H1471" s="9">
        <v>0</v>
      </c>
      <c r="I1471" s="9">
        <v>0</v>
      </c>
      <c r="J1471" s="9">
        <v>1</v>
      </c>
      <c r="K1471" s="9">
        <v>0</v>
      </c>
      <c r="L1471" s="9">
        <f t="shared" si="69"/>
        <v>1</v>
      </c>
    </row>
    <row r="1472" spans="1:12">
      <c r="A1472" s="2" t="str">
        <f t="shared" si="68"/>
        <v>1300195411</v>
      </c>
      <c r="B1472" s="4" t="s">
        <v>1487</v>
      </c>
      <c r="C1472" s="4" t="s">
        <v>1559</v>
      </c>
      <c r="D1472" s="4" t="s">
        <v>1560</v>
      </c>
      <c r="E1472" s="4" t="str">
        <f t="shared" si="67"/>
        <v>54</v>
      </c>
      <c r="F1472" s="4" t="s">
        <v>597</v>
      </c>
      <c r="G1472" s="4" t="s">
        <v>598</v>
      </c>
      <c r="H1472" s="9">
        <v>3</v>
      </c>
      <c r="I1472" s="9">
        <v>3</v>
      </c>
      <c r="J1472" s="9">
        <v>0</v>
      </c>
      <c r="K1472" s="9">
        <v>0</v>
      </c>
      <c r="L1472" s="9">
        <f t="shared" si="69"/>
        <v>3</v>
      </c>
    </row>
    <row r="1473" spans="1:12">
      <c r="A1473" s="2" t="str">
        <f t="shared" si="68"/>
        <v>1300195419</v>
      </c>
      <c r="B1473" s="4" t="s">
        <v>1487</v>
      </c>
      <c r="C1473" s="4" t="s">
        <v>1559</v>
      </c>
      <c r="D1473" s="4" t="s">
        <v>1560</v>
      </c>
      <c r="E1473" s="4" t="str">
        <f t="shared" ref="E1473:E1536" si="70">LEFT(F1473,2)</f>
        <v>54</v>
      </c>
      <c r="F1473" s="4" t="s">
        <v>677</v>
      </c>
      <c r="G1473" s="4" t="s">
        <v>678</v>
      </c>
      <c r="H1473" s="9">
        <v>1</v>
      </c>
      <c r="I1473" s="9">
        <v>1</v>
      </c>
      <c r="J1473" s="9">
        <v>0</v>
      </c>
      <c r="K1473" s="9">
        <v>0</v>
      </c>
      <c r="L1473" s="9">
        <f t="shared" si="69"/>
        <v>1</v>
      </c>
    </row>
    <row r="1474" spans="1:12">
      <c r="A1474" s="2" t="str">
        <f t="shared" si="68"/>
        <v>1300195421</v>
      </c>
      <c r="B1474" s="4" t="s">
        <v>1487</v>
      </c>
      <c r="C1474" s="4" t="s">
        <v>1559</v>
      </c>
      <c r="D1474" s="4" t="s">
        <v>1560</v>
      </c>
      <c r="E1474" s="4" t="str">
        <f t="shared" si="70"/>
        <v>54</v>
      </c>
      <c r="F1474" s="4" t="s">
        <v>599</v>
      </c>
      <c r="G1474" s="4" t="s">
        <v>600</v>
      </c>
      <c r="H1474" s="9">
        <v>7</v>
      </c>
      <c r="I1474" s="9">
        <v>0</v>
      </c>
      <c r="J1474" s="9">
        <v>0</v>
      </c>
      <c r="K1474" s="9">
        <v>0</v>
      </c>
      <c r="L1474" s="9">
        <f t="shared" si="69"/>
        <v>7</v>
      </c>
    </row>
    <row r="1475" spans="1:12" ht="24">
      <c r="A1475" s="2" t="str">
        <f t="shared" si="68"/>
        <v>130019543</v>
      </c>
      <c r="B1475" s="4" t="s">
        <v>1487</v>
      </c>
      <c r="C1475" s="4" t="s">
        <v>1559</v>
      </c>
      <c r="D1475" s="4" t="s">
        <v>1560</v>
      </c>
      <c r="E1475" s="4" t="str">
        <f t="shared" si="70"/>
        <v>54</v>
      </c>
      <c r="F1475" s="4" t="s">
        <v>1783</v>
      </c>
      <c r="G1475" s="4" t="s">
        <v>1784</v>
      </c>
      <c r="H1475" s="9">
        <v>0</v>
      </c>
      <c r="I1475" s="9">
        <v>0</v>
      </c>
      <c r="J1475" s="9">
        <v>1</v>
      </c>
      <c r="K1475" s="9">
        <v>0</v>
      </c>
      <c r="L1475" s="9">
        <f t="shared" si="69"/>
        <v>1</v>
      </c>
    </row>
    <row r="1476" spans="1:12">
      <c r="A1476" s="2" t="str">
        <f t="shared" ref="A1476:A1539" si="71">B1476&amp;F1476</f>
        <v>130019544</v>
      </c>
      <c r="B1476" s="4" t="s">
        <v>1487</v>
      </c>
      <c r="C1476" s="4" t="s">
        <v>1559</v>
      </c>
      <c r="D1476" s="4" t="s">
        <v>1560</v>
      </c>
      <c r="E1476" s="4" t="str">
        <f t="shared" si="70"/>
        <v>54</v>
      </c>
      <c r="F1476" s="4" t="s">
        <v>605</v>
      </c>
      <c r="G1476" s="4" t="s">
        <v>606</v>
      </c>
      <c r="H1476" s="9">
        <v>1</v>
      </c>
      <c r="I1476" s="9">
        <v>0</v>
      </c>
      <c r="J1476" s="9">
        <v>0</v>
      </c>
      <c r="K1476" s="9">
        <v>0</v>
      </c>
      <c r="L1476" s="9">
        <f t="shared" ref="L1476:L1539" si="72">H1476+J1476+K1476</f>
        <v>1</v>
      </c>
    </row>
    <row r="1477" spans="1:12">
      <c r="A1477" s="2" t="str">
        <f t="shared" si="71"/>
        <v>1300195451</v>
      </c>
      <c r="B1477" s="4" t="s">
        <v>1487</v>
      </c>
      <c r="C1477" s="4" t="s">
        <v>1559</v>
      </c>
      <c r="D1477" s="4" t="s">
        <v>1560</v>
      </c>
      <c r="E1477" s="4" t="str">
        <f t="shared" si="70"/>
        <v>54</v>
      </c>
      <c r="F1477" s="4" t="s">
        <v>679</v>
      </c>
      <c r="G1477" s="4" t="s">
        <v>680</v>
      </c>
      <c r="H1477" s="9">
        <v>1</v>
      </c>
      <c r="I1477" s="9">
        <v>0</v>
      </c>
      <c r="J1477" s="9">
        <v>0</v>
      </c>
      <c r="K1477" s="9">
        <v>0</v>
      </c>
      <c r="L1477" s="9">
        <f t="shared" si="72"/>
        <v>1</v>
      </c>
    </row>
    <row r="1478" spans="1:12">
      <c r="A1478" s="2" t="str">
        <f t="shared" si="71"/>
        <v>1300195459</v>
      </c>
      <c r="B1478" s="4" t="s">
        <v>1487</v>
      </c>
      <c r="C1478" s="4" t="s">
        <v>1559</v>
      </c>
      <c r="D1478" s="4" t="s">
        <v>1560</v>
      </c>
      <c r="E1478" s="4" t="str">
        <f t="shared" si="70"/>
        <v>54</v>
      </c>
      <c r="F1478" s="4" t="s">
        <v>607</v>
      </c>
      <c r="G1478" s="4" t="s">
        <v>608</v>
      </c>
      <c r="H1478" s="9">
        <v>2</v>
      </c>
      <c r="I1478" s="9">
        <v>2</v>
      </c>
      <c r="J1478" s="9">
        <v>0</v>
      </c>
      <c r="K1478" s="9">
        <v>0</v>
      </c>
      <c r="L1478" s="9">
        <f t="shared" si="72"/>
        <v>2</v>
      </c>
    </row>
    <row r="1479" spans="1:12">
      <c r="A1479" s="2" t="str">
        <f t="shared" si="71"/>
        <v>1300195472</v>
      </c>
      <c r="B1479" s="4" t="s">
        <v>1487</v>
      </c>
      <c r="C1479" s="4" t="s">
        <v>1559</v>
      </c>
      <c r="D1479" s="4" t="s">
        <v>1560</v>
      </c>
      <c r="E1479" s="4" t="str">
        <f t="shared" si="70"/>
        <v>54</v>
      </c>
      <c r="F1479" s="4" t="s">
        <v>609</v>
      </c>
      <c r="G1479" s="4" t="s">
        <v>610</v>
      </c>
      <c r="H1479" s="9">
        <v>1</v>
      </c>
      <c r="I1479" s="9">
        <v>1</v>
      </c>
      <c r="J1479" s="9">
        <v>1</v>
      </c>
      <c r="K1479" s="9">
        <v>0</v>
      </c>
      <c r="L1479" s="9">
        <f t="shared" si="72"/>
        <v>2</v>
      </c>
    </row>
    <row r="1480" spans="1:12">
      <c r="A1480" s="2" t="str">
        <f t="shared" si="71"/>
        <v>1300195491</v>
      </c>
      <c r="B1480" s="4" t="s">
        <v>1487</v>
      </c>
      <c r="C1480" s="4" t="s">
        <v>1559</v>
      </c>
      <c r="D1480" s="4" t="s">
        <v>1560</v>
      </c>
      <c r="E1480" s="4" t="str">
        <f t="shared" si="70"/>
        <v>54</v>
      </c>
      <c r="F1480" s="4" t="s">
        <v>611</v>
      </c>
      <c r="G1480" s="4" t="s">
        <v>612</v>
      </c>
      <c r="H1480" s="9">
        <v>1</v>
      </c>
      <c r="I1480" s="9">
        <v>1</v>
      </c>
      <c r="J1480" s="9">
        <v>0</v>
      </c>
      <c r="K1480" s="9">
        <v>0</v>
      </c>
      <c r="L1480" s="9">
        <f t="shared" si="72"/>
        <v>1</v>
      </c>
    </row>
    <row r="1481" spans="1:12">
      <c r="A1481" s="2" t="str">
        <f t="shared" si="71"/>
        <v>130019612</v>
      </c>
      <c r="B1481" s="4" t="s">
        <v>1487</v>
      </c>
      <c r="C1481" s="4" t="s">
        <v>1559</v>
      </c>
      <c r="D1481" s="4" t="s">
        <v>1560</v>
      </c>
      <c r="E1481" s="4" t="str">
        <f t="shared" si="70"/>
        <v>61</v>
      </c>
      <c r="F1481" s="4" t="s">
        <v>781</v>
      </c>
      <c r="G1481" s="4" t="s">
        <v>782</v>
      </c>
      <c r="H1481" s="9">
        <v>1</v>
      </c>
      <c r="I1481" s="9">
        <v>0</v>
      </c>
      <c r="J1481" s="9">
        <v>0</v>
      </c>
      <c r="K1481" s="9">
        <v>0</v>
      </c>
      <c r="L1481" s="9">
        <f t="shared" si="72"/>
        <v>1</v>
      </c>
    </row>
    <row r="1482" spans="1:12">
      <c r="A1482" s="2" t="str">
        <f t="shared" si="71"/>
        <v>130019623</v>
      </c>
      <c r="B1482" s="4" t="s">
        <v>1487</v>
      </c>
      <c r="C1482" s="4" t="s">
        <v>1559</v>
      </c>
      <c r="D1482" s="4" t="s">
        <v>1560</v>
      </c>
      <c r="E1482" s="4" t="str">
        <f t="shared" si="70"/>
        <v>62</v>
      </c>
      <c r="F1482" s="4" t="s">
        <v>783</v>
      </c>
      <c r="G1482" s="4" t="s">
        <v>784</v>
      </c>
      <c r="H1482" s="9">
        <v>1</v>
      </c>
      <c r="I1482" s="9">
        <v>0</v>
      </c>
      <c r="J1482" s="9">
        <v>0</v>
      </c>
      <c r="K1482" s="9">
        <v>0</v>
      </c>
      <c r="L1482" s="9">
        <f t="shared" si="72"/>
        <v>1</v>
      </c>
    </row>
    <row r="1483" spans="1:12">
      <c r="A1483" s="2" t="str">
        <f t="shared" si="71"/>
        <v>1300196242</v>
      </c>
      <c r="B1483" s="4" t="s">
        <v>1487</v>
      </c>
      <c r="C1483" s="4" t="s">
        <v>1559</v>
      </c>
      <c r="D1483" s="4" t="s">
        <v>1560</v>
      </c>
      <c r="E1483" s="4" t="str">
        <f t="shared" si="70"/>
        <v>62</v>
      </c>
      <c r="F1483" s="4" t="s">
        <v>1567</v>
      </c>
      <c r="G1483" s="4" t="s">
        <v>1568</v>
      </c>
      <c r="H1483" s="9">
        <v>1</v>
      </c>
      <c r="I1483" s="9">
        <v>0</v>
      </c>
      <c r="J1483" s="9">
        <v>0</v>
      </c>
      <c r="K1483" s="9">
        <v>0</v>
      </c>
      <c r="L1483" s="9">
        <f t="shared" si="72"/>
        <v>1</v>
      </c>
    </row>
    <row r="1484" spans="1:12">
      <c r="A1484" s="2" t="str">
        <f t="shared" si="71"/>
        <v>130019640</v>
      </c>
      <c r="B1484" s="4" t="s">
        <v>1487</v>
      </c>
      <c r="C1484" s="4" t="s">
        <v>1559</v>
      </c>
      <c r="D1484" s="4" t="s">
        <v>1560</v>
      </c>
      <c r="E1484" s="4" t="str">
        <f t="shared" si="70"/>
        <v>64</v>
      </c>
      <c r="F1484" s="4" t="s">
        <v>795</v>
      </c>
      <c r="G1484" s="4" t="s">
        <v>796</v>
      </c>
      <c r="H1484" s="9">
        <v>0</v>
      </c>
      <c r="I1484" s="9">
        <v>0</v>
      </c>
      <c r="J1484" s="9">
        <v>7</v>
      </c>
      <c r="K1484" s="9">
        <v>0</v>
      </c>
      <c r="L1484" s="9">
        <f t="shared" si="72"/>
        <v>7</v>
      </c>
    </row>
    <row r="1485" spans="1:12">
      <c r="A1485" s="2" t="str">
        <f t="shared" si="71"/>
        <v>1300196531</v>
      </c>
      <c r="B1485" s="4" t="s">
        <v>1487</v>
      </c>
      <c r="C1485" s="4" t="s">
        <v>1559</v>
      </c>
      <c r="D1485" s="4" t="s">
        <v>1560</v>
      </c>
      <c r="E1485" s="4" t="str">
        <f t="shared" si="70"/>
        <v>65</v>
      </c>
      <c r="F1485" s="4" t="s">
        <v>1112</v>
      </c>
      <c r="G1485" s="4" t="s">
        <v>1113</v>
      </c>
      <c r="H1485" s="9">
        <v>1</v>
      </c>
      <c r="I1485" s="9">
        <v>0</v>
      </c>
      <c r="J1485" s="9">
        <v>0</v>
      </c>
      <c r="K1485" s="9">
        <v>0</v>
      </c>
      <c r="L1485" s="9">
        <f t="shared" si="72"/>
        <v>1</v>
      </c>
    </row>
    <row r="1486" spans="1:12">
      <c r="A1486" s="2" t="str">
        <f t="shared" si="71"/>
        <v>130019664</v>
      </c>
      <c r="B1486" s="4" t="s">
        <v>1487</v>
      </c>
      <c r="C1486" s="4" t="s">
        <v>1559</v>
      </c>
      <c r="D1486" s="4" t="s">
        <v>1560</v>
      </c>
      <c r="E1486" s="4" t="str">
        <f t="shared" si="70"/>
        <v>66</v>
      </c>
      <c r="F1486" s="4" t="s">
        <v>681</v>
      </c>
      <c r="G1486" s="4" t="s">
        <v>682</v>
      </c>
      <c r="H1486" s="9">
        <v>1</v>
      </c>
      <c r="I1486" s="9">
        <v>0</v>
      </c>
      <c r="J1486" s="9">
        <v>0</v>
      </c>
      <c r="K1486" s="9">
        <v>0</v>
      </c>
      <c r="L1486" s="9">
        <f t="shared" si="72"/>
        <v>1</v>
      </c>
    </row>
    <row r="1487" spans="1:12">
      <c r="A1487" s="2" t="str">
        <f t="shared" si="71"/>
        <v>1300197860</v>
      </c>
      <c r="B1487" s="4" t="s">
        <v>1487</v>
      </c>
      <c r="C1487" s="4" t="s">
        <v>1559</v>
      </c>
      <c r="D1487" s="4" t="s">
        <v>1560</v>
      </c>
      <c r="E1487" s="4" t="str">
        <f t="shared" si="70"/>
        <v>78</v>
      </c>
      <c r="F1487" s="4" t="s">
        <v>271</v>
      </c>
      <c r="G1487" s="4" t="s">
        <v>272</v>
      </c>
      <c r="H1487" s="9">
        <v>0</v>
      </c>
      <c r="I1487" s="9">
        <v>0</v>
      </c>
      <c r="J1487" s="9">
        <v>2</v>
      </c>
      <c r="K1487" s="9">
        <v>0</v>
      </c>
      <c r="L1487" s="9">
        <f t="shared" si="72"/>
        <v>2</v>
      </c>
    </row>
    <row r="1488" spans="1:12">
      <c r="A1488" s="2" t="str">
        <f t="shared" si="71"/>
        <v>130019835</v>
      </c>
      <c r="B1488" s="4" t="s">
        <v>1487</v>
      </c>
      <c r="C1488" s="4" t="s">
        <v>1559</v>
      </c>
      <c r="D1488" s="4" t="s">
        <v>1560</v>
      </c>
      <c r="E1488" s="4" t="str">
        <f t="shared" si="70"/>
        <v>83</v>
      </c>
      <c r="F1488" s="4" t="s">
        <v>385</v>
      </c>
      <c r="G1488" s="4" t="s">
        <v>386</v>
      </c>
      <c r="H1488" s="9">
        <v>0</v>
      </c>
      <c r="I1488" s="9">
        <v>0</v>
      </c>
      <c r="J1488" s="9">
        <v>1</v>
      </c>
      <c r="K1488" s="9">
        <v>0</v>
      </c>
      <c r="L1488" s="9">
        <f t="shared" si="72"/>
        <v>1</v>
      </c>
    </row>
    <row r="1489" spans="1:12">
      <c r="A1489" s="2" t="str">
        <f t="shared" si="71"/>
        <v>1300198410</v>
      </c>
      <c r="B1489" s="4" t="s">
        <v>1487</v>
      </c>
      <c r="C1489" s="4" t="s">
        <v>1559</v>
      </c>
      <c r="D1489" s="4" t="s">
        <v>1560</v>
      </c>
      <c r="E1489" s="4" t="str">
        <f t="shared" si="70"/>
        <v>84</v>
      </c>
      <c r="F1489" s="4" t="s">
        <v>1600</v>
      </c>
      <c r="G1489" s="4" t="s">
        <v>1601</v>
      </c>
      <c r="H1489" s="9">
        <v>1</v>
      </c>
      <c r="I1489" s="9">
        <v>0</v>
      </c>
      <c r="J1489" s="9">
        <v>0</v>
      </c>
      <c r="K1489" s="9">
        <v>0</v>
      </c>
      <c r="L1489" s="9">
        <f t="shared" si="72"/>
        <v>1</v>
      </c>
    </row>
    <row r="1490" spans="1:12">
      <c r="A1490" s="2" t="str">
        <f t="shared" si="71"/>
        <v>1300198411</v>
      </c>
      <c r="B1490" s="4" t="s">
        <v>1487</v>
      </c>
      <c r="C1490" s="4" t="s">
        <v>1559</v>
      </c>
      <c r="D1490" s="4" t="s">
        <v>1560</v>
      </c>
      <c r="E1490" s="4" t="str">
        <f t="shared" si="70"/>
        <v>84</v>
      </c>
      <c r="F1490" s="4" t="s">
        <v>401</v>
      </c>
      <c r="G1490" s="4" t="s">
        <v>402</v>
      </c>
      <c r="H1490" s="9">
        <v>1</v>
      </c>
      <c r="I1490" s="9">
        <v>0</v>
      </c>
      <c r="J1490" s="9">
        <v>0</v>
      </c>
      <c r="K1490" s="9">
        <v>0</v>
      </c>
      <c r="L1490" s="9">
        <f t="shared" si="72"/>
        <v>1</v>
      </c>
    </row>
    <row r="1491" spans="1:12">
      <c r="A1491" s="2" t="str">
        <f t="shared" si="71"/>
        <v>1300198417</v>
      </c>
      <c r="B1491" s="4" t="s">
        <v>1487</v>
      </c>
      <c r="C1491" s="4" t="s">
        <v>1559</v>
      </c>
      <c r="D1491" s="4" t="s">
        <v>1560</v>
      </c>
      <c r="E1491" s="4" t="str">
        <f t="shared" si="70"/>
        <v>84</v>
      </c>
      <c r="F1491" s="4" t="s">
        <v>1311</v>
      </c>
      <c r="G1491" s="4" t="s">
        <v>1312</v>
      </c>
      <c r="H1491" s="9">
        <v>1</v>
      </c>
      <c r="I1491" s="9">
        <v>1</v>
      </c>
      <c r="J1491" s="9">
        <v>0</v>
      </c>
      <c r="K1491" s="9">
        <v>0</v>
      </c>
      <c r="L1491" s="9">
        <f t="shared" si="72"/>
        <v>1</v>
      </c>
    </row>
    <row r="1492" spans="1:12">
      <c r="A1492" s="2" t="str">
        <f t="shared" si="71"/>
        <v>1300198521</v>
      </c>
      <c r="B1492" s="4" t="s">
        <v>1487</v>
      </c>
      <c r="C1492" s="4" t="s">
        <v>1559</v>
      </c>
      <c r="D1492" s="4" t="s">
        <v>1560</v>
      </c>
      <c r="E1492" s="4" t="str">
        <f t="shared" si="70"/>
        <v>85</v>
      </c>
      <c r="F1492" s="4" t="s">
        <v>691</v>
      </c>
      <c r="G1492" s="4" t="s">
        <v>692</v>
      </c>
      <c r="H1492" s="9">
        <v>5</v>
      </c>
      <c r="I1492" s="9">
        <v>0</v>
      </c>
      <c r="J1492" s="9">
        <v>17</v>
      </c>
      <c r="K1492" s="9">
        <v>0</v>
      </c>
      <c r="L1492" s="9">
        <f t="shared" si="72"/>
        <v>22</v>
      </c>
    </row>
    <row r="1493" spans="1:12">
      <c r="A1493" s="2" t="str">
        <f t="shared" si="71"/>
        <v>1300198522</v>
      </c>
      <c r="B1493" s="4" t="s">
        <v>1487</v>
      </c>
      <c r="C1493" s="4" t="s">
        <v>1559</v>
      </c>
      <c r="D1493" s="4" t="s">
        <v>1560</v>
      </c>
      <c r="E1493" s="4" t="str">
        <f t="shared" si="70"/>
        <v>85</v>
      </c>
      <c r="F1493" s="4" t="s">
        <v>693</v>
      </c>
      <c r="G1493" s="4" t="s">
        <v>694</v>
      </c>
      <c r="H1493" s="9">
        <v>33</v>
      </c>
      <c r="I1493" s="9">
        <v>0</v>
      </c>
      <c r="J1493" s="9">
        <v>1</v>
      </c>
      <c r="K1493" s="9">
        <v>0</v>
      </c>
      <c r="L1493" s="9">
        <f t="shared" si="72"/>
        <v>34</v>
      </c>
    </row>
    <row r="1494" spans="1:12">
      <c r="A1494" s="2" t="str">
        <f t="shared" si="71"/>
        <v>1300198541</v>
      </c>
      <c r="B1494" s="4" t="s">
        <v>1487</v>
      </c>
      <c r="C1494" s="4" t="s">
        <v>1559</v>
      </c>
      <c r="D1494" s="4" t="s">
        <v>1560</v>
      </c>
      <c r="E1494" s="4" t="str">
        <f t="shared" si="70"/>
        <v>85</v>
      </c>
      <c r="F1494" s="4" t="s">
        <v>695</v>
      </c>
      <c r="G1494" s="4" t="s">
        <v>696</v>
      </c>
      <c r="H1494" s="9">
        <v>11</v>
      </c>
      <c r="I1494" s="9">
        <v>0</v>
      </c>
      <c r="J1494" s="9">
        <v>0</v>
      </c>
      <c r="K1494" s="9">
        <v>0</v>
      </c>
      <c r="L1494" s="9">
        <f t="shared" si="72"/>
        <v>11</v>
      </c>
    </row>
    <row r="1495" spans="1:12">
      <c r="A1495" s="2" t="str">
        <f t="shared" si="71"/>
        <v>1300198547</v>
      </c>
      <c r="B1495" s="4" t="s">
        <v>1487</v>
      </c>
      <c r="C1495" s="4" t="s">
        <v>1559</v>
      </c>
      <c r="D1495" s="4" t="s">
        <v>1560</v>
      </c>
      <c r="E1495" s="4" t="str">
        <f t="shared" si="70"/>
        <v>85</v>
      </c>
      <c r="F1495" s="4" t="s">
        <v>1569</v>
      </c>
      <c r="G1495" s="4" t="s">
        <v>1570</v>
      </c>
      <c r="H1495" s="9">
        <v>3</v>
      </c>
      <c r="I1495" s="9">
        <v>0</v>
      </c>
      <c r="J1495" s="9">
        <v>0</v>
      </c>
      <c r="K1495" s="9">
        <v>0</v>
      </c>
      <c r="L1495" s="9">
        <f t="shared" si="72"/>
        <v>3</v>
      </c>
    </row>
    <row r="1496" spans="1:12" ht="24">
      <c r="A1496" s="2" t="str">
        <f t="shared" si="71"/>
        <v>1300198604</v>
      </c>
      <c r="B1496" s="4" t="s">
        <v>1487</v>
      </c>
      <c r="C1496" s="4" t="s">
        <v>1559</v>
      </c>
      <c r="D1496" s="4" t="s">
        <v>1560</v>
      </c>
      <c r="E1496" s="4" t="str">
        <f t="shared" si="70"/>
        <v>86</v>
      </c>
      <c r="F1496" s="4" t="s">
        <v>137</v>
      </c>
      <c r="G1496" s="4" t="s">
        <v>138</v>
      </c>
      <c r="H1496" s="9">
        <v>2</v>
      </c>
      <c r="I1496" s="9">
        <v>2</v>
      </c>
      <c r="J1496" s="9">
        <v>1</v>
      </c>
      <c r="K1496" s="9">
        <v>0</v>
      </c>
      <c r="L1496" s="9">
        <f t="shared" si="72"/>
        <v>3</v>
      </c>
    </row>
    <row r="1497" spans="1:12" ht="24">
      <c r="A1497" s="2" t="str">
        <f t="shared" si="71"/>
        <v>1300198607</v>
      </c>
      <c r="B1497" s="4" t="s">
        <v>1487</v>
      </c>
      <c r="C1497" s="4" t="s">
        <v>1559</v>
      </c>
      <c r="D1497" s="4" t="s">
        <v>1560</v>
      </c>
      <c r="E1497" s="4" t="str">
        <f t="shared" si="70"/>
        <v>86</v>
      </c>
      <c r="F1497" s="4" t="s">
        <v>647</v>
      </c>
      <c r="G1497" s="4" t="s">
        <v>648</v>
      </c>
      <c r="H1497" s="9">
        <v>4</v>
      </c>
      <c r="I1497" s="9">
        <v>0</v>
      </c>
      <c r="J1497" s="9">
        <v>52</v>
      </c>
      <c r="K1497" s="9">
        <v>0</v>
      </c>
      <c r="L1497" s="9">
        <f t="shared" si="72"/>
        <v>56</v>
      </c>
    </row>
    <row r="1498" spans="1:12">
      <c r="A1498" s="2" t="str">
        <f t="shared" si="71"/>
        <v>1300198609</v>
      </c>
      <c r="B1498" s="4" t="s">
        <v>1487</v>
      </c>
      <c r="C1498" s="4" t="s">
        <v>1559</v>
      </c>
      <c r="D1498" s="4" t="s">
        <v>1560</v>
      </c>
      <c r="E1498" s="4" t="str">
        <f t="shared" si="70"/>
        <v>86</v>
      </c>
      <c r="F1498" s="4" t="s">
        <v>649</v>
      </c>
      <c r="G1498" s="4" t="s">
        <v>650</v>
      </c>
      <c r="H1498" s="9">
        <v>2</v>
      </c>
      <c r="I1498" s="9">
        <v>2</v>
      </c>
      <c r="J1498" s="9">
        <v>0</v>
      </c>
      <c r="K1498" s="9">
        <v>0</v>
      </c>
      <c r="L1498" s="9">
        <f t="shared" si="72"/>
        <v>2</v>
      </c>
    </row>
    <row r="1499" spans="1:12">
      <c r="A1499" s="2" t="str">
        <f t="shared" si="71"/>
        <v>1300198621</v>
      </c>
      <c r="B1499" s="4" t="s">
        <v>1487</v>
      </c>
      <c r="C1499" s="4" t="s">
        <v>1559</v>
      </c>
      <c r="D1499" s="4" t="s">
        <v>1560</v>
      </c>
      <c r="E1499" s="4" t="str">
        <f t="shared" si="70"/>
        <v>86</v>
      </c>
      <c r="F1499" s="4" t="s">
        <v>627</v>
      </c>
      <c r="G1499" s="4" t="s">
        <v>628</v>
      </c>
      <c r="H1499" s="9">
        <v>0</v>
      </c>
      <c r="I1499" s="9">
        <v>0</v>
      </c>
      <c r="J1499" s="9">
        <v>18</v>
      </c>
      <c r="K1499" s="9">
        <v>0</v>
      </c>
      <c r="L1499" s="9">
        <f t="shared" si="72"/>
        <v>18</v>
      </c>
    </row>
    <row r="1500" spans="1:12">
      <c r="A1500" s="2" t="str">
        <f t="shared" si="71"/>
        <v>1300198628</v>
      </c>
      <c r="B1500" s="4" t="s">
        <v>1487</v>
      </c>
      <c r="C1500" s="4" t="s">
        <v>1559</v>
      </c>
      <c r="D1500" s="4" t="s">
        <v>1560</v>
      </c>
      <c r="E1500" s="4" t="str">
        <f t="shared" si="70"/>
        <v>86</v>
      </c>
      <c r="F1500" s="4" t="s">
        <v>429</v>
      </c>
      <c r="G1500" s="4" t="s">
        <v>430</v>
      </c>
      <c r="H1500" s="9">
        <v>3</v>
      </c>
      <c r="I1500" s="9">
        <v>2</v>
      </c>
      <c r="J1500" s="9">
        <v>0</v>
      </c>
      <c r="K1500" s="9">
        <v>0</v>
      </c>
      <c r="L1500" s="9">
        <f t="shared" si="72"/>
        <v>3</v>
      </c>
    </row>
    <row r="1501" spans="1:12" ht="24">
      <c r="A1501" s="2" t="str">
        <f t="shared" si="71"/>
        <v>130019863</v>
      </c>
      <c r="B1501" s="4" t="s">
        <v>1487</v>
      </c>
      <c r="C1501" s="4" t="s">
        <v>1559</v>
      </c>
      <c r="D1501" s="4" t="s">
        <v>1560</v>
      </c>
      <c r="E1501" s="4" t="str">
        <f t="shared" si="70"/>
        <v>86</v>
      </c>
      <c r="F1501" s="4" t="s">
        <v>405</v>
      </c>
      <c r="G1501" s="4" t="s">
        <v>406</v>
      </c>
      <c r="H1501" s="9">
        <v>1</v>
      </c>
      <c r="I1501" s="9">
        <v>0</v>
      </c>
      <c r="J1501" s="9">
        <v>7</v>
      </c>
      <c r="K1501" s="9">
        <v>0</v>
      </c>
      <c r="L1501" s="9">
        <f t="shared" si="72"/>
        <v>8</v>
      </c>
    </row>
    <row r="1502" spans="1:12">
      <c r="A1502" s="2" t="str">
        <f t="shared" si="71"/>
        <v>130019864</v>
      </c>
      <c r="B1502" s="4" t="s">
        <v>1487</v>
      </c>
      <c r="C1502" s="4" t="s">
        <v>1559</v>
      </c>
      <c r="D1502" s="4" t="s">
        <v>1560</v>
      </c>
      <c r="E1502" s="4" t="str">
        <f t="shared" si="70"/>
        <v>86</v>
      </c>
      <c r="F1502" s="4" t="s">
        <v>407</v>
      </c>
      <c r="G1502" s="4" t="s">
        <v>408</v>
      </c>
      <c r="H1502" s="9">
        <v>7</v>
      </c>
      <c r="I1502" s="9">
        <v>0</v>
      </c>
      <c r="J1502" s="9">
        <v>21</v>
      </c>
      <c r="K1502" s="9">
        <v>0</v>
      </c>
      <c r="L1502" s="9">
        <f t="shared" si="72"/>
        <v>28</v>
      </c>
    </row>
    <row r="1503" spans="1:12">
      <c r="A1503" s="2" t="str">
        <f t="shared" si="71"/>
        <v>1300198659</v>
      </c>
      <c r="B1503" s="4" t="s">
        <v>1487</v>
      </c>
      <c r="C1503" s="4" t="s">
        <v>1559</v>
      </c>
      <c r="D1503" s="4" t="s">
        <v>1560</v>
      </c>
      <c r="E1503" s="4" t="str">
        <f t="shared" si="70"/>
        <v>86</v>
      </c>
      <c r="F1503" s="4" t="s">
        <v>139</v>
      </c>
      <c r="G1503" s="4" t="s">
        <v>140</v>
      </c>
      <c r="H1503" s="9">
        <v>2</v>
      </c>
      <c r="I1503" s="9">
        <v>2</v>
      </c>
      <c r="J1503" s="9">
        <v>0</v>
      </c>
      <c r="K1503" s="9">
        <v>0</v>
      </c>
      <c r="L1503" s="9">
        <f t="shared" si="72"/>
        <v>2</v>
      </c>
    </row>
    <row r="1504" spans="1:12" ht="24">
      <c r="A1504" s="2" t="str">
        <f t="shared" si="71"/>
        <v>1300198689</v>
      </c>
      <c r="B1504" s="4" t="s">
        <v>1487</v>
      </c>
      <c r="C1504" s="4" t="s">
        <v>1559</v>
      </c>
      <c r="D1504" s="4" t="s">
        <v>1560</v>
      </c>
      <c r="E1504" s="4" t="str">
        <f t="shared" si="70"/>
        <v>86</v>
      </c>
      <c r="F1504" s="4" t="s">
        <v>629</v>
      </c>
      <c r="G1504" s="4" t="s">
        <v>630</v>
      </c>
      <c r="H1504" s="9">
        <v>0</v>
      </c>
      <c r="I1504" s="9">
        <v>0</v>
      </c>
      <c r="J1504" s="9">
        <v>1</v>
      </c>
      <c r="K1504" s="9">
        <v>0</v>
      </c>
      <c r="L1504" s="9">
        <f t="shared" si="72"/>
        <v>1</v>
      </c>
    </row>
    <row r="1505" spans="1:12">
      <c r="A1505" s="2" t="str">
        <f t="shared" si="71"/>
        <v>1300193323</v>
      </c>
      <c r="B1505" s="4" t="s">
        <v>1487</v>
      </c>
      <c r="C1505" s="4" t="s">
        <v>1573</v>
      </c>
      <c r="D1505" s="4" t="s">
        <v>1038</v>
      </c>
      <c r="E1505" s="4" t="str">
        <f t="shared" si="70"/>
        <v>33</v>
      </c>
      <c r="F1505" s="4" t="s">
        <v>1080</v>
      </c>
      <c r="G1505" s="4" t="s">
        <v>1081</v>
      </c>
      <c r="H1505" s="9">
        <v>1</v>
      </c>
      <c r="I1505" s="9">
        <v>1</v>
      </c>
      <c r="J1505" s="9">
        <v>0</v>
      </c>
      <c r="K1505" s="9">
        <v>0</v>
      </c>
      <c r="L1505" s="9">
        <f t="shared" si="72"/>
        <v>1</v>
      </c>
    </row>
    <row r="1506" spans="1:12">
      <c r="A1506" s="2" t="str">
        <f t="shared" si="71"/>
        <v>1300193404</v>
      </c>
      <c r="B1506" s="4" t="s">
        <v>1487</v>
      </c>
      <c r="C1506" s="4" t="s">
        <v>1573</v>
      </c>
      <c r="D1506" s="4" t="s">
        <v>1038</v>
      </c>
      <c r="E1506" s="4" t="str">
        <f t="shared" si="70"/>
        <v>34</v>
      </c>
      <c r="F1506" s="4" t="s">
        <v>11</v>
      </c>
      <c r="G1506" s="4" t="s">
        <v>12</v>
      </c>
      <c r="H1506" s="9">
        <v>1</v>
      </c>
      <c r="I1506" s="9">
        <v>1</v>
      </c>
      <c r="J1506" s="9">
        <v>0</v>
      </c>
      <c r="K1506" s="9">
        <v>0</v>
      </c>
      <c r="L1506" s="9">
        <f t="shared" si="72"/>
        <v>1</v>
      </c>
    </row>
    <row r="1507" spans="1:12">
      <c r="A1507" s="2" t="str">
        <f t="shared" si="71"/>
        <v>1300193893</v>
      </c>
      <c r="B1507" s="4" t="s">
        <v>1487</v>
      </c>
      <c r="C1507" s="4" t="s">
        <v>1573</v>
      </c>
      <c r="D1507" s="4" t="s">
        <v>1038</v>
      </c>
      <c r="E1507" s="4" t="str">
        <f t="shared" si="70"/>
        <v>38</v>
      </c>
      <c r="F1507" s="4" t="s">
        <v>171</v>
      </c>
      <c r="G1507" s="4" t="s">
        <v>172</v>
      </c>
      <c r="H1507" s="9">
        <v>2</v>
      </c>
      <c r="I1507" s="9">
        <v>2</v>
      </c>
      <c r="J1507" s="9">
        <v>0</v>
      </c>
      <c r="K1507" s="9">
        <v>0</v>
      </c>
      <c r="L1507" s="9">
        <f t="shared" si="72"/>
        <v>2</v>
      </c>
    </row>
    <row r="1508" spans="1:12">
      <c r="A1508" s="2" t="str">
        <f t="shared" si="71"/>
        <v>1300193995</v>
      </c>
      <c r="B1508" s="4" t="s">
        <v>1487</v>
      </c>
      <c r="C1508" s="4" t="s">
        <v>1573</v>
      </c>
      <c r="D1508" s="4" t="s">
        <v>1038</v>
      </c>
      <c r="E1508" s="4" t="str">
        <f t="shared" si="70"/>
        <v>39</v>
      </c>
      <c r="F1508" s="4" t="s">
        <v>61</v>
      </c>
      <c r="G1508" s="4" t="s">
        <v>62</v>
      </c>
      <c r="H1508" s="9">
        <v>9</v>
      </c>
      <c r="I1508" s="9">
        <v>9</v>
      </c>
      <c r="J1508" s="9">
        <v>0</v>
      </c>
      <c r="K1508" s="9">
        <v>0</v>
      </c>
      <c r="L1508" s="9">
        <f t="shared" si="72"/>
        <v>9</v>
      </c>
    </row>
    <row r="1509" spans="1:12">
      <c r="A1509" s="2" t="str">
        <f t="shared" si="71"/>
        <v>1300194311</v>
      </c>
      <c r="B1509" s="4" t="s">
        <v>1487</v>
      </c>
      <c r="C1509" s="4" t="s">
        <v>1573</v>
      </c>
      <c r="D1509" s="4" t="s">
        <v>1038</v>
      </c>
      <c r="E1509" s="4" t="str">
        <f t="shared" si="70"/>
        <v>43</v>
      </c>
      <c r="F1509" s="4" t="s">
        <v>707</v>
      </c>
      <c r="G1509" s="4" t="s">
        <v>708</v>
      </c>
      <c r="H1509" s="9">
        <v>2</v>
      </c>
      <c r="I1509" s="9">
        <v>2</v>
      </c>
      <c r="J1509" s="9">
        <v>0</v>
      </c>
      <c r="K1509" s="9">
        <v>0</v>
      </c>
      <c r="L1509" s="9">
        <f t="shared" si="72"/>
        <v>2</v>
      </c>
    </row>
    <row r="1510" spans="1:12">
      <c r="A1510" s="2" t="str">
        <f t="shared" si="71"/>
        <v>1300194413</v>
      </c>
      <c r="B1510" s="4" t="s">
        <v>1487</v>
      </c>
      <c r="C1510" s="4" t="s">
        <v>1573</v>
      </c>
      <c r="D1510" s="4" t="s">
        <v>1038</v>
      </c>
      <c r="E1510" s="4" t="str">
        <f t="shared" si="70"/>
        <v>44</v>
      </c>
      <c r="F1510" s="4" t="s">
        <v>635</v>
      </c>
      <c r="G1510" s="4" t="s">
        <v>636</v>
      </c>
      <c r="H1510" s="9">
        <v>1</v>
      </c>
      <c r="I1510" s="9">
        <v>1</v>
      </c>
      <c r="J1510" s="9">
        <v>0</v>
      </c>
      <c r="K1510" s="9">
        <v>0</v>
      </c>
      <c r="L1510" s="9">
        <f t="shared" si="72"/>
        <v>1</v>
      </c>
    </row>
    <row r="1511" spans="1:12">
      <c r="A1511" s="2" t="str">
        <f t="shared" si="71"/>
        <v>1300194513</v>
      </c>
      <c r="B1511" s="4" t="s">
        <v>1487</v>
      </c>
      <c r="C1511" s="4" t="s">
        <v>1573</v>
      </c>
      <c r="D1511" s="4" t="s">
        <v>1038</v>
      </c>
      <c r="E1511" s="4" t="str">
        <f t="shared" si="70"/>
        <v>45</v>
      </c>
      <c r="F1511" s="4" t="s">
        <v>13</v>
      </c>
      <c r="G1511" s="4" t="s">
        <v>14</v>
      </c>
      <c r="H1511" s="9">
        <v>5</v>
      </c>
      <c r="I1511" s="9">
        <v>5</v>
      </c>
      <c r="J1511" s="9">
        <v>0</v>
      </c>
      <c r="K1511" s="9">
        <v>0</v>
      </c>
      <c r="L1511" s="9">
        <f t="shared" si="72"/>
        <v>5</v>
      </c>
    </row>
    <row r="1512" spans="1:12">
      <c r="A1512" s="2" t="str">
        <f t="shared" si="71"/>
        <v>1300194514</v>
      </c>
      <c r="B1512" s="4" t="s">
        <v>1487</v>
      </c>
      <c r="C1512" s="4" t="s">
        <v>1573</v>
      </c>
      <c r="D1512" s="4" t="s">
        <v>1038</v>
      </c>
      <c r="E1512" s="4" t="str">
        <f t="shared" si="70"/>
        <v>45</v>
      </c>
      <c r="F1512" s="4" t="s">
        <v>1475</v>
      </c>
      <c r="G1512" s="4" t="s">
        <v>1476</v>
      </c>
      <c r="H1512" s="9">
        <v>2</v>
      </c>
      <c r="I1512" s="9">
        <v>2</v>
      </c>
      <c r="J1512" s="9">
        <v>0</v>
      </c>
      <c r="K1512" s="9">
        <v>0</v>
      </c>
      <c r="L1512" s="9">
        <f t="shared" si="72"/>
        <v>2</v>
      </c>
    </row>
    <row r="1513" spans="1:12">
      <c r="A1513" s="2" t="str">
        <f t="shared" si="71"/>
        <v>1300194516</v>
      </c>
      <c r="B1513" s="4" t="s">
        <v>1487</v>
      </c>
      <c r="C1513" s="4" t="s">
        <v>1573</v>
      </c>
      <c r="D1513" s="4" t="s">
        <v>1038</v>
      </c>
      <c r="E1513" s="4" t="str">
        <f t="shared" si="70"/>
        <v>45</v>
      </c>
      <c r="F1513" s="4" t="s">
        <v>69</v>
      </c>
      <c r="G1513" s="4" t="s">
        <v>70</v>
      </c>
      <c r="H1513" s="9">
        <v>5</v>
      </c>
      <c r="I1513" s="9">
        <v>5</v>
      </c>
      <c r="J1513" s="9">
        <v>0</v>
      </c>
      <c r="K1513" s="9">
        <v>0</v>
      </c>
      <c r="L1513" s="9">
        <f t="shared" si="72"/>
        <v>5</v>
      </c>
    </row>
    <row r="1514" spans="1:12">
      <c r="A1514" s="2" t="str">
        <f t="shared" si="71"/>
        <v>1300194523</v>
      </c>
      <c r="B1514" s="4" t="s">
        <v>1487</v>
      </c>
      <c r="C1514" s="4" t="s">
        <v>1573</v>
      </c>
      <c r="D1514" s="4" t="s">
        <v>1038</v>
      </c>
      <c r="E1514" s="4" t="str">
        <f t="shared" si="70"/>
        <v>45</v>
      </c>
      <c r="F1514" s="4" t="s">
        <v>15</v>
      </c>
      <c r="G1514" s="4" t="s">
        <v>16</v>
      </c>
      <c r="H1514" s="9">
        <v>1</v>
      </c>
      <c r="I1514" s="9">
        <v>1</v>
      </c>
      <c r="J1514" s="9">
        <v>0</v>
      </c>
      <c r="K1514" s="9">
        <v>0</v>
      </c>
      <c r="L1514" s="9">
        <f t="shared" si="72"/>
        <v>1</v>
      </c>
    </row>
    <row r="1515" spans="1:12">
      <c r="A1515" s="2" t="str">
        <f t="shared" si="71"/>
        <v>1300194525</v>
      </c>
      <c r="B1515" s="4" t="s">
        <v>1487</v>
      </c>
      <c r="C1515" s="4" t="s">
        <v>1573</v>
      </c>
      <c r="D1515" s="4" t="s">
        <v>1038</v>
      </c>
      <c r="E1515" s="4" t="str">
        <f t="shared" si="70"/>
        <v>45</v>
      </c>
      <c r="F1515" s="4" t="s">
        <v>639</v>
      </c>
      <c r="G1515" s="4" t="s">
        <v>640</v>
      </c>
      <c r="H1515" s="9">
        <v>3</v>
      </c>
      <c r="I1515" s="9">
        <v>3</v>
      </c>
      <c r="J1515" s="9">
        <v>0</v>
      </c>
      <c r="K1515" s="9">
        <v>0</v>
      </c>
      <c r="L1515" s="9">
        <f t="shared" si="72"/>
        <v>3</v>
      </c>
    </row>
    <row r="1516" spans="1:12">
      <c r="A1516" s="2" t="str">
        <f t="shared" si="71"/>
        <v>1300194613</v>
      </c>
      <c r="B1516" s="4" t="s">
        <v>1487</v>
      </c>
      <c r="C1516" s="4" t="s">
        <v>1573</v>
      </c>
      <c r="D1516" s="4" t="s">
        <v>1038</v>
      </c>
      <c r="E1516" s="4" t="str">
        <f t="shared" si="70"/>
        <v>46</v>
      </c>
      <c r="F1516" s="4" t="s">
        <v>503</v>
      </c>
      <c r="G1516" s="4" t="s">
        <v>504</v>
      </c>
      <c r="H1516" s="9">
        <v>1</v>
      </c>
      <c r="I1516" s="9">
        <v>1</v>
      </c>
      <c r="J1516" s="9">
        <v>0</v>
      </c>
      <c r="K1516" s="9">
        <v>0</v>
      </c>
      <c r="L1516" s="9">
        <f t="shared" si="72"/>
        <v>1</v>
      </c>
    </row>
    <row r="1517" spans="1:12">
      <c r="A1517" s="2" t="str">
        <f t="shared" si="71"/>
        <v>1300194836</v>
      </c>
      <c r="B1517" s="4" t="s">
        <v>1487</v>
      </c>
      <c r="C1517" s="4" t="s">
        <v>1573</v>
      </c>
      <c r="D1517" s="4" t="s">
        <v>1038</v>
      </c>
      <c r="E1517" s="4" t="str">
        <f t="shared" si="70"/>
        <v>48</v>
      </c>
      <c r="F1517" s="4" t="s">
        <v>717</v>
      </c>
      <c r="G1517" s="4" t="s">
        <v>718</v>
      </c>
      <c r="H1517" s="9">
        <v>1</v>
      </c>
      <c r="I1517" s="9">
        <v>1</v>
      </c>
      <c r="J1517" s="9">
        <v>0</v>
      </c>
      <c r="K1517" s="9">
        <v>0</v>
      </c>
      <c r="L1517" s="9">
        <f t="shared" si="72"/>
        <v>1</v>
      </c>
    </row>
    <row r="1518" spans="1:12">
      <c r="A1518" s="2" t="str">
        <f t="shared" si="71"/>
        <v>1300195794</v>
      </c>
      <c r="B1518" s="4" t="s">
        <v>1487</v>
      </c>
      <c r="C1518" s="4" t="s">
        <v>1573</v>
      </c>
      <c r="D1518" s="4" t="s">
        <v>1038</v>
      </c>
      <c r="E1518" s="4" t="str">
        <f t="shared" si="70"/>
        <v>57</v>
      </c>
      <c r="F1518" s="4" t="s">
        <v>817</v>
      </c>
      <c r="G1518" s="4" t="s">
        <v>818</v>
      </c>
      <c r="H1518" s="9">
        <v>5</v>
      </c>
      <c r="I1518" s="9">
        <v>5</v>
      </c>
      <c r="J1518" s="9">
        <v>0</v>
      </c>
      <c r="K1518" s="9">
        <v>0</v>
      </c>
      <c r="L1518" s="9">
        <f t="shared" si="72"/>
        <v>5</v>
      </c>
    </row>
    <row r="1519" spans="1:12">
      <c r="A1519" s="2" t="str">
        <f t="shared" si="71"/>
        <v>1300197855</v>
      </c>
      <c r="B1519" s="4" t="s">
        <v>1487</v>
      </c>
      <c r="C1519" s="4" t="s">
        <v>1573</v>
      </c>
      <c r="D1519" s="4" t="s">
        <v>1038</v>
      </c>
      <c r="E1519" s="4" t="str">
        <f t="shared" si="70"/>
        <v>78</v>
      </c>
      <c r="F1519" s="4" t="s">
        <v>2123</v>
      </c>
      <c r="G1519" s="4" t="s">
        <v>2124</v>
      </c>
      <c r="H1519" s="9">
        <v>1</v>
      </c>
      <c r="I1519" s="9">
        <v>1</v>
      </c>
      <c r="J1519" s="9">
        <v>0</v>
      </c>
      <c r="K1519" s="9">
        <v>0</v>
      </c>
      <c r="L1519" s="9">
        <f t="shared" si="72"/>
        <v>1</v>
      </c>
    </row>
    <row r="1520" spans="1:12" ht="24">
      <c r="A1520" s="2" t="str">
        <f t="shared" si="71"/>
        <v>1300197915</v>
      </c>
      <c r="B1520" s="4" t="s">
        <v>1487</v>
      </c>
      <c r="C1520" s="4" t="s">
        <v>1573</v>
      </c>
      <c r="D1520" s="4" t="s">
        <v>1038</v>
      </c>
      <c r="E1520" s="4" t="str">
        <f t="shared" si="70"/>
        <v>79</v>
      </c>
      <c r="F1520" s="4" t="s">
        <v>165</v>
      </c>
      <c r="G1520" s="4" t="s">
        <v>166</v>
      </c>
      <c r="H1520" s="9">
        <v>2</v>
      </c>
      <c r="I1520" s="9">
        <v>2</v>
      </c>
      <c r="J1520" s="9">
        <v>0</v>
      </c>
      <c r="K1520" s="9">
        <v>0</v>
      </c>
      <c r="L1520" s="9">
        <f t="shared" si="72"/>
        <v>2</v>
      </c>
    </row>
    <row r="1521" spans="1:12" ht="24">
      <c r="A1521" s="2" t="str">
        <f t="shared" si="71"/>
        <v>1300197930</v>
      </c>
      <c r="B1521" s="4" t="s">
        <v>1487</v>
      </c>
      <c r="C1521" s="4" t="s">
        <v>1573</v>
      </c>
      <c r="D1521" s="4" t="s">
        <v>1038</v>
      </c>
      <c r="E1521" s="4" t="str">
        <f t="shared" si="70"/>
        <v>79</v>
      </c>
      <c r="F1521" s="4" t="s">
        <v>293</v>
      </c>
      <c r="G1521" s="4" t="s">
        <v>294</v>
      </c>
      <c r="H1521" s="9">
        <v>1</v>
      </c>
      <c r="I1521" s="9">
        <v>1</v>
      </c>
      <c r="J1521" s="9">
        <v>0</v>
      </c>
      <c r="K1521" s="9">
        <v>0</v>
      </c>
      <c r="L1521" s="9">
        <f t="shared" si="72"/>
        <v>1</v>
      </c>
    </row>
    <row r="1522" spans="1:12" ht="24">
      <c r="A1522" s="2" t="str">
        <f t="shared" si="71"/>
        <v>1300197935</v>
      </c>
      <c r="B1522" s="4" t="s">
        <v>1487</v>
      </c>
      <c r="C1522" s="4" t="s">
        <v>1573</v>
      </c>
      <c r="D1522" s="4" t="s">
        <v>1038</v>
      </c>
      <c r="E1522" s="4" t="str">
        <f t="shared" si="70"/>
        <v>79</v>
      </c>
      <c r="F1522" s="4" t="s">
        <v>303</v>
      </c>
      <c r="G1522" s="4" t="s">
        <v>304</v>
      </c>
      <c r="H1522" s="9">
        <v>1</v>
      </c>
      <c r="I1522" s="9">
        <v>1</v>
      </c>
      <c r="J1522" s="9">
        <v>0</v>
      </c>
      <c r="K1522" s="9">
        <v>0</v>
      </c>
      <c r="L1522" s="9">
        <f t="shared" si="72"/>
        <v>1</v>
      </c>
    </row>
    <row r="1523" spans="1:12">
      <c r="A1523" s="2" t="str">
        <f t="shared" si="71"/>
        <v>1300198152</v>
      </c>
      <c r="B1523" s="4" t="s">
        <v>1487</v>
      </c>
      <c r="C1523" s="4" t="s">
        <v>1573</v>
      </c>
      <c r="D1523" s="4" t="s">
        <v>1038</v>
      </c>
      <c r="E1523" s="4" t="str">
        <f t="shared" si="70"/>
        <v>81</v>
      </c>
      <c r="F1523" s="4" t="s">
        <v>343</v>
      </c>
      <c r="G1523" s="4" t="s">
        <v>344</v>
      </c>
      <c r="H1523" s="9">
        <v>1</v>
      </c>
      <c r="I1523" s="9">
        <v>1</v>
      </c>
      <c r="J1523" s="9">
        <v>0</v>
      </c>
      <c r="K1523" s="9">
        <v>0</v>
      </c>
      <c r="L1523" s="9">
        <f t="shared" si="72"/>
        <v>1</v>
      </c>
    </row>
    <row r="1524" spans="1:12">
      <c r="A1524" s="2" t="str">
        <f t="shared" si="71"/>
        <v>1300198622</v>
      </c>
      <c r="B1524" s="4" t="s">
        <v>1487</v>
      </c>
      <c r="C1524" s="4" t="s">
        <v>1573</v>
      </c>
      <c r="D1524" s="4" t="s">
        <v>1038</v>
      </c>
      <c r="E1524" s="4" t="str">
        <f t="shared" si="70"/>
        <v>86</v>
      </c>
      <c r="F1524" s="4" t="s">
        <v>403</v>
      </c>
      <c r="G1524" s="4" t="s">
        <v>404</v>
      </c>
      <c r="H1524" s="9">
        <v>1</v>
      </c>
      <c r="I1524" s="9">
        <v>1</v>
      </c>
      <c r="J1524" s="9">
        <v>0</v>
      </c>
      <c r="K1524" s="9">
        <v>0</v>
      </c>
      <c r="L1524" s="9">
        <f t="shared" si="72"/>
        <v>1</v>
      </c>
    </row>
    <row r="1525" spans="1:12">
      <c r="A1525" s="2" t="str">
        <f t="shared" si="71"/>
        <v>1300198628</v>
      </c>
      <c r="B1525" s="4" t="s">
        <v>1487</v>
      </c>
      <c r="C1525" s="4" t="s">
        <v>1573</v>
      </c>
      <c r="D1525" s="4" t="s">
        <v>1038</v>
      </c>
      <c r="E1525" s="4" t="str">
        <f t="shared" si="70"/>
        <v>86</v>
      </c>
      <c r="F1525" s="4" t="s">
        <v>429</v>
      </c>
      <c r="G1525" s="4" t="s">
        <v>430</v>
      </c>
      <c r="H1525" s="9">
        <v>2</v>
      </c>
      <c r="I1525" s="9">
        <v>2</v>
      </c>
      <c r="J1525" s="9">
        <v>0</v>
      </c>
      <c r="K1525" s="9">
        <v>0</v>
      </c>
      <c r="L1525" s="9">
        <f t="shared" si="72"/>
        <v>2</v>
      </c>
    </row>
    <row r="1526" spans="1:12">
      <c r="A1526" s="2" t="str">
        <f t="shared" si="71"/>
        <v>1300194514</v>
      </c>
      <c r="B1526" s="4" t="s">
        <v>1487</v>
      </c>
      <c r="C1526" s="4" t="s">
        <v>1557</v>
      </c>
      <c r="D1526" s="4" t="s">
        <v>1558</v>
      </c>
      <c r="E1526" s="4" t="str">
        <f t="shared" si="70"/>
        <v>45</v>
      </c>
      <c r="F1526" s="4" t="s">
        <v>1475</v>
      </c>
      <c r="G1526" s="4" t="s">
        <v>1476</v>
      </c>
      <c r="H1526" s="9">
        <v>1</v>
      </c>
      <c r="I1526" s="9">
        <v>0</v>
      </c>
      <c r="J1526" s="9">
        <v>0</v>
      </c>
      <c r="K1526" s="9">
        <v>0</v>
      </c>
      <c r="L1526" s="9">
        <f t="shared" si="72"/>
        <v>1</v>
      </c>
    </row>
    <row r="1527" spans="1:12" ht="24">
      <c r="A1527" s="2" t="str">
        <f t="shared" si="71"/>
        <v>1300190050</v>
      </c>
      <c r="B1527" s="4" t="s">
        <v>1487</v>
      </c>
      <c r="C1527" s="4" t="s">
        <v>1576</v>
      </c>
      <c r="D1527" s="4" t="s">
        <v>1577</v>
      </c>
      <c r="E1527" s="4" t="str">
        <f t="shared" si="70"/>
        <v>00</v>
      </c>
      <c r="F1527" s="4" t="s">
        <v>1039</v>
      </c>
      <c r="G1527" s="4" t="s">
        <v>1040</v>
      </c>
      <c r="H1527" s="9">
        <v>1</v>
      </c>
      <c r="I1527" s="9">
        <v>1</v>
      </c>
      <c r="J1527" s="9">
        <v>0</v>
      </c>
      <c r="K1527" s="9">
        <v>0</v>
      </c>
      <c r="L1527" s="9">
        <f t="shared" si="72"/>
        <v>1</v>
      </c>
    </row>
    <row r="1528" spans="1:12">
      <c r="A1528" s="2" t="str">
        <f t="shared" si="71"/>
        <v>1300193324</v>
      </c>
      <c r="B1528" s="4" t="s">
        <v>1487</v>
      </c>
      <c r="C1528" s="4" t="s">
        <v>1576</v>
      </c>
      <c r="D1528" s="4" t="s">
        <v>1577</v>
      </c>
      <c r="E1528" s="4" t="str">
        <f t="shared" si="70"/>
        <v>33</v>
      </c>
      <c r="F1528" s="4" t="s">
        <v>1238</v>
      </c>
      <c r="G1528" s="4" t="s">
        <v>1239</v>
      </c>
      <c r="H1528" s="9">
        <v>1</v>
      </c>
      <c r="I1528" s="9">
        <v>1</v>
      </c>
      <c r="J1528" s="9">
        <v>0</v>
      </c>
      <c r="K1528" s="9">
        <v>0</v>
      </c>
      <c r="L1528" s="9">
        <f t="shared" si="72"/>
        <v>1</v>
      </c>
    </row>
    <row r="1529" spans="1:12">
      <c r="A1529" s="2" t="str">
        <f t="shared" si="71"/>
        <v>1300193491</v>
      </c>
      <c r="B1529" s="4" t="s">
        <v>1487</v>
      </c>
      <c r="C1529" s="4" t="s">
        <v>1576</v>
      </c>
      <c r="D1529" s="4" t="s">
        <v>1577</v>
      </c>
      <c r="E1529" s="4" t="str">
        <f t="shared" si="70"/>
        <v>34</v>
      </c>
      <c r="F1529" s="4" t="s">
        <v>633</v>
      </c>
      <c r="G1529" s="4" t="s">
        <v>634</v>
      </c>
      <c r="H1529" s="9">
        <v>2</v>
      </c>
      <c r="I1529" s="9">
        <v>2</v>
      </c>
      <c r="J1529" s="9">
        <v>0</v>
      </c>
      <c r="K1529" s="9">
        <v>0</v>
      </c>
      <c r="L1529" s="9">
        <f t="shared" si="72"/>
        <v>2</v>
      </c>
    </row>
    <row r="1530" spans="1:12">
      <c r="A1530" s="2" t="str">
        <f t="shared" si="71"/>
        <v>130019391</v>
      </c>
      <c r="B1530" s="4" t="s">
        <v>1487</v>
      </c>
      <c r="C1530" s="4" t="s">
        <v>1576</v>
      </c>
      <c r="D1530" s="4" t="s">
        <v>1577</v>
      </c>
      <c r="E1530" s="4" t="str">
        <f t="shared" si="70"/>
        <v>39</v>
      </c>
      <c r="F1530" s="4" t="s">
        <v>2125</v>
      </c>
      <c r="G1530" s="4" t="s">
        <v>2126</v>
      </c>
      <c r="H1530" s="9">
        <v>2</v>
      </c>
      <c r="I1530" s="9">
        <v>1</v>
      </c>
      <c r="J1530" s="9">
        <v>0</v>
      </c>
      <c r="K1530" s="9">
        <v>0</v>
      </c>
      <c r="L1530" s="9">
        <f t="shared" si="72"/>
        <v>2</v>
      </c>
    </row>
    <row r="1531" spans="1:12">
      <c r="A1531" s="2" t="str">
        <f t="shared" si="71"/>
        <v>1300193927</v>
      </c>
      <c r="B1531" s="4" t="s">
        <v>1487</v>
      </c>
      <c r="C1531" s="4" t="s">
        <v>1576</v>
      </c>
      <c r="D1531" s="4" t="s">
        <v>1577</v>
      </c>
      <c r="E1531" s="4" t="str">
        <f t="shared" si="70"/>
        <v>39</v>
      </c>
      <c r="F1531" s="4" t="s">
        <v>829</v>
      </c>
      <c r="G1531" s="4" t="s">
        <v>830</v>
      </c>
      <c r="H1531" s="9">
        <v>0</v>
      </c>
      <c r="I1531" s="9">
        <v>0</v>
      </c>
      <c r="J1531" s="9">
        <v>3</v>
      </c>
      <c r="K1531" s="9">
        <v>0</v>
      </c>
      <c r="L1531" s="9">
        <f t="shared" si="72"/>
        <v>3</v>
      </c>
    </row>
    <row r="1532" spans="1:12">
      <c r="A1532" s="2" t="str">
        <f t="shared" si="71"/>
        <v>1300193995</v>
      </c>
      <c r="B1532" s="4" t="s">
        <v>1487</v>
      </c>
      <c r="C1532" s="4" t="s">
        <v>1576</v>
      </c>
      <c r="D1532" s="4" t="s">
        <v>1577</v>
      </c>
      <c r="E1532" s="4" t="str">
        <f t="shared" si="70"/>
        <v>39</v>
      </c>
      <c r="F1532" s="4" t="s">
        <v>61</v>
      </c>
      <c r="G1532" s="4" t="s">
        <v>62</v>
      </c>
      <c r="H1532" s="9">
        <v>6</v>
      </c>
      <c r="I1532" s="9">
        <v>6</v>
      </c>
      <c r="J1532" s="9">
        <v>0</v>
      </c>
      <c r="K1532" s="9">
        <v>0</v>
      </c>
      <c r="L1532" s="9">
        <f t="shared" si="72"/>
        <v>6</v>
      </c>
    </row>
    <row r="1533" spans="1:12">
      <c r="A1533" s="2" t="str">
        <f t="shared" si="71"/>
        <v>1300194131</v>
      </c>
      <c r="B1533" s="4" t="s">
        <v>1487</v>
      </c>
      <c r="C1533" s="4" t="s">
        <v>1576</v>
      </c>
      <c r="D1533" s="4" t="s">
        <v>1577</v>
      </c>
      <c r="E1533" s="4" t="str">
        <f t="shared" si="70"/>
        <v>41</v>
      </c>
      <c r="F1533" s="4" t="s">
        <v>1027</v>
      </c>
      <c r="G1533" s="4" t="s">
        <v>1028</v>
      </c>
      <c r="H1533" s="9">
        <v>1</v>
      </c>
      <c r="I1533" s="9">
        <v>1</v>
      </c>
      <c r="J1533" s="9">
        <v>0</v>
      </c>
      <c r="K1533" s="9">
        <v>0</v>
      </c>
      <c r="L1533" s="9">
        <f t="shared" si="72"/>
        <v>1</v>
      </c>
    </row>
    <row r="1534" spans="1:12" ht="24">
      <c r="A1534" s="2" t="str">
        <f t="shared" si="71"/>
        <v>1300194233</v>
      </c>
      <c r="B1534" s="4" t="s">
        <v>1487</v>
      </c>
      <c r="C1534" s="4" t="s">
        <v>1576</v>
      </c>
      <c r="D1534" s="4" t="s">
        <v>1577</v>
      </c>
      <c r="E1534" s="4" t="str">
        <f t="shared" si="70"/>
        <v>42</v>
      </c>
      <c r="F1534" s="4" t="s">
        <v>1082</v>
      </c>
      <c r="G1534" s="4" t="s">
        <v>1083</v>
      </c>
      <c r="H1534" s="9">
        <v>3</v>
      </c>
      <c r="I1534" s="9">
        <v>0</v>
      </c>
      <c r="J1534" s="9">
        <v>0</v>
      </c>
      <c r="K1534" s="9">
        <v>0</v>
      </c>
      <c r="L1534" s="9">
        <f t="shared" si="72"/>
        <v>3</v>
      </c>
    </row>
    <row r="1535" spans="1:12">
      <c r="A1535" s="2" t="str">
        <f t="shared" si="71"/>
        <v>1300194291</v>
      </c>
      <c r="B1535" s="4" t="s">
        <v>1487</v>
      </c>
      <c r="C1535" s="4" t="s">
        <v>1576</v>
      </c>
      <c r="D1535" s="4" t="s">
        <v>1577</v>
      </c>
      <c r="E1535" s="4" t="str">
        <f t="shared" si="70"/>
        <v>42</v>
      </c>
      <c r="F1535" s="4" t="s">
        <v>465</v>
      </c>
      <c r="G1535" s="4" t="s">
        <v>466</v>
      </c>
      <c r="H1535" s="9">
        <v>0</v>
      </c>
      <c r="I1535" s="9">
        <v>0</v>
      </c>
      <c r="J1535" s="9">
        <v>1</v>
      </c>
      <c r="K1535" s="9">
        <v>0</v>
      </c>
      <c r="L1535" s="9">
        <f t="shared" si="72"/>
        <v>1</v>
      </c>
    </row>
    <row r="1536" spans="1:12">
      <c r="A1536" s="2" t="str">
        <f t="shared" si="71"/>
        <v>1300194513</v>
      </c>
      <c r="B1536" s="4" t="s">
        <v>1487</v>
      </c>
      <c r="C1536" s="4" t="s">
        <v>1576</v>
      </c>
      <c r="D1536" s="4" t="s">
        <v>1577</v>
      </c>
      <c r="E1536" s="4" t="str">
        <f t="shared" si="70"/>
        <v>45</v>
      </c>
      <c r="F1536" s="4" t="s">
        <v>13</v>
      </c>
      <c r="G1536" s="4" t="s">
        <v>14</v>
      </c>
      <c r="H1536" s="9">
        <v>21</v>
      </c>
      <c r="I1536" s="9">
        <v>17</v>
      </c>
      <c r="J1536" s="9">
        <v>20</v>
      </c>
      <c r="K1536" s="9">
        <v>0</v>
      </c>
      <c r="L1536" s="9">
        <f t="shared" si="72"/>
        <v>41</v>
      </c>
    </row>
    <row r="1537" spans="1:12">
      <c r="A1537" s="2" t="str">
        <f t="shared" si="71"/>
        <v>1300194516</v>
      </c>
      <c r="B1537" s="4" t="s">
        <v>1487</v>
      </c>
      <c r="C1537" s="4" t="s">
        <v>1576</v>
      </c>
      <c r="D1537" s="4" t="s">
        <v>1577</v>
      </c>
      <c r="E1537" s="4" t="str">
        <f t="shared" ref="E1537:E1600" si="73">LEFT(F1537,2)</f>
        <v>45</v>
      </c>
      <c r="F1537" s="4" t="s">
        <v>69</v>
      </c>
      <c r="G1537" s="4" t="s">
        <v>70</v>
      </c>
      <c r="H1537" s="9">
        <v>22</v>
      </c>
      <c r="I1537" s="9">
        <v>20</v>
      </c>
      <c r="J1537" s="9">
        <v>19</v>
      </c>
      <c r="K1537" s="9">
        <v>0</v>
      </c>
      <c r="L1537" s="9">
        <f t="shared" si="72"/>
        <v>41</v>
      </c>
    </row>
    <row r="1538" spans="1:12">
      <c r="A1538" s="2" t="str">
        <f t="shared" si="71"/>
        <v>1300194523</v>
      </c>
      <c r="B1538" s="4" t="s">
        <v>1487</v>
      </c>
      <c r="C1538" s="4" t="s">
        <v>1576</v>
      </c>
      <c r="D1538" s="4" t="s">
        <v>1577</v>
      </c>
      <c r="E1538" s="4" t="str">
        <f t="shared" si="73"/>
        <v>45</v>
      </c>
      <c r="F1538" s="4" t="s">
        <v>15</v>
      </c>
      <c r="G1538" s="4" t="s">
        <v>16</v>
      </c>
      <c r="H1538" s="9">
        <v>6</v>
      </c>
      <c r="I1538" s="9">
        <v>6</v>
      </c>
      <c r="J1538" s="9">
        <v>8</v>
      </c>
      <c r="K1538" s="9">
        <v>0</v>
      </c>
      <c r="L1538" s="9">
        <f t="shared" si="72"/>
        <v>14</v>
      </c>
    </row>
    <row r="1539" spans="1:12">
      <c r="A1539" s="2" t="str">
        <f t="shared" si="71"/>
        <v>1300194525</v>
      </c>
      <c r="B1539" s="4" t="s">
        <v>1487</v>
      </c>
      <c r="C1539" s="4" t="s">
        <v>1576</v>
      </c>
      <c r="D1539" s="4" t="s">
        <v>1577</v>
      </c>
      <c r="E1539" s="4" t="str">
        <f t="shared" si="73"/>
        <v>45</v>
      </c>
      <c r="F1539" s="4" t="s">
        <v>639</v>
      </c>
      <c r="G1539" s="4" t="s">
        <v>640</v>
      </c>
      <c r="H1539" s="9">
        <v>3</v>
      </c>
      <c r="I1539" s="9">
        <v>3</v>
      </c>
      <c r="J1539" s="9">
        <v>3</v>
      </c>
      <c r="K1539" s="9">
        <v>0</v>
      </c>
      <c r="L1539" s="9">
        <f t="shared" si="72"/>
        <v>6</v>
      </c>
    </row>
    <row r="1540" spans="1:12">
      <c r="A1540" s="2" t="str">
        <f t="shared" ref="A1540:A1603" si="74">B1540&amp;F1540</f>
        <v>1300194526</v>
      </c>
      <c r="B1540" s="4" t="s">
        <v>1487</v>
      </c>
      <c r="C1540" s="4" t="s">
        <v>1576</v>
      </c>
      <c r="D1540" s="4" t="s">
        <v>1577</v>
      </c>
      <c r="E1540" s="4" t="str">
        <f t="shared" si="73"/>
        <v>45</v>
      </c>
      <c r="F1540" s="4" t="s">
        <v>1063</v>
      </c>
      <c r="G1540" s="4" t="s">
        <v>1064</v>
      </c>
      <c r="H1540" s="9">
        <v>0</v>
      </c>
      <c r="I1540" s="9">
        <v>0</v>
      </c>
      <c r="J1540" s="9">
        <v>2</v>
      </c>
      <c r="K1540" s="9">
        <v>0</v>
      </c>
      <c r="L1540" s="9">
        <f t="shared" ref="L1540:L1603" si="75">H1540+J1540+K1540</f>
        <v>2</v>
      </c>
    </row>
    <row r="1541" spans="1:12" ht="24">
      <c r="A1541" s="2" t="str">
        <f t="shared" si="74"/>
        <v>1300194529</v>
      </c>
      <c r="B1541" s="4" t="s">
        <v>1487</v>
      </c>
      <c r="C1541" s="4" t="s">
        <v>1576</v>
      </c>
      <c r="D1541" s="4" t="s">
        <v>1577</v>
      </c>
      <c r="E1541" s="4" t="str">
        <f t="shared" si="73"/>
        <v>45</v>
      </c>
      <c r="F1541" s="4" t="s">
        <v>1479</v>
      </c>
      <c r="G1541" s="4" t="s">
        <v>1480</v>
      </c>
      <c r="H1541" s="9">
        <v>0</v>
      </c>
      <c r="I1541" s="9">
        <v>0</v>
      </c>
      <c r="J1541" s="9">
        <v>2</v>
      </c>
      <c r="K1541" s="9">
        <v>0</v>
      </c>
      <c r="L1541" s="9">
        <f t="shared" si="75"/>
        <v>2</v>
      </c>
    </row>
    <row r="1542" spans="1:12">
      <c r="A1542" s="2" t="str">
        <f t="shared" si="74"/>
        <v>1300194542</v>
      </c>
      <c r="B1542" s="4" t="s">
        <v>1487</v>
      </c>
      <c r="C1542" s="4" t="s">
        <v>1576</v>
      </c>
      <c r="D1542" s="4" t="s">
        <v>1577</v>
      </c>
      <c r="E1542" s="4" t="str">
        <f t="shared" si="73"/>
        <v>45</v>
      </c>
      <c r="F1542" s="4" t="s">
        <v>641</v>
      </c>
      <c r="G1542" s="4" t="s">
        <v>642</v>
      </c>
      <c r="H1542" s="9">
        <v>1</v>
      </c>
      <c r="I1542" s="9">
        <v>1</v>
      </c>
      <c r="J1542" s="9">
        <v>16</v>
      </c>
      <c r="K1542" s="9">
        <v>0</v>
      </c>
      <c r="L1542" s="9">
        <f t="shared" si="75"/>
        <v>17</v>
      </c>
    </row>
    <row r="1543" spans="1:12">
      <c r="A1543" s="2" t="str">
        <f t="shared" si="74"/>
        <v>1300194562</v>
      </c>
      <c r="B1543" s="4" t="s">
        <v>1487</v>
      </c>
      <c r="C1543" s="4" t="s">
        <v>1576</v>
      </c>
      <c r="D1543" s="4" t="s">
        <v>1577</v>
      </c>
      <c r="E1543" s="4" t="str">
        <f t="shared" si="73"/>
        <v>45</v>
      </c>
      <c r="F1543" s="4" t="s">
        <v>159</v>
      </c>
      <c r="G1543" s="4" t="s">
        <v>160</v>
      </c>
      <c r="H1543" s="9">
        <v>1</v>
      </c>
      <c r="I1543" s="9">
        <v>0</v>
      </c>
      <c r="J1543" s="9">
        <v>0</v>
      </c>
      <c r="K1543" s="9">
        <v>0</v>
      </c>
      <c r="L1543" s="9">
        <f t="shared" si="75"/>
        <v>1</v>
      </c>
    </row>
    <row r="1544" spans="1:12">
      <c r="A1544" s="2" t="str">
        <f t="shared" si="74"/>
        <v>1300195011</v>
      </c>
      <c r="B1544" s="4" t="s">
        <v>1487</v>
      </c>
      <c r="C1544" s="4" t="s">
        <v>1576</v>
      </c>
      <c r="D1544" s="4" t="s">
        <v>1577</v>
      </c>
      <c r="E1544" s="4" t="str">
        <f t="shared" si="73"/>
        <v>50</v>
      </c>
      <c r="F1544" s="4" t="s">
        <v>723</v>
      </c>
      <c r="G1544" s="4" t="s">
        <v>724</v>
      </c>
      <c r="H1544" s="9">
        <v>1</v>
      </c>
      <c r="I1544" s="9">
        <v>1</v>
      </c>
      <c r="J1544" s="9">
        <v>6</v>
      </c>
      <c r="K1544" s="9">
        <v>0</v>
      </c>
      <c r="L1544" s="9">
        <f t="shared" si="75"/>
        <v>7</v>
      </c>
    </row>
    <row r="1545" spans="1:12">
      <c r="A1545" s="2" t="str">
        <f t="shared" si="74"/>
        <v>1300195029</v>
      </c>
      <c r="B1545" s="4" t="s">
        <v>1487</v>
      </c>
      <c r="C1545" s="4" t="s">
        <v>1576</v>
      </c>
      <c r="D1545" s="4" t="s">
        <v>1577</v>
      </c>
      <c r="E1545" s="4" t="str">
        <f t="shared" si="73"/>
        <v>50</v>
      </c>
      <c r="F1545" s="4" t="s">
        <v>1578</v>
      </c>
      <c r="G1545" s="4" t="s">
        <v>1579</v>
      </c>
      <c r="H1545" s="9">
        <v>7</v>
      </c>
      <c r="I1545" s="9">
        <v>0</v>
      </c>
      <c r="J1545" s="9">
        <v>0</v>
      </c>
      <c r="K1545" s="9">
        <v>0</v>
      </c>
      <c r="L1545" s="9">
        <f t="shared" si="75"/>
        <v>7</v>
      </c>
    </row>
    <row r="1546" spans="1:12">
      <c r="A1546" s="2" t="str">
        <f t="shared" si="74"/>
        <v>1300195219</v>
      </c>
      <c r="B1546" s="4" t="s">
        <v>1487</v>
      </c>
      <c r="C1546" s="4" t="s">
        <v>1576</v>
      </c>
      <c r="D1546" s="4" t="s">
        <v>1577</v>
      </c>
      <c r="E1546" s="4" t="str">
        <f t="shared" si="73"/>
        <v>52</v>
      </c>
      <c r="F1546" s="4" t="s">
        <v>1580</v>
      </c>
      <c r="G1546" s="4" t="s">
        <v>1581</v>
      </c>
      <c r="H1546" s="9">
        <v>1</v>
      </c>
      <c r="I1546" s="9">
        <v>1</v>
      </c>
      <c r="J1546" s="9">
        <v>0</v>
      </c>
      <c r="K1546" s="9">
        <v>0</v>
      </c>
      <c r="L1546" s="9">
        <f t="shared" si="75"/>
        <v>1</v>
      </c>
    </row>
    <row r="1547" spans="1:12" ht="24">
      <c r="A1547" s="2" t="str">
        <f t="shared" si="74"/>
        <v>1300195424</v>
      </c>
      <c r="B1547" s="4" t="s">
        <v>1487</v>
      </c>
      <c r="C1547" s="4" t="s">
        <v>1576</v>
      </c>
      <c r="D1547" s="4" t="s">
        <v>1577</v>
      </c>
      <c r="E1547" s="4" t="str">
        <f t="shared" si="73"/>
        <v>54</v>
      </c>
      <c r="F1547" s="4" t="s">
        <v>603</v>
      </c>
      <c r="G1547" s="4" t="s">
        <v>604</v>
      </c>
      <c r="H1547" s="9">
        <v>1</v>
      </c>
      <c r="I1547" s="9">
        <v>1</v>
      </c>
      <c r="J1547" s="9">
        <v>0</v>
      </c>
      <c r="K1547" s="9">
        <v>0</v>
      </c>
      <c r="L1547" s="9">
        <f t="shared" si="75"/>
        <v>1</v>
      </c>
    </row>
    <row r="1548" spans="1:12">
      <c r="A1548" s="2" t="str">
        <f t="shared" si="74"/>
        <v>1300195491</v>
      </c>
      <c r="B1548" s="4" t="s">
        <v>1487</v>
      </c>
      <c r="C1548" s="4" t="s">
        <v>1576</v>
      </c>
      <c r="D1548" s="4" t="s">
        <v>1577</v>
      </c>
      <c r="E1548" s="4" t="str">
        <f t="shared" si="73"/>
        <v>54</v>
      </c>
      <c r="F1548" s="4" t="s">
        <v>611</v>
      </c>
      <c r="G1548" s="4" t="s">
        <v>612</v>
      </c>
      <c r="H1548" s="9">
        <v>7</v>
      </c>
      <c r="I1548" s="9">
        <v>5</v>
      </c>
      <c r="J1548" s="9">
        <v>14</v>
      </c>
      <c r="K1548" s="9">
        <v>0</v>
      </c>
      <c r="L1548" s="9">
        <f t="shared" si="75"/>
        <v>21</v>
      </c>
    </row>
    <row r="1549" spans="1:12" ht="24">
      <c r="A1549" s="2" t="str">
        <f t="shared" si="74"/>
        <v>1300191829</v>
      </c>
      <c r="B1549" s="4" t="s">
        <v>1487</v>
      </c>
      <c r="C1549" s="4" t="s">
        <v>1532</v>
      </c>
      <c r="D1549" s="4" t="s">
        <v>1533</v>
      </c>
      <c r="E1549" s="4" t="str">
        <f t="shared" si="73"/>
        <v>18</v>
      </c>
      <c r="F1549" s="4" t="s">
        <v>973</v>
      </c>
      <c r="G1549" s="4" t="s">
        <v>974</v>
      </c>
      <c r="H1549" s="9">
        <v>1</v>
      </c>
      <c r="I1549" s="9">
        <v>1</v>
      </c>
      <c r="J1549" s="9">
        <v>8</v>
      </c>
      <c r="K1549" s="9">
        <v>0</v>
      </c>
      <c r="L1549" s="9">
        <f t="shared" si="75"/>
        <v>9</v>
      </c>
    </row>
    <row r="1550" spans="1:12">
      <c r="A1550" s="2" t="str">
        <f t="shared" si="74"/>
        <v>1300191831</v>
      </c>
      <c r="B1550" s="4" t="s">
        <v>1487</v>
      </c>
      <c r="C1550" s="4" t="s">
        <v>1532</v>
      </c>
      <c r="D1550" s="4" t="s">
        <v>1533</v>
      </c>
      <c r="E1550" s="4" t="str">
        <f t="shared" si="73"/>
        <v>18</v>
      </c>
      <c r="F1550" s="4" t="s">
        <v>853</v>
      </c>
      <c r="G1550" s="4" t="s">
        <v>854</v>
      </c>
      <c r="H1550" s="9">
        <v>0</v>
      </c>
      <c r="I1550" s="9">
        <v>0</v>
      </c>
      <c r="J1550" s="9">
        <v>1</v>
      </c>
      <c r="K1550" s="9">
        <v>0</v>
      </c>
      <c r="L1550" s="9">
        <f t="shared" si="75"/>
        <v>1</v>
      </c>
    </row>
    <row r="1551" spans="1:12" ht="24">
      <c r="A1551" s="2" t="str">
        <f t="shared" si="74"/>
        <v>1300192103</v>
      </c>
      <c r="B1551" s="4" t="s">
        <v>1487</v>
      </c>
      <c r="C1551" s="4" t="s">
        <v>1532</v>
      </c>
      <c r="D1551" s="4" t="s">
        <v>1533</v>
      </c>
      <c r="E1551" s="4" t="str">
        <f t="shared" si="73"/>
        <v>21</v>
      </c>
      <c r="F1551" s="4" t="s">
        <v>981</v>
      </c>
      <c r="G1551" s="4" t="s">
        <v>982</v>
      </c>
      <c r="H1551" s="9">
        <v>0</v>
      </c>
      <c r="I1551" s="9">
        <v>0</v>
      </c>
      <c r="J1551" s="9">
        <v>1</v>
      </c>
      <c r="K1551" s="9">
        <v>0</v>
      </c>
      <c r="L1551" s="9">
        <f t="shared" si="75"/>
        <v>1</v>
      </c>
    </row>
    <row r="1552" spans="1:12">
      <c r="A1552" s="2" t="str">
        <f t="shared" si="74"/>
        <v>1300192130</v>
      </c>
      <c r="B1552" s="4" t="s">
        <v>1487</v>
      </c>
      <c r="C1552" s="4" t="s">
        <v>1532</v>
      </c>
      <c r="D1552" s="4" t="s">
        <v>1533</v>
      </c>
      <c r="E1552" s="4" t="str">
        <f t="shared" si="73"/>
        <v>21</v>
      </c>
      <c r="F1552" s="4" t="s">
        <v>989</v>
      </c>
      <c r="G1552" s="4" t="s">
        <v>990</v>
      </c>
      <c r="H1552" s="9">
        <v>0</v>
      </c>
      <c r="I1552" s="9">
        <v>0</v>
      </c>
      <c r="J1552" s="9">
        <v>1</v>
      </c>
      <c r="K1552" s="9">
        <v>0</v>
      </c>
      <c r="L1552" s="9">
        <f t="shared" si="75"/>
        <v>1</v>
      </c>
    </row>
    <row r="1553" spans="1:12">
      <c r="A1553" s="2" t="str">
        <f t="shared" si="74"/>
        <v>1300192131</v>
      </c>
      <c r="B1553" s="4" t="s">
        <v>1487</v>
      </c>
      <c r="C1553" s="4" t="s">
        <v>1532</v>
      </c>
      <c r="D1553" s="4" t="s">
        <v>1533</v>
      </c>
      <c r="E1553" s="4" t="str">
        <f t="shared" si="73"/>
        <v>21</v>
      </c>
      <c r="F1553" s="4" t="s">
        <v>871</v>
      </c>
      <c r="G1553" s="4" t="s">
        <v>872</v>
      </c>
      <c r="H1553" s="9">
        <v>8</v>
      </c>
      <c r="I1553" s="9">
        <v>0</v>
      </c>
      <c r="J1553" s="9">
        <v>1</v>
      </c>
      <c r="K1553" s="9">
        <v>0</v>
      </c>
      <c r="L1553" s="9">
        <f t="shared" si="75"/>
        <v>9</v>
      </c>
    </row>
    <row r="1554" spans="1:12">
      <c r="A1554" s="2" t="str">
        <f t="shared" si="74"/>
        <v>130019215</v>
      </c>
      <c r="B1554" s="4" t="s">
        <v>1487</v>
      </c>
      <c r="C1554" s="4" t="s">
        <v>1532</v>
      </c>
      <c r="D1554" s="4" t="s">
        <v>1533</v>
      </c>
      <c r="E1554" s="4" t="str">
        <f t="shared" si="73"/>
        <v>21</v>
      </c>
      <c r="F1554" s="4" t="s">
        <v>873</v>
      </c>
      <c r="G1554" s="4" t="s">
        <v>874</v>
      </c>
      <c r="H1554" s="9">
        <v>19</v>
      </c>
      <c r="I1554" s="9">
        <v>0</v>
      </c>
      <c r="J1554" s="9">
        <v>1</v>
      </c>
      <c r="K1554" s="9">
        <v>0</v>
      </c>
      <c r="L1554" s="9">
        <f t="shared" si="75"/>
        <v>20</v>
      </c>
    </row>
    <row r="1555" spans="1:12">
      <c r="A1555" s="2" t="str">
        <f t="shared" si="74"/>
        <v>1300192161</v>
      </c>
      <c r="B1555" s="4" t="s">
        <v>1487</v>
      </c>
      <c r="C1555" s="4" t="s">
        <v>1532</v>
      </c>
      <c r="D1555" s="4" t="s">
        <v>1533</v>
      </c>
      <c r="E1555" s="4" t="str">
        <f t="shared" si="73"/>
        <v>21</v>
      </c>
      <c r="F1555" s="4" t="s">
        <v>875</v>
      </c>
      <c r="G1555" s="4" t="s">
        <v>876</v>
      </c>
      <c r="H1555" s="9">
        <v>0</v>
      </c>
      <c r="I1555" s="9">
        <v>0</v>
      </c>
      <c r="J1555" s="9">
        <v>4</v>
      </c>
      <c r="K1555" s="9">
        <v>0</v>
      </c>
      <c r="L1555" s="9">
        <f t="shared" si="75"/>
        <v>4</v>
      </c>
    </row>
    <row r="1556" spans="1:12">
      <c r="A1556" s="2" t="str">
        <f t="shared" si="74"/>
        <v>1300192169</v>
      </c>
      <c r="B1556" s="4" t="s">
        <v>1487</v>
      </c>
      <c r="C1556" s="4" t="s">
        <v>1532</v>
      </c>
      <c r="D1556" s="4" t="s">
        <v>1533</v>
      </c>
      <c r="E1556" s="4" t="str">
        <f t="shared" si="73"/>
        <v>21</v>
      </c>
      <c r="F1556" s="4" t="s">
        <v>843</v>
      </c>
      <c r="G1556" s="4" t="s">
        <v>844</v>
      </c>
      <c r="H1556" s="9">
        <v>3</v>
      </c>
      <c r="I1556" s="9">
        <v>0</v>
      </c>
      <c r="J1556" s="9">
        <v>4</v>
      </c>
      <c r="K1556" s="9">
        <v>0</v>
      </c>
      <c r="L1556" s="9">
        <f t="shared" si="75"/>
        <v>7</v>
      </c>
    </row>
    <row r="1557" spans="1:12">
      <c r="A1557" s="2" t="str">
        <f t="shared" si="74"/>
        <v>1300192171</v>
      </c>
      <c r="B1557" s="4" t="s">
        <v>1487</v>
      </c>
      <c r="C1557" s="4" t="s">
        <v>1532</v>
      </c>
      <c r="D1557" s="4" t="s">
        <v>1533</v>
      </c>
      <c r="E1557" s="4" t="str">
        <f t="shared" si="73"/>
        <v>21</v>
      </c>
      <c r="F1557" s="4" t="s">
        <v>991</v>
      </c>
      <c r="G1557" s="4" t="s">
        <v>992</v>
      </c>
      <c r="H1557" s="9">
        <v>3</v>
      </c>
      <c r="I1557" s="9">
        <v>2</v>
      </c>
      <c r="J1557" s="9">
        <v>1</v>
      </c>
      <c r="K1557" s="9">
        <v>0</v>
      </c>
      <c r="L1557" s="9">
        <f t="shared" si="75"/>
        <v>4</v>
      </c>
    </row>
    <row r="1558" spans="1:12">
      <c r="A1558" s="2" t="str">
        <f t="shared" si="74"/>
        <v>1300192184</v>
      </c>
      <c r="B1558" s="4" t="s">
        <v>1487</v>
      </c>
      <c r="C1558" s="4" t="s">
        <v>1532</v>
      </c>
      <c r="D1558" s="4" t="s">
        <v>1533</v>
      </c>
      <c r="E1558" s="4" t="str">
        <f t="shared" si="73"/>
        <v>21</v>
      </c>
      <c r="F1558" s="4" t="s">
        <v>877</v>
      </c>
      <c r="G1558" s="4" t="s">
        <v>878</v>
      </c>
      <c r="H1558" s="9">
        <v>1</v>
      </c>
      <c r="I1558" s="9">
        <v>0</v>
      </c>
      <c r="J1558" s="9">
        <v>0</v>
      </c>
      <c r="K1558" s="9">
        <v>0</v>
      </c>
      <c r="L1558" s="9">
        <f t="shared" si="75"/>
        <v>1</v>
      </c>
    </row>
    <row r="1559" spans="1:12">
      <c r="A1559" s="2" t="str">
        <f t="shared" si="74"/>
        <v>1300192186</v>
      </c>
      <c r="B1559" s="4" t="s">
        <v>1487</v>
      </c>
      <c r="C1559" s="4" t="s">
        <v>1532</v>
      </c>
      <c r="D1559" s="4" t="s">
        <v>1533</v>
      </c>
      <c r="E1559" s="4" t="str">
        <f t="shared" si="73"/>
        <v>21</v>
      </c>
      <c r="F1559" s="4" t="s">
        <v>1534</v>
      </c>
      <c r="G1559" s="4" t="s">
        <v>1535</v>
      </c>
      <c r="H1559" s="9">
        <v>1</v>
      </c>
      <c r="I1559" s="9">
        <v>0</v>
      </c>
      <c r="J1559" s="9">
        <v>0</v>
      </c>
      <c r="K1559" s="9">
        <v>0</v>
      </c>
      <c r="L1559" s="9">
        <f t="shared" si="75"/>
        <v>1</v>
      </c>
    </row>
    <row r="1560" spans="1:12">
      <c r="A1560" s="2" t="str">
        <f t="shared" si="74"/>
        <v>1300192201</v>
      </c>
      <c r="B1560" s="4" t="s">
        <v>1487</v>
      </c>
      <c r="C1560" s="4" t="s">
        <v>1532</v>
      </c>
      <c r="D1560" s="4" t="s">
        <v>1533</v>
      </c>
      <c r="E1560" s="4" t="str">
        <f t="shared" si="73"/>
        <v>22</v>
      </c>
      <c r="F1560" s="4" t="s">
        <v>2127</v>
      </c>
      <c r="G1560" s="4" t="s">
        <v>2128</v>
      </c>
      <c r="H1560" s="9">
        <v>1</v>
      </c>
      <c r="I1560" s="9">
        <v>1</v>
      </c>
      <c r="J1560" s="9">
        <v>0</v>
      </c>
      <c r="K1560" s="9">
        <v>0</v>
      </c>
      <c r="L1560" s="9">
        <f t="shared" si="75"/>
        <v>1</v>
      </c>
    </row>
    <row r="1561" spans="1:12">
      <c r="A1561" s="2" t="str">
        <f t="shared" si="74"/>
        <v>130019222</v>
      </c>
      <c r="B1561" s="4" t="s">
        <v>1487</v>
      </c>
      <c r="C1561" s="4" t="s">
        <v>1532</v>
      </c>
      <c r="D1561" s="4" t="s">
        <v>1533</v>
      </c>
      <c r="E1561" s="4" t="str">
        <f t="shared" si="73"/>
        <v>22</v>
      </c>
      <c r="F1561" s="4" t="s">
        <v>879</v>
      </c>
      <c r="G1561" s="4" t="s">
        <v>880</v>
      </c>
      <c r="H1561" s="9">
        <v>3</v>
      </c>
      <c r="I1561" s="9">
        <v>0</v>
      </c>
      <c r="J1561" s="9">
        <v>0</v>
      </c>
      <c r="K1561" s="9">
        <v>0</v>
      </c>
      <c r="L1561" s="9">
        <f t="shared" si="75"/>
        <v>3</v>
      </c>
    </row>
    <row r="1562" spans="1:12">
      <c r="A1562" s="2" t="str">
        <f t="shared" si="74"/>
        <v>1300192239</v>
      </c>
      <c r="B1562" s="4" t="s">
        <v>1487</v>
      </c>
      <c r="C1562" s="4" t="s">
        <v>1532</v>
      </c>
      <c r="D1562" s="4" t="s">
        <v>1533</v>
      </c>
      <c r="E1562" s="4" t="str">
        <f t="shared" si="73"/>
        <v>22</v>
      </c>
      <c r="F1562" s="4" t="s">
        <v>1097</v>
      </c>
      <c r="G1562" s="4" t="s">
        <v>1098</v>
      </c>
      <c r="H1562" s="9">
        <v>4</v>
      </c>
      <c r="I1562" s="9">
        <v>0</v>
      </c>
      <c r="J1562" s="9">
        <v>0</v>
      </c>
      <c r="K1562" s="9">
        <v>0</v>
      </c>
      <c r="L1562" s="9">
        <f t="shared" si="75"/>
        <v>4</v>
      </c>
    </row>
    <row r="1563" spans="1:12" ht="24">
      <c r="A1563" s="2" t="str">
        <f t="shared" si="74"/>
        <v>1300192261</v>
      </c>
      <c r="B1563" s="4" t="s">
        <v>1487</v>
      </c>
      <c r="C1563" s="4" t="s">
        <v>1532</v>
      </c>
      <c r="D1563" s="4" t="s">
        <v>1533</v>
      </c>
      <c r="E1563" s="4" t="str">
        <f t="shared" si="73"/>
        <v>22</v>
      </c>
      <c r="F1563" s="4" t="s">
        <v>2129</v>
      </c>
      <c r="G1563" s="4" t="s">
        <v>2130</v>
      </c>
      <c r="H1563" s="9">
        <v>1</v>
      </c>
      <c r="I1563" s="9">
        <v>0</v>
      </c>
      <c r="J1563" s="9">
        <v>0</v>
      </c>
      <c r="K1563" s="9">
        <v>0</v>
      </c>
      <c r="L1563" s="9">
        <f t="shared" si="75"/>
        <v>1</v>
      </c>
    </row>
    <row r="1564" spans="1:12" ht="24">
      <c r="A1564" s="2" t="str">
        <f t="shared" si="74"/>
        <v>1300192262</v>
      </c>
      <c r="B1564" s="4" t="s">
        <v>1487</v>
      </c>
      <c r="C1564" s="4" t="s">
        <v>1532</v>
      </c>
      <c r="D1564" s="4" t="s">
        <v>1533</v>
      </c>
      <c r="E1564" s="4" t="str">
        <f t="shared" si="73"/>
        <v>22</v>
      </c>
      <c r="F1564" s="4" t="s">
        <v>883</v>
      </c>
      <c r="G1564" s="4" t="s">
        <v>884</v>
      </c>
      <c r="H1564" s="9">
        <v>6</v>
      </c>
      <c r="I1564" s="9">
        <v>0</v>
      </c>
      <c r="J1564" s="9">
        <v>1</v>
      </c>
      <c r="K1564" s="9">
        <v>0</v>
      </c>
      <c r="L1564" s="9">
        <f t="shared" si="75"/>
        <v>7</v>
      </c>
    </row>
    <row r="1565" spans="1:12">
      <c r="A1565" s="2" t="str">
        <f t="shared" si="74"/>
        <v>1300192431</v>
      </c>
      <c r="B1565" s="4" t="s">
        <v>1487</v>
      </c>
      <c r="C1565" s="4" t="s">
        <v>1532</v>
      </c>
      <c r="D1565" s="4" t="s">
        <v>1533</v>
      </c>
      <c r="E1565" s="4" t="str">
        <f t="shared" si="73"/>
        <v>24</v>
      </c>
      <c r="F1565" s="4" t="s">
        <v>2131</v>
      </c>
      <c r="G1565" s="4" t="s">
        <v>2132</v>
      </c>
      <c r="H1565" s="9">
        <v>0</v>
      </c>
      <c r="I1565" s="9">
        <v>0</v>
      </c>
      <c r="J1565" s="9">
        <v>1</v>
      </c>
      <c r="K1565" s="9">
        <v>0</v>
      </c>
      <c r="L1565" s="9">
        <f t="shared" si="75"/>
        <v>1</v>
      </c>
    </row>
    <row r="1566" spans="1:12">
      <c r="A1566" s="2" t="str">
        <f t="shared" si="74"/>
        <v>1300192502</v>
      </c>
      <c r="B1566" s="4" t="s">
        <v>1487</v>
      </c>
      <c r="C1566" s="4" t="s">
        <v>1532</v>
      </c>
      <c r="D1566" s="4" t="s">
        <v>1533</v>
      </c>
      <c r="E1566" s="4" t="str">
        <f t="shared" si="73"/>
        <v>25</v>
      </c>
      <c r="F1566" s="4" t="s">
        <v>889</v>
      </c>
      <c r="G1566" s="4" t="s">
        <v>890</v>
      </c>
      <c r="H1566" s="9">
        <v>1</v>
      </c>
      <c r="I1566" s="9">
        <v>0</v>
      </c>
      <c r="J1566" s="9">
        <v>4</v>
      </c>
      <c r="K1566" s="9">
        <v>0</v>
      </c>
      <c r="L1566" s="9">
        <f t="shared" si="75"/>
        <v>5</v>
      </c>
    </row>
    <row r="1567" spans="1:12" ht="24">
      <c r="A1567" s="2" t="str">
        <f t="shared" si="74"/>
        <v>130019251</v>
      </c>
      <c r="B1567" s="4" t="s">
        <v>1487</v>
      </c>
      <c r="C1567" s="4" t="s">
        <v>1532</v>
      </c>
      <c r="D1567" s="4" t="s">
        <v>1533</v>
      </c>
      <c r="E1567" s="4" t="str">
        <f t="shared" si="73"/>
        <v>25</v>
      </c>
      <c r="F1567" s="4" t="s">
        <v>891</v>
      </c>
      <c r="G1567" s="4" t="s">
        <v>892</v>
      </c>
      <c r="H1567" s="9">
        <v>1</v>
      </c>
      <c r="I1567" s="9">
        <v>0</v>
      </c>
      <c r="J1567" s="9">
        <v>5</v>
      </c>
      <c r="K1567" s="9">
        <v>0</v>
      </c>
      <c r="L1567" s="9">
        <f t="shared" si="75"/>
        <v>6</v>
      </c>
    </row>
    <row r="1568" spans="1:12">
      <c r="A1568" s="2" t="str">
        <f t="shared" si="74"/>
        <v>1300192592</v>
      </c>
      <c r="B1568" s="4" t="s">
        <v>1487</v>
      </c>
      <c r="C1568" s="4" t="s">
        <v>1532</v>
      </c>
      <c r="D1568" s="4" t="s">
        <v>1533</v>
      </c>
      <c r="E1568" s="4" t="str">
        <f t="shared" si="73"/>
        <v>25</v>
      </c>
      <c r="F1568" s="4" t="s">
        <v>1005</v>
      </c>
      <c r="G1568" s="4" t="s">
        <v>1006</v>
      </c>
      <c r="H1568" s="9">
        <v>0</v>
      </c>
      <c r="I1568" s="9">
        <v>0</v>
      </c>
      <c r="J1568" s="9">
        <v>1</v>
      </c>
      <c r="K1568" s="9">
        <v>0</v>
      </c>
      <c r="L1568" s="9">
        <f t="shared" si="75"/>
        <v>1</v>
      </c>
    </row>
    <row r="1569" spans="1:12">
      <c r="A1569" s="2" t="str">
        <f t="shared" si="74"/>
        <v>130019260</v>
      </c>
      <c r="B1569" s="4" t="s">
        <v>1487</v>
      </c>
      <c r="C1569" s="4" t="s">
        <v>1532</v>
      </c>
      <c r="D1569" s="4" t="s">
        <v>1533</v>
      </c>
      <c r="E1569" s="4" t="str">
        <f t="shared" si="73"/>
        <v>26</v>
      </c>
      <c r="F1569" s="4" t="s">
        <v>1007</v>
      </c>
      <c r="G1569" s="4" t="s">
        <v>1008</v>
      </c>
      <c r="H1569" s="9">
        <v>0</v>
      </c>
      <c r="I1569" s="9">
        <v>0</v>
      </c>
      <c r="J1569" s="9">
        <v>1</v>
      </c>
      <c r="K1569" s="9">
        <v>0</v>
      </c>
      <c r="L1569" s="9">
        <f t="shared" si="75"/>
        <v>1</v>
      </c>
    </row>
    <row r="1570" spans="1:12">
      <c r="A1570" s="2" t="str">
        <f t="shared" si="74"/>
        <v>1300192621</v>
      </c>
      <c r="B1570" s="4" t="s">
        <v>1487</v>
      </c>
      <c r="C1570" s="4" t="s">
        <v>1532</v>
      </c>
      <c r="D1570" s="4" t="s">
        <v>1533</v>
      </c>
      <c r="E1570" s="4" t="str">
        <f t="shared" si="73"/>
        <v>26</v>
      </c>
      <c r="F1570" s="4" t="s">
        <v>1538</v>
      </c>
      <c r="G1570" s="4" t="s">
        <v>1539</v>
      </c>
      <c r="H1570" s="9">
        <v>1</v>
      </c>
      <c r="I1570" s="9">
        <v>0</v>
      </c>
      <c r="J1570" s="9">
        <v>5</v>
      </c>
      <c r="K1570" s="9">
        <v>0</v>
      </c>
      <c r="L1570" s="9">
        <f t="shared" si="75"/>
        <v>6</v>
      </c>
    </row>
    <row r="1571" spans="1:12">
      <c r="A1571" s="2" t="str">
        <f t="shared" si="74"/>
        <v>1300192629</v>
      </c>
      <c r="B1571" s="4" t="s">
        <v>1487</v>
      </c>
      <c r="C1571" s="4" t="s">
        <v>1532</v>
      </c>
      <c r="D1571" s="4" t="s">
        <v>1533</v>
      </c>
      <c r="E1571" s="4" t="str">
        <f t="shared" si="73"/>
        <v>26</v>
      </c>
      <c r="F1571" s="4" t="s">
        <v>897</v>
      </c>
      <c r="G1571" s="4" t="s">
        <v>898</v>
      </c>
      <c r="H1571" s="9">
        <v>1</v>
      </c>
      <c r="I1571" s="9">
        <v>0</v>
      </c>
      <c r="J1571" s="9">
        <v>0</v>
      </c>
      <c r="K1571" s="9">
        <v>0</v>
      </c>
      <c r="L1571" s="9">
        <f t="shared" si="75"/>
        <v>1</v>
      </c>
    </row>
    <row r="1572" spans="1:12">
      <c r="A1572" s="2" t="str">
        <f t="shared" si="74"/>
        <v>1300192631</v>
      </c>
      <c r="B1572" s="4" t="s">
        <v>1487</v>
      </c>
      <c r="C1572" s="4" t="s">
        <v>1532</v>
      </c>
      <c r="D1572" s="4" t="s">
        <v>1533</v>
      </c>
      <c r="E1572" s="4" t="str">
        <f t="shared" si="73"/>
        <v>26</v>
      </c>
      <c r="F1572" s="4" t="s">
        <v>899</v>
      </c>
      <c r="G1572" s="4" t="s">
        <v>900</v>
      </c>
      <c r="H1572" s="9">
        <v>3</v>
      </c>
      <c r="I1572" s="9">
        <v>0</v>
      </c>
      <c r="J1572" s="9">
        <v>0</v>
      </c>
      <c r="K1572" s="9">
        <v>0</v>
      </c>
      <c r="L1572" s="9">
        <f t="shared" si="75"/>
        <v>3</v>
      </c>
    </row>
    <row r="1573" spans="1:12">
      <c r="A1573" s="2" t="str">
        <f t="shared" si="74"/>
        <v>1300192721</v>
      </c>
      <c r="B1573" s="4" t="s">
        <v>1487</v>
      </c>
      <c r="C1573" s="4" t="s">
        <v>1532</v>
      </c>
      <c r="D1573" s="4" t="s">
        <v>1533</v>
      </c>
      <c r="E1573" s="4" t="str">
        <f t="shared" si="73"/>
        <v>27</v>
      </c>
      <c r="F1573" s="4" t="s">
        <v>1540</v>
      </c>
      <c r="G1573" s="4" t="s">
        <v>1541</v>
      </c>
      <c r="H1573" s="9">
        <v>0</v>
      </c>
      <c r="I1573" s="9">
        <v>0</v>
      </c>
      <c r="J1573" s="9">
        <v>1</v>
      </c>
      <c r="K1573" s="9">
        <v>0</v>
      </c>
      <c r="L1573" s="9">
        <f t="shared" si="75"/>
        <v>1</v>
      </c>
    </row>
    <row r="1574" spans="1:12">
      <c r="A1574" s="2" t="str">
        <f t="shared" si="74"/>
        <v>1300192723</v>
      </c>
      <c r="B1574" s="4" t="s">
        <v>1487</v>
      </c>
      <c r="C1574" s="4" t="s">
        <v>1532</v>
      </c>
      <c r="D1574" s="4" t="s">
        <v>1533</v>
      </c>
      <c r="E1574" s="4" t="str">
        <f t="shared" si="73"/>
        <v>27</v>
      </c>
      <c r="F1574" s="4" t="s">
        <v>1043</v>
      </c>
      <c r="G1574" s="4" t="s">
        <v>1044</v>
      </c>
      <c r="H1574" s="9">
        <v>0</v>
      </c>
      <c r="I1574" s="9">
        <v>0</v>
      </c>
      <c r="J1574" s="9">
        <v>2</v>
      </c>
      <c r="K1574" s="9">
        <v>0</v>
      </c>
      <c r="L1574" s="9">
        <f t="shared" si="75"/>
        <v>2</v>
      </c>
    </row>
    <row r="1575" spans="1:12">
      <c r="A1575" s="2" t="str">
        <f t="shared" si="74"/>
        <v>1300192724</v>
      </c>
      <c r="B1575" s="4" t="s">
        <v>1487</v>
      </c>
      <c r="C1575" s="4" t="s">
        <v>1532</v>
      </c>
      <c r="D1575" s="4" t="s">
        <v>1533</v>
      </c>
      <c r="E1575" s="4" t="str">
        <f t="shared" si="73"/>
        <v>27</v>
      </c>
      <c r="F1575" s="4" t="s">
        <v>1011</v>
      </c>
      <c r="G1575" s="4" t="s">
        <v>1012</v>
      </c>
      <c r="H1575" s="9">
        <v>0</v>
      </c>
      <c r="I1575" s="9">
        <v>0</v>
      </c>
      <c r="J1575" s="9">
        <v>10</v>
      </c>
      <c r="K1575" s="9">
        <v>0</v>
      </c>
      <c r="L1575" s="9">
        <f t="shared" si="75"/>
        <v>10</v>
      </c>
    </row>
    <row r="1576" spans="1:12">
      <c r="A1576" s="2" t="str">
        <f t="shared" si="74"/>
        <v>1300192729</v>
      </c>
      <c r="B1576" s="4" t="s">
        <v>1487</v>
      </c>
      <c r="C1576" s="4" t="s">
        <v>1532</v>
      </c>
      <c r="D1576" s="4" t="s">
        <v>1533</v>
      </c>
      <c r="E1576" s="4" t="str">
        <f t="shared" si="73"/>
        <v>27</v>
      </c>
      <c r="F1576" s="4" t="s">
        <v>1550</v>
      </c>
      <c r="G1576" s="4" t="s">
        <v>1551</v>
      </c>
      <c r="H1576" s="9">
        <v>0</v>
      </c>
      <c r="I1576" s="9">
        <v>0</v>
      </c>
      <c r="J1576" s="9">
        <v>1</v>
      </c>
      <c r="K1576" s="9">
        <v>0</v>
      </c>
      <c r="L1576" s="9">
        <f t="shared" si="75"/>
        <v>1</v>
      </c>
    </row>
    <row r="1577" spans="1:12" ht="24">
      <c r="A1577" s="2" t="str">
        <f t="shared" si="74"/>
        <v>1300192732</v>
      </c>
      <c r="B1577" s="4" t="s">
        <v>1487</v>
      </c>
      <c r="C1577" s="4" t="s">
        <v>1532</v>
      </c>
      <c r="D1577" s="4" t="s">
        <v>1533</v>
      </c>
      <c r="E1577" s="4" t="str">
        <f t="shared" si="73"/>
        <v>27</v>
      </c>
      <c r="F1577" s="4" t="s">
        <v>907</v>
      </c>
      <c r="G1577" s="4" t="s">
        <v>908</v>
      </c>
      <c r="H1577" s="9">
        <v>0</v>
      </c>
      <c r="I1577" s="9">
        <v>0</v>
      </c>
      <c r="J1577" s="9">
        <v>1</v>
      </c>
      <c r="K1577" s="9">
        <v>0</v>
      </c>
      <c r="L1577" s="9">
        <f t="shared" si="75"/>
        <v>1</v>
      </c>
    </row>
    <row r="1578" spans="1:12">
      <c r="A1578" s="2" t="str">
        <f t="shared" si="74"/>
        <v>1300192743</v>
      </c>
      <c r="B1578" s="4" t="s">
        <v>1487</v>
      </c>
      <c r="C1578" s="4" t="s">
        <v>1532</v>
      </c>
      <c r="D1578" s="4" t="s">
        <v>1533</v>
      </c>
      <c r="E1578" s="4" t="str">
        <f t="shared" si="73"/>
        <v>27</v>
      </c>
      <c r="F1578" s="4" t="s">
        <v>1542</v>
      </c>
      <c r="G1578" s="4" t="s">
        <v>1543</v>
      </c>
      <c r="H1578" s="9">
        <v>1</v>
      </c>
      <c r="I1578" s="9">
        <v>0</v>
      </c>
      <c r="J1578" s="9">
        <v>0</v>
      </c>
      <c r="K1578" s="9">
        <v>0</v>
      </c>
      <c r="L1578" s="9">
        <f t="shared" si="75"/>
        <v>1</v>
      </c>
    </row>
    <row r="1579" spans="1:12">
      <c r="A1579" s="2" t="str">
        <f t="shared" si="74"/>
        <v>1300192791</v>
      </c>
      <c r="B1579" s="4" t="s">
        <v>1487</v>
      </c>
      <c r="C1579" s="4" t="s">
        <v>1532</v>
      </c>
      <c r="D1579" s="4" t="s">
        <v>1533</v>
      </c>
      <c r="E1579" s="4" t="str">
        <f t="shared" si="73"/>
        <v>27</v>
      </c>
      <c r="F1579" s="4" t="s">
        <v>1461</v>
      </c>
      <c r="G1579" s="4" t="s">
        <v>1462</v>
      </c>
      <c r="H1579" s="9">
        <v>0</v>
      </c>
      <c r="I1579" s="9">
        <v>0</v>
      </c>
      <c r="J1579" s="9">
        <v>1</v>
      </c>
      <c r="K1579" s="9">
        <v>0</v>
      </c>
      <c r="L1579" s="9">
        <f t="shared" si="75"/>
        <v>1</v>
      </c>
    </row>
    <row r="1580" spans="1:12" ht="24">
      <c r="A1580" s="2" t="str">
        <f t="shared" si="74"/>
        <v>130019280</v>
      </c>
      <c r="B1580" s="4" t="s">
        <v>1487</v>
      </c>
      <c r="C1580" s="4" t="s">
        <v>1532</v>
      </c>
      <c r="D1580" s="4" t="s">
        <v>1533</v>
      </c>
      <c r="E1580" s="4" t="str">
        <f t="shared" si="73"/>
        <v>28</v>
      </c>
      <c r="F1580" s="4" t="s">
        <v>911</v>
      </c>
      <c r="G1580" s="4" t="s">
        <v>912</v>
      </c>
      <c r="H1580" s="9">
        <v>3</v>
      </c>
      <c r="I1580" s="9">
        <v>3</v>
      </c>
      <c r="J1580" s="9">
        <v>0</v>
      </c>
      <c r="K1580" s="9">
        <v>0</v>
      </c>
      <c r="L1580" s="9">
        <f t="shared" si="75"/>
        <v>3</v>
      </c>
    </row>
    <row r="1581" spans="1:12">
      <c r="A1581" s="2" t="str">
        <f t="shared" si="74"/>
        <v>130019282</v>
      </c>
      <c r="B1581" s="4" t="s">
        <v>1487</v>
      </c>
      <c r="C1581" s="4" t="s">
        <v>1532</v>
      </c>
      <c r="D1581" s="4" t="s">
        <v>1533</v>
      </c>
      <c r="E1581" s="4" t="str">
        <f t="shared" si="73"/>
        <v>28</v>
      </c>
      <c r="F1581" s="4" t="s">
        <v>915</v>
      </c>
      <c r="G1581" s="4" t="s">
        <v>916</v>
      </c>
      <c r="H1581" s="9">
        <v>11</v>
      </c>
      <c r="I1581" s="9">
        <v>0</v>
      </c>
      <c r="J1581" s="9">
        <v>0</v>
      </c>
      <c r="K1581" s="9">
        <v>0</v>
      </c>
      <c r="L1581" s="9">
        <f t="shared" si="75"/>
        <v>11</v>
      </c>
    </row>
    <row r="1582" spans="1:12">
      <c r="A1582" s="2" t="str">
        <f t="shared" si="74"/>
        <v>130019283</v>
      </c>
      <c r="B1582" s="4" t="s">
        <v>1487</v>
      </c>
      <c r="C1582" s="4" t="s">
        <v>1532</v>
      </c>
      <c r="D1582" s="4" t="s">
        <v>1533</v>
      </c>
      <c r="E1582" s="4" t="str">
        <f t="shared" si="73"/>
        <v>28</v>
      </c>
      <c r="F1582" s="4" t="s">
        <v>917</v>
      </c>
      <c r="G1582" s="4" t="s">
        <v>918</v>
      </c>
      <c r="H1582" s="9">
        <v>5</v>
      </c>
      <c r="I1582" s="9">
        <v>0</v>
      </c>
      <c r="J1582" s="9">
        <v>0</v>
      </c>
      <c r="K1582" s="9">
        <v>0</v>
      </c>
      <c r="L1582" s="9">
        <f t="shared" si="75"/>
        <v>5</v>
      </c>
    </row>
    <row r="1583" spans="1:12">
      <c r="A1583" s="2" t="str">
        <f t="shared" si="74"/>
        <v>130019286</v>
      </c>
      <c r="B1583" s="4" t="s">
        <v>1487</v>
      </c>
      <c r="C1583" s="4" t="s">
        <v>1532</v>
      </c>
      <c r="D1583" s="4" t="s">
        <v>1533</v>
      </c>
      <c r="E1583" s="4" t="str">
        <f t="shared" si="73"/>
        <v>28</v>
      </c>
      <c r="F1583" s="4" t="s">
        <v>919</v>
      </c>
      <c r="G1583" s="4" t="s">
        <v>920</v>
      </c>
      <c r="H1583" s="9">
        <v>3</v>
      </c>
      <c r="I1583" s="9">
        <v>0</v>
      </c>
      <c r="J1583" s="9">
        <v>0</v>
      </c>
      <c r="K1583" s="9">
        <v>0</v>
      </c>
      <c r="L1583" s="9">
        <f t="shared" si="75"/>
        <v>3</v>
      </c>
    </row>
    <row r="1584" spans="1:12" ht="24">
      <c r="A1584" s="2" t="str">
        <f t="shared" si="74"/>
        <v>1300192891</v>
      </c>
      <c r="B1584" s="4" t="s">
        <v>1487</v>
      </c>
      <c r="C1584" s="4" t="s">
        <v>1532</v>
      </c>
      <c r="D1584" s="4" t="s">
        <v>1533</v>
      </c>
      <c r="E1584" s="4" t="str">
        <f t="shared" si="73"/>
        <v>28</v>
      </c>
      <c r="F1584" s="4" t="s">
        <v>1546</v>
      </c>
      <c r="G1584" s="4" t="s">
        <v>1547</v>
      </c>
      <c r="H1584" s="9">
        <v>0</v>
      </c>
      <c r="I1584" s="9">
        <v>0</v>
      </c>
      <c r="J1584" s="9">
        <v>1</v>
      </c>
      <c r="K1584" s="9">
        <v>0</v>
      </c>
      <c r="L1584" s="9">
        <f t="shared" si="75"/>
        <v>1</v>
      </c>
    </row>
    <row r="1585" spans="1:12">
      <c r="A1585" s="2" t="str">
        <f t="shared" si="74"/>
        <v>1300192892</v>
      </c>
      <c r="B1585" s="4" t="s">
        <v>1487</v>
      </c>
      <c r="C1585" s="4" t="s">
        <v>1532</v>
      </c>
      <c r="D1585" s="4" t="s">
        <v>1533</v>
      </c>
      <c r="E1585" s="4" t="str">
        <f t="shared" si="73"/>
        <v>28</v>
      </c>
      <c r="F1585" s="4" t="s">
        <v>923</v>
      </c>
      <c r="G1585" s="4" t="s">
        <v>924</v>
      </c>
      <c r="H1585" s="9">
        <v>0</v>
      </c>
      <c r="I1585" s="9">
        <v>0</v>
      </c>
      <c r="J1585" s="9">
        <v>1</v>
      </c>
      <c r="K1585" s="9">
        <v>0</v>
      </c>
      <c r="L1585" s="9">
        <f t="shared" si="75"/>
        <v>1</v>
      </c>
    </row>
    <row r="1586" spans="1:12" ht="24">
      <c r="A1586" s="2" t="str">
        <f t="shared" si="74"/>
        <v>1300193009</v>
      </c>
      <c r="B1586" s="4" t="s">
        <v>1487</v>
      </c>
      <c r="C1586" s="4" t="s">
        <v>1532</v>
      </c>
      <c r="D1586" s="4" t="s">
        <v>1533</v>
      </c>
      <c r="E1586" s="4" t="str">
        <f t="shared" si="73"/>
        <v>30</v>
      </c>
      <c r="F1586" s="4" t="s">
        <v>929</v>
      </c>
      <c r="G1586" s="4" t="s">
        <v>930</v>
      </c>
      <c r="H1586" s="9">
        <v>4</v>
      </c>
      <c r="I1586" s="9">
        <v>0</v>
      </c>
      <c r="J1586" s="9">
        <v>0</v>
      </c>
      <c r="K1586" s="9">
        <v>0</v>
      </c>
      <c r="L1586" s="9">
        <f t="shared" si="75"/>
        <v>4</v>
      </c>
    </row>
    <row r="1587" spans="1:12">
      <c r="A1587" s="2" t="str">
        <f t="shared" si="74"/>
        <v>1300193142</v>
      </c>
      <c r="B1587" s="4" t="s">
        <v>1487</v>
      </c>
      <c r="C1587" s="4" t="s">
        <v>1532</v>
      </c>
      <c r="D1587" s="4" t="s">
        <v>1533</v>
      </c>
      <c r="E1587" s="4" t="str">
        <f t="shared" si="73"/>
        <v>31</v>
      </c>
      <c r="F1587" s="4" t="s">
        <v>943</v>
      </c>
      <c r="G1587" s="4" t="s">
        <v>944</v>
      </c>
      <c r="H1587" s="9">
        <v>1</v>
      </c>
      <c r="I1587" s="9">
        <v>0</v>
      </c>
      <c r="J1587" s="9">
        <v>0</v>
      </c>
      <c r="K1587" s="9">
        <v>0</v>
      </c>
      <c r="L1587" s="9">
        <f t="shared" si="75"/>
        <v>1</v>
      </c>
    </row>
    <row r="1588" spans="1:12">
      <c r="A1588" s="2" t="str">
        <f t="shared" si="74"/>
        <v>1300193143</v>
      </c>
      <c r="B1588" s="4" t="s">
        <v>1487</v>
      </c>
      <c r="C1588" s="4" t="s">
        <v>1532</v>
      </c>
      <c r="D1588" s="4" t="s">
        <v>1533</v>
      </c>
      <c r="E1588" s="4" t="str">
        <f t="shared" si="73"/>
        <v>31</v>
      </c>
      <c r="F1588" s="4" t="s">
        <v>945</v>
      </c>
      <c r="G1588" s="4" t="s">
        <v>946</v>
      </c>
      <c r="H1588" s="9">
        <v>7</v>
      </c>
      <c r="I1588" s="9">
        <v>1</v>
      </c>
      <c r="J1588" s="9">
        <v>0</v>
      </c>
      <c r="K1588" s="9">
        <v>0</v>
      </c>
      <c r="L1588" s="9">
        <f t="shared" si="75"/>
        <v>7</v>
      </c>
    </row>
    <row r="1589" spans="1:12">
      <c r="A1589" s="2" t="str">
        <f t="shared" si="74"/>
        <v>1300193998</v>
      </c>
      <c r="B1589" s="4" t="s">
        <v>1487</v>
      </c>
      <c r="C1589" s="4" t="s">
        <v>1532</v>
      </c>
      <c r="D1589" s="4" t="s">
        <v>1533</v>
      </c>
      <c r="E1589" s="4" t="str">
        <f t="shared" si="73"/>
        <v>39</v>
      </c>
      <c r="F1589" s="4" t="s">
        <v>441</v>
      </c>
      <c r="G1589" s="4" t="s">
        <v>442</v>
      </c>
      <c r="H1589" s="9">
        <v>1</v>
      </c>
      <c r="I1589" s="9">
        <v>1</v>
      </c>
      <c r="J1589" s="9">
        <v>0</v>
      </c>
      <c r="K1589" s="9">
        <v>0</v>
      </c>
      <c r="L1589" s="9">
        <f t="shared" si="75"/>
        <v>1</v>
      </c>
    </row>
    <row r="1590" spans="1:12">
      <c r="A1590" s="2" t="str">
        <f t="shared" si="74"/>
        <v>1300197611</v>
      </c>
      <c r="B1590" s="4" t="s">
        <v>1487</v>
      </c>
      <c r="C1590" s="4" t="s">
        <v>1532</v>
      </c>
      <c r="D1590" s="4" t="s">
        <v>1533</v>
      </c>
      <c r="E1590" s="4" t="str">
        <f t="shared" si="73"/>
        <v>76</v>
      </c>
      <c r="F1590" s="4" t="s">
        <v>2133</v>
      </c>
      <c r="G1590" s="4" t="s">
        <v>2134</v>
      </c>
      <c r="H1590" s="9">
        <v>1</v>
      </c>
      <c r="I1590" s="9">
        <v>1</v>
      </c>
      <c r="J1590" s="9">
        <v>0</v>
      </c>
      <c r="K1590" s="9">
        <v>0</v>
      </c>
      <c r="L1590" s="9">
        <f t="shared" si="75"/>
        <v>1</v>
      </c>
    </row>
    <row r="1591" spans="1:12">
      <c r="A1591" s="2" t="str">
        <f t="shared" si="74"/>
        <v>1300191341</v>
      </c>
      <c r="B1591" s="4" t="s">
        <v>1487</v>
      </c>
      <c r="C1591" s="4" t="s">
        <v>1488</v>
      </c>
      <c r="D1591" s="4" t="s">
        <v>174</v>
      </c>
      <c r="E1591" s="4" t="str">
        <f t="shared" si="73"/>
        <v>13</v>
      </c>
      <c r="F1591" s="4" t="s">
        <v>203</v>
      </c>
      <c r="G1591" s="4" t="s">
        <v>204</v>
      </c>
      <c r="H1591" s="9">
        <v>0</v>
      </c>
      <c r="I1591" s="9">
        <v>0</v>
      </c>
      <c r="J1591" s="9">
        <v>0</v>
      </c>
      <c r="K1591" s="9">
        <v>166</v>
      </c>
      <c r="L1591" s="9">
        <f t="shared" si="75"/>
        <v>166</v>
      </c>
    </row>
    <row r="1592" spans="1:12" ht="36">
      <c r="A1592" s="2" t="str">
        <f t="shared" si="74"/>
        <v>1300191371</v>
      </c>
      <c r="B1592" s="4" t="s">
        <v>1487</v>
      </c>
      <c r="C1592" s="4" t="s">
        <v>1488</v>
      </c>
      <c r="D1592" s="4" t="s">
        <v>174</v>
      </c>
      <c r="E1592" s="4" t="str">
        <f t="shared" si="73"/>
        <v>13</v>
      </c>
      <c r="F1592" s="4" t="s">
        <v>207</v>
      </c>
      <c r="G1592" s="4" t="s">
        <v>208</v>
      </c>
      <c r="H1592" s="9">
        <v>0</v>
      </c>
      <c r="I1592" s="9">
        <v>0</v>
      </c>
      <c r="J1592" s="9">
        <v>0</v>
      </c>
      <c r="K1592" s="9">
        <v>2</v>
      </c>
      <c r="L1592" s="9">
        <f t="shared" si="75"/>
        <v>2</v>
      </c>
    </row>
    <row r="1593" spans="1:12" ht="24">
      <c r="A1593" s="2" t="str">
        <f t="shared" si="74"/>
        <v>130019149</v>
      </c>
      <c r="B1593" s="4" t="s">
        <v>1487</v>
      </c>
      <c r="C1593" s="4" t="s">
        <v>1488</v>
      </c>
      <c r="D1593" s="4" t="s">
        <v>174</v>
      </c>
      <c r="E1593" s="4" t="str">
        <f t="shared" si="73"/>
        <v>14</v>
      </c>
      <c r="F1593" s="4" t="s">
        <v>1489</v>
      </c>
      <c r="G1593" s="4" t="s">
        <v>1490</v>
      </c>
      <c r="H1593" s="9">
        <v>0</v>
      </c>
      <c r="I1593" s="9">
        <v>0</v>
      </c>
      <c r="J1593" s="9">
        <v>0</v>
      </c>
      <c r="K1593" s="9">
        <v>101</v>
      </c>
      <c r="L1593" s="9">
        <f t="shared" si="75"/>
        <v>101</v>
      </c>
    </row>
    <row r="1594" spans="1:12" ht="24">
      <c r="A1594" s="2" t="str">
        <f t="shared" si="74"/>
        <v>1300190407</v>
      </c>
      <c r="B1594" s="4" t="s">
        <v>1487</v>
      </c>
      <c r="C1594" s="4" t="s">
        <v>1491</v>
      </c>
      <c r="D1594" s="4" t="s">
        <v>238</v>
      </c>
      <c r="E1594" s="4" t="str">
        <f t="shared" si="73"/>
        <v>04</v>
      </c>
      <c r="F1594" s="4" t="s">
        <v>107</v>
      </c>
      <c r="G1594" s="4" t="s">
        <v>108</v>
      </c>
      <c r="H1594" s="9">
        <v>0</v>
      </c>
      <c r="I1594" s="9">
        <v>0</v>
      </c>
      <c r="J1594" s="9">
        <v>1</v>
      </c>
      <c r="K1594" s="9">
        <v>0</v>
      </c>
      <c r="L1594" s="9">
        <f t="shared" si="75"/>
        <v>1</v>
      </c>
    </row>
    <row r="1595" spans="1:12">
      <c r="A1595" s="2" t="str">
        <f t="shared" si="74"/>
        <v>1300190443</v>
      </c>
      <c r="B1595" s="4" t="s">
        <v>1487</v>
      </c>
      <c r="C1595" s="4" t="s">
        <v>1491</v>
      </c>
      <c r="D1595" s="4" t="s">
        <v>238</v>
      </c>
      <c r="E1595" s="4" t="str">
        <f t="shared" si="73"/>
        <v>04</v>
      </c>
      <c r="F1595" s="4" t="s">
        <v>239</v>
      </c>
      <c r="G1595" s="4" t="s">
        <v>240</v>
      </c>
      <c r="H1595" s="9">
        <v>0</v>
      </c>
      <c r="I1595" s="9">
        <v>0</v>
      </c>
      <c r="J1595" s="9">
        <v>33</v>
      </c>
      <c r="K1595" s="9">
        <v>12</v>
      </c>
      <c r="L1595" s="9">
        <f t="shared" si="75"/>
        <v>45</v>
      </c>
    </row>
    <row r="1596" spans="1:12" ht="24">
      <c r="A1596" s="2" t="str">
        <f t="shared" si="74"/>
        <v>1300190449</v>
      </c>
      <c r="B1596" s="4" t="s">
        <v>1487</v>
      </c>
      <c r="C1596" s="4" t="s">
        <v>1491</v>
      </c>
      <c r="D1596" s="4" t="s">
        <v>238</v>
      </c>
      <c r="E1596" s="4" t="str">
        <f t="shared" si="73"/>
        <v>04</v>
      </c>
      <c r="F1596" s="4" t="s">
        <v>109</v>
      </c>
      <c r="G1596" s="4" t="s">
        <v>110</v>
      </c>
      <c r="H1596" s="9">
        <v>1</v>
      </c>
      <c r="I1596" s="9">
        <v>0</v>
      </c>
      <c r="J1596" s="9">
        <v>10</v>
      </c>
      <c r="K1596" s="9">
        <v>3</v>
      </c>
      <c r="L1596" s="9">
        <f t="shared" si="75"/>
        <v>14</v>
      </c>
    </row>
    <row r="1597" spans="1:12">
      <c r="A1597" s="2" t="str">
        <f t="shared" si="74"/>
        <v>1300197740</v>
      </c>
      <c r="B1597" s="4" t="s">
        <v>1487</v>
      </c>
      <c r="C1597" s="4" t="s">
        <v>1491</v>
      </c>
      <c r="D1597" s="4" t="s">
        <v>238</v>
      </c>
      <c r="E1597" s="4" t="str">
        <f t="shared" si="73"/>
        <v>77</v>
      </c>
      <c r="F1597" s="4" t="s">
        <v>249</v>
      </c>
      <c r="G1597" s="4" t="s">
        <v>250</v>
      </c>
      <c r="H1597" s="9">
        <v>0</v>
      </c>
      <c r="I1597" s="9">
        <v>0</v>
      </c>
      <c r="J1597" s="9">
        <v>1</v>
      </c>
      <c r="K1597" s="9">
        <v>0</v>
      </c>
      <c r="L1597" s="9">
        <f t="shared" si="75"/>
        <v>1</v>
      </c>
    </row>
    <row r="1598" spans="1:12" ht="24">
      <c r="A1598" s="2" t="str">
        <f t="shared" si="74"/>
        <v>1300197751</v>
      </c>
      <c r="B1598" s="4" t="s">
        <v>1487</v>
      </c>
      <c r="C1598" s="4" t="s">
        <v>1491</v>
      </c>
      <c r="D1598" s="4" t="s">
        <v>238</v>
      </c>
      <c r="E1598" s="4" t="str">
        <f t="shared" si="73"/>
        <v>77</v>
      </c>
      <c r="F1598" s="4" t="s">
        <v>251</v>
      </c>
      <c r="G1598" s="4" t="s">
        <v>252</v>
      </c>
      <c r="H1598" s="9">
        <v>14</v>
      </c>
      <c r="I1598" s="9">
        <v>1</v>
      </c>
      <c r="J1598" s="9">
        <v>4</v>
      </c>
      <c r="K1598" s="9">
        <v>0</v>
      </c>
      <c r="L1598" s="9">
        <f t="shared" si="75"/>
        <v>18</v>
      </c>
    </row>
    <row r="1599" spans="1:12">
      <c r="A1599" s="2" t="str">
        <f t="shared" si="74"/>
        <v>1300197756</v>
      </c>
      <c r="B1599" s="4" t="s">
        <v>1487</v>
      </c>
      <c r="C1599" s="4" t="s">
        <v>1491</v>
      </c>
      <c r="D1599" s="4" t="s">
        <v>238</v>
      </c>
      <c r="E1599" s="4" t="str">
        <f t="shared" si="73"/>
        <v>77</v>
      </c>
      <c r="F1599" s="4" t="s">
        <v>253</v>
      </c>
      <c r="G1599" s="4" t="s">
        <v>254</v>
      </c>
      <c r="H1599" s="9">
        <v>0</v>
      </c>
      <c r="I1599" s="9">
        <v>0</v>
      </c>
      <c r="J1599" s="9">
        <v>7</v>
      </c>
      <c r="K1599" s="9">
        <v>0</v>
      </c>
      <c r="L1599" s="9">
        <f t="shared" si="75"/>
        <v>7</v>
      </c>
    </row>
    <row r="1600" spans="1:12">
      <c r="A1600" s="2" t="str">
        <f t="shared" si="74"/>
        <v>1300197757</v>
      </c>
      <c r="B1600" s="4" t="s">
        <v>1487</v>
      </c>
      <c r="C1600" s="4" t="s">
        <v>1491</v>
      </c>
      <c r="D1600" s="4" t="s">
        <v>238</v>
      </c>
      <c r="E1600" s="4" t="str">
        <f t="shared" si="73"/>
        <v>77</v>
      </c>
      <c r="F1600" s="4" t="s">
        <v>1620</v>
      </c>
      <c r="G1600" s="4" t="s">
        <v>1621</v>
      </c>
      <c r="H1600" s="9">
        <v>1</v>
      </c>
      <c r="I1600" s="9">
        <v>0</v>
      </c>
      <c r="J1600" s="9">
        <v>0</v>
      </c>
      <c r="K1600" s="9">
        <v>0</v>
      </c>
      <c r="L1600" s="9">
        <f t="shared" si="75"/>
        <v>1</v>
      </c>
    </row>
    <row r="1601" spans="1:12" ht="24">
      <c r="A1601" s="2" t="str">
        <f t="shared" si="74"/>
        <v>1300197760</v>
      </c>
      <c r="B1601" s="4" t="s">
        <v>1487</v>
      </c>
      <c r="C1601" s="4" t="s">
        <v>1491</v>
      </c>
      <c r="D1601" s="4" t="s">
        <v>238</v>
      </c>
      <c r="E1601" s="4" t="str">
        <f t="shared" ref="E1601:E1664" si="76">LEFT(F1601,2)</f>
        <v>77</v>
      </c>
      <c r="F1601" s="4" t="s">
        <v>255</v>
      </c>
      <c r="G1601" s="4" t="s">
        <v>256</v>
      </c>
      <c r="H1601" s="9">
        <v>2</v>
      </c>
      <c r="I1601" s="9">
        <v>0</v>
      </c>
      <c r="J1601" s="9">
        <v>1</v>
      </c>
      <c r="K1601" s="9">
        <v>0</v>
      </c>
      <c r="L1601" s="9">
        <f t="shared" si="75"/>
        <v>3</v>
      </c>
    </row>
    <row r="1602" spans="1:12">
      <c r="A1602" s="2" t="str">
        <f t="shared" si="74"/>
        <v>1300197767</v>
      </c>
      <c r="B1602" s="4" t="s">
        <v>1487</v>
      </c>
      <c r="C1602" s="4" t="s">
        <v>1491</v>
      </c>
      <c r="D1602" s="4" t="s">
        <v>238</v>
      </c>
      <c r="E1602" s="4" t="str">
        <f t="shared" si="76"/>
        <v>77</v>
      </c>
      <c r="F1602" s="4" t="s">
        <v>257</v>
      </c>
      <c r="G1602" s="4" t="s">
        <v>258</v>
      </c>
      <c r="H1602" s="9">
        <v>1</v>
      </c>
      <c r="I1602" s="9">
        <v>0</v>
      </c>
      <c r="J1602" s="9">
        <v>0</v>
      </c>
      <c r="K1602" s="9">
        <v>0</v>
      </c>
      <c r="L1602" s="9">
        <f t="shared" si="75"/>
        <v>1</v>
      </c>
    </row>
    <row r="1603" spans="1:12" ht="24">
      <c r="A1603" s="2" t="str">
        <f t="shared" si="74"/>
        <v>1300197768</v>
      </c>
      <c r="B1603" s="4" t="s">
        <v>1487</v>
      </c>
      <c r="C1603" s="4" t="s">
        <v>1491</v>
      </c>
      <c r="D1603" s="4" t="s">
        <v>238</v>
      </c>
      <c r="E1603" s="4" t="str">
        <f t="shared" si="76"/>
        <v>77</v>
      </c>
      <c r="F1603" s="4" t="s">
        <v>1622</v>
      </c>
      <c r="G1603" s="4" t="s">
        <v>1623</v>
      </c>
      <c r="H1603" s="9">
        <v>0</v>
      </c>
      <c r="I1603" s="9">
        <v>0</v>
      </c>
      <c r="J1603" s="9">
        <v>1</v>
      </c>
      <c r="K1603" s="9">
        <v>0</v>
      </c>
      <c r="L1603" s="9">
        <f t="shared" si="75"/>
        <v>1</v>
      </c>
    </row>
    <row r="1604" spans="1:12">
      <c r="A1604" s="2" t="str">
        <f t="shared" ref="A1604:A1667" si="77">B1604&amp;F1604</f>
        <v>1300197789</v>
      </c>
      <c r="B1604" s="4" t="s">
        <v>1487</v>
      </c>
      <c r="C1604" s="4" t="s">
        <v>1491</v>
      </c>
      <c r="D1604" s="4" t="s">
        <v>238</v>
      </c>
      <c r="E1604" s="4" t="str">
        <f t="shared" si="76"/>
        <v>77</v>
      </c>
      <c r="F1604" s="4" t="s">
        <v>1624</v>
      </c>
      <c r="G1604" s="4" t="s">
        <v>1625</v>
      </c>
      <c r="H1604" s="9">
        <v>0</v>
      </c>
      <c r="I1604" s="9">
        <v>0</v>
      </c>
      <c r="J1604" s="9">
        <v>1</v>
      </c>
      <c r="K1604" s="9">
        <v>0</v>
      </c>
      <c r="L1604" s="9">
        <f t="shared" ref="L1604:L1667" si="78">H1604+J1604+K1604</f>
        <v>1</v>
      </c>
    </row>
    <row r="1605" spans="1:12">
      <c r="A1605" s="2" t="str">
        <f t="shared" si="77"/>
        <v>1300197814</v>
      </c>
      <c r="B1605" s="4" t="s">
        <v>1487</v>
      </c>
      <c r="C1605" s="4" t="s">
        <v>1491</v>
      </c>
      <c r="D1605" s="4" t="s">
        <v>238</v>
      </c>
      <c r="E1605" s="4" t="str">
        <f t="shared" si="76"/>
        <v>78</v>
      </c>
      <c r="F1605" s="4" t="s">
        <v>263</v>
      </c>
      <c r="G1605" s="4" t="s">
        <v>264</v>
      </c>
      <c r="H1605" s="9">
        <v>12</v>
      </c>
      <c r="I1605" s="9">
        <v>11</v>
      </c>
      <c r="J1605" s="9">
        <v>0</v>
      </c>
      <c r="K1605" s="9">
        <v>0</v>
      </c>
      <c r="L1605" s="9">
        <f t="shared" si="78"/>
        <v>12</v>
      </c>
    </row>
    <row r="1606" spans="1:12">
      <c r="A1606" s="2" t="str">
        <f t="shared" si="77"/>
        <v>1300197817</v>
      </c>
      <c r="B1606" s="4" t="s">
        <v>1487</v>
      </c>
      <c r="C1606" s="4" t="s">
        <v>1491</v>
      </c>
      <c r="D1606" s="4" t="s">
        <v>238</v>
      </c>
      <c r="E1606" s="4" t="str">
        <f t="shared" si="76"/>
        <v>78</v>
      </c>
      <c r="F1606" s="4" t="s">
        <v>267</v>
      </c>
      <c r="G1606" s="4" t="s">
        <v>268</v>
      </c>
      <c r="H1606" s="9">
        <v>1</v>
      </c>
      <c r="I1606" s="9">
        <v>1</v>
      </c>
      <c r="J1606" s="9">
        <v>0</v>
      </c>
      <c r="K1606" s="9">
        <v>0</v>
      </c>
      <c r="L1606" s="9">
        <f t="shared" si="78"/>
        <v>1</v>
      </c>
    </row>
    <row r="1607" spans="1:12">
      <c r="A1607" s="2" t="str">
        <f t="shared" si="77"/>
        <v>1300197819</v>
      </c>
      <c r="B1607" s="4" t="s">
        <v>1487</v>
      </c>
      <c r="C1607" s="4" t="s">
        <v>1491</v>
      </c>
      <c r="D1607" s="4" t="s">
        <v>238</v>
      </c>
      <c r="E1607" s="4" t="str">
        <f t="shared" si="76"/>
        <v>78</v>
      </c>
      <c r="F1607" s="4" t="s">
        <v>269</v>
      </c>
      <c r="G1607" s="4" t="s">
        <v>270</v>
      </c>
      <c r="H1607" s="9">
        <v>1</v>
      </c>
      <c r="I1607" s="9">
        <v>1</v>
      </c>
      <c r="J1607" s="9">
        <v>0</v>
      </c>
      <c r="K1607" s="9">
        <v>0</v>
      </c>
      <c r="L1607" s="9">
        <f t="shared" si="78"/>
        <v>1</v>
      </c>
    </row>
    <row r="1608" spans="1:12" ht="24">
      <c r="A1608" s="2" t="str">
        <f t="shared" si="77"/>
        <v>1300197858</v>
      </c>
      <c r="B1608" s="4" t="s">
        <v>1487</v>
      </c>
      <c r="C1608" s="4" t="s">
        <v>1491</v>
      </c>
      <c r="D1608" s="4" t="s">
        <v>238</v>
      </c>
      <c r="E1608" s="4" t="str">
        <f t="shared" si="76"/>
        <v>78</v>
      </c>
      <c r="F1608" s="4" t="s">
        <v>1494</v>
      </c>
      <c r="G1608" s="4" t="s">
        <v>1495</v>
      </c>
      <c r="H1608" s="9">
        <v>1</v>
      </c>
      <c r="I1608" s="9">
        <v>0</v>
      </c>
      <c r="J1608" s="9">
        <v>0</v>
      </c>
      <c r="K1608" s="9">
        <v>0</v>
      </c>
      <c r="L1608" s="9">
        <f t="shared" si="78"/>
        <v>1</v>
      </c>
    </row>
    <row r="1609" spans="1:12">
      <c r="A1609" s="2" t="str">
        <f t="shared" si="77"/>
        <v>1300197860</v>
      </c>
      <c r="B1609" s="4" t="s">
        <v>1487</v>
      </c>
      <c r="C1609" s="4" t="s">
        <v>1491</v>
      </c>
      <c r="D1609" s="4" t="s">
        <v>238</v>
      </c>
      <c r="E1609" s="4" t="str">
        <f t="shared" si="76"/>
        <v>78</v>
      </c>
      <c r="F1609" s="4" t="s">
        <v>271</v>
      </c>
      <c r="G1609" s="4" t="s">
        <v>272</v>
      </c>
      <c r="H1609" s="9">
        <v>2</v>
      </c>
      <c r="I1609" s="9">
        <v>0</v>
      </c>
      <c r="J1609" s="9">
        <v>0</v>
      </c>
      <c r="K1609" s="9">
        <v>0</v>
      </c>
      <c r="L1609" s="9">
        <f t="shared" si="78"/>
        <v>2</v>
      </c>
    </row>
    <row r="1610" spans="1:12">
      <c r="A1610" s="2" t="str">
        <f t="shared" si="77"/>
        <v>1300197862</v>
      </c>
      <c r="B1610" s="4" t="s">
        <v>1487</v>
      </c>
      <c r="C1610" s="4" t="s">
        <v>1491</v>
      </c>
      <c r="D1610" s="4" t="s">
        <v>238</v>
      </c>
      <c r="E1610" s="4" t="str">
        <f t="shared" si="76"/>
        <v>78</v>
      </c>
      <c r="F1610" s="4" t="s">
        <v>273</v>
      </c>
      <c r="G1610" s="4" t="s">
        <v>274</v>
      </c>
      <c r="H1610" s="9">
        <v>3</v>
      </c>
      <c r="I1610" s="9">
        <v>0</v>
      </c>
      <c r="J1610" s="9">
        <v>0</v>
      </c>
      <c r="K1610" s="9">
        <v>0</v>
      </c>
      <c r="L1610" s="9">
        <f t="shared" si="78"/>
        <v>3</v>
      </c>
    </row>
    <row r="1611" spans="1:12">
      <c r="A1611" s="2" t="str">
        <f t="shared" si="77"/>
        <v>1300197863</v>
      </c>
      <c r="B1611" s="4" t="s">
        <v>1487</v>
      </c>
      <c r="C1611" s="4" t="s">
        <v>1491</v>
      </c>
      <c r="D1611" s="4" t="s">
        <v>238</v>
      </c>
      <c r="E1611" s="4" t="str">
        <f t="shared" si="76"/>
        <v>78</v>
      </c>
      <c r="F1611" s="4" t="s">
        <v>275</v>
      </c>
      <c r="G1611" s="4" t="s">
        <v>276</v>
      </c>
      <c r="H1611" s="9">
        <v>1</v>
      </c>
      <c r="I1611" s="9">
        <v>0</v>
      </c>
      <c r="J1611" s="9">
        <v>1</v>
      </c>
      <c r="K1611" s="9">
        <v>0</v>
      </c>
      <c r="L1611" s="9">
        <f t="shared" si="78"/>
        <v>2</v>
      </c>
    </row>
    <row r="1612" spans="1:12">
      <c r="A1612" s="2" t="str">
        <f t="shared" si="77"/>
        <v>1300197864</v>
      </c>
      <c r="B1612" s="4" t="s">
        <v>1487</v>
      </c>
      <c r="C1612" s="4" t="s">
        <v>1491</v>
      </c>
      <c r="D1612" s="4" t="s">
        <v>238</v>
      </c>
      <c r="E1612" s="4" t="str">
        <f t="shared" si="76"/>
        <v>78</v>
      </c>
      <c r="F1612" s="4" t="s">
        <v>277</v>
      </c>
      <c r="G1612" s="4" t="s">
        <v>278</v>
      </c>
      <c r="H1612" s="9">
        <v>1</v>
      </c>
      <c r="I1612" s="9">
        <v>0</v>
      </c>
      <c r="J1612" s="9">
        <v>0</v>
      </c>
      <c r="K1612" s="9">
        <v>0</v>
      </c>
      <c r="L1612" s="9">
        <f t="shared" si="78"/>
        <v>1</v>
      </c>
    </row>
    <row r="1613" spans="1:12">
      <c r="A1613" s="2" t="str">
        <f t="shared" si="77"/>
        <v>1300197865</v>
      </c>
      <c r="B1613" s="4" t="s">
        <v>1487</v>
      </c>
      <c r="C1613" s="4" t="s">
        <v>1491</v>
      </c>
      <c r="D1613" s="4" t="s">
        <v>238</v>
      </c>
      <c r="E1613" s="4" t="str">
        <f t="shared" si="76"/>
        <v>78</v>
      </c>
      <c r="F1613" s="4" t="s">
        <v>279</v>
      </c>
      <c r="G1613" s="4" t="s">
        <v>280</v>
      </c>
      <c r="H1613" s="9">
        <v>1</v>
      </c>
      <c r="I1613" s="9">
        <v>0</v>
      </c>
      <c r="J1613" s="9">
        <v>0</v>
      </c>
      <c r="K1613" s="9">
        <v>0</v>
      </c>
      <c r="L1613" s="9">
        <f t="shared" si="78"/>
        <v>1</v>
      </c>
    </row>
    <row r="1614" spans="1:12">
      <c r="A1614" s="2" t="str">
        <f t="shared" si="77"/>
        <v>1300197867</v>
      </c>
      <c r="B1614" s="4" t="s">
        <v>1487</v>
      </c>
      <c r="C1614" s="4" t="s">
        <v>1491</v>
      </c>
      <c r="D1614" s="4" t="s">
        <v>238</v>
      </c>
      <c r="E1614" s="4" t="str">
        <f t="shared" si="76"/>
        <v>78</v>
      </c>
      <c r="F1614" s="4" t="s">
        <v>281</v>
      </c>
      <c r="G1614" s="4" t="s">
        <v>282</v>
      </c>
      <c r="H1614" s="9">
        <v>7</v>
      </c>
      <c r="I1614" s="9">
        <v>0</v>
      </c>
      <c r="J1614" s="9">
        <v>1</v>
      </c>
      <c r="K1614" s="9">
        <v>0</v>
      </c>
      <c r="L1614" s="9">
        <f t="shared" si="78"/>
        <v>8</v>
      </c>
    </row>
    <row r="1615" spans="1:12">
      <c r="A1615" s="2" t="str">
        <f t="shared" si="77"/>
        <v>1300197868</v>
      </c>
      <c r="B1615" s="4" t="s">
        <v>1487</v>
      </c>
      <c r="C1615" s="4" t="s">
        <v>1491</v>
      </c>
      <c r="D1615" s="4" t="s">
        <v>238</v>
      </c>
      <c r="E1615" s="4" t="str">
        <f t="shared" si="76"/>
        <v>78</v>
      </c>
      <c r="F1615" s="4" t="s">
        <v>283</v>
      </c>
      <c r="G1615" s="4" t="s">
        <v>284</v>
      </c>
      <c r="H1615" s="9">
        <v>1</v>
      </c>
      <c r="I1615" s="9">
        <v>0</v>
      </c>
      <c r="J1615" s="9">
        <v>0</v>
      </c>
      <c r="K1615" s="9">
        <v>0</v>
      </c>
      <c r="L1615" s="9">
        <f t="shared" si="78"/>
        <v>1</v>
      </c>
    </row>
    <row r="1616" spans="1:12" ht="24">
      <c r="A1616" s="2" t="str">
        <f t="shared" si="77"/>
        <v>1300197900</v>
      </c>
      <c r="B1616" s="4" t="s">
        <v>1487</v>
      </c>
      <c r="C1616" s="4" t="s">
        <v>1491</v>
      </c>
      <c r="D1616" s="4" t="s">
        <v>238</v>
      </c>
      <c r="E1616" s="4" t="str">
        <f t="shared" si="76"/>
        <v>79</v>
      </c>
      <c r="F1616" s="4" t="s">
        <v>411</v>
      </c>
      <c r="G1616" s="4" t="s">
        <v>412</v>
      </c>
      <c r="H1616" s="9">
        <v>2</v>
      </c>
      <c r="I1616" s="9">
        <v>2</v>
      </c>
      <c r="J1616" s="9">
        <v>0</v>
      </c>
      <c r="K1616" s="9">
        <v>0</v>
      </c>
      <c r="L1616" s="9">
        <f t="shared" si="78"/>
        <v>2</v>
      </c>
    </row>
    <row r="1617" spans="1:12" ht="24">
      <c r="A1617" s="2" t="str">
        <f t="shared" si="77"/>
        <v>1300197901</v>
      </c>
      <c r="B1617" s="4" t="s">
        <v>1487</v>
      </c>
      <c r="C1617" s="4" t="s">
        <v>1491</v>
      </c>
      <c r="D1617" s="4" t="s">
        <v>238</v>
      </c>
      <c r="E1617" s="4" t="str">
        <f t="shared" si="76"/>
        <v>79</v>
      </c>
      <c r="F1617" s="4" t="s">
        <v>413</v>
      </c>
      <c r="G1617" s="4" t="s">
        <v>414</v>
      </c>
      <c r="H1617" s="9">
        <v>2</v>
      </c>
      <c r="I1617" s="9">
        <v>2</v>
      </c>
      <c r="J1617" s="9">
        <v>0</v>
      </c>
      <c r="K1617" s="9">
        <v>0</v>
      </c>
      <c r="L1617" s="9">
        <f t="shared" si="78"/>
        <v>2</v>
      </c>
    </row>
    <row r="1618" spans="1:12" ht="24">
      <c r="A1618" s="2" t="str">
        <f t="shared" si="77"/>
        <v>1300197902</v>
      </c>
      <c r="B1618" s="4" t="s">
        <v>1487</v>
      </c>
      <c r="C1618" s="4" t="s">
        <v>1491</v>
      </c>
      <c r="D1618" s="4" t="s">
        <v>238</v>
      </c>
      <c r="E1618" s="4" t="str">
        <f t="shared" si="76"/>
        <v>79</v>
      </c>
      <c r="F1618" s="4" t="s">
        <v>415</v>
      </c>
      <c r="G1618" s="4" t="s">
        <v>416</v>
      </c>
      <c r="H1618" s="9">
        <v>6</v>
      </c>
      <c r="I1618" s="9">
        <v>5</v>
      </c>
      <c r="J1618" s="9">
        <v>1</v>
      </c>
      <c r="K1618" s="9">
        <v>0</v>
      </c>
      <c r="L1618" s="9">
        <f t="shared" si="78"/>
        <v>7</v>
      </c>
    </row>
    <row r="1619" spans="1:12" ht="24">
      <c r="A1619" s="2" t="str">
        <f t="shared" si="77"/>
        <v>1300197906</v>
      </c>
      <c r="B1619" s="4" t="s">
        <v>1487</v>
      </c>
      <c r="C1619" s="4" t="s">
        <v>1491</v>
      </c>
      <c r="D1619" s="4" t="s">
        <v>238</v>
      </c>
      <c r="E1619" s="4" t="str">
        <f t="shared" si="76"/>
        <v>79</v>
      </c>
      <c r="F1619" s="4" t="s">
        <v>419</v>
      </c>
      <c r="G1619" s="4" t="s">
        <v>420</v>
      </c>
      <c r="H1619" s="9">
        <v>3</v>
      </c>
      <c r="I1619" s="9">
        <v>3</v>
      </c>
      <c r="J1619" s="9">
        <v>0</v>
      </c>
      <c r="K1619" s="9">
        <v>0</v>
      </c>
      <c r="L1619" s="9">
        <f t="shared" si="78"/>
        <v>3</v>
      </c>
    </row>
    <row r="1620" spans="1:12" ht="24">
      <c r="A1620" s="2" t="str">
        <f t="shared" si="77"/>
        <v>1300197909</v>
      </c>
      <c r="B1620" s="4" t="s">
        <v>1487</v>
      </c>
      <c r="C1620" s="4" t="s">
        <v>1491</v>
      </c>
      <c r="D1620" s="4" t="s">
        <v>238</v>
      </c>
      <c r="E1620" s="4" t="str">
        <f t="shared" si="76"/>
        <v>79</v>
      </c>
      <c r="F1620" s="4" t="s">
        <v>135</v>
      </c>
      <c r="G1620" s="4" t="s">
        <v>136</v>
      </c>
      <c r="H1620" s="9">
        <v>1</v>
      </c>
      <c r="I1620" s="9">
        <v>1</v>
      </c>
      <c r="J1620" s="9">
        <v>0</v>
      </c>
      <c r="K1620" s="9">
        <v>0</v>
      </c>
      <c r="L1620" s="9">
        <f t="shared" si="78"/>
        <v>1</v>
      </c>
    </row>
    <row r="1621" spans="1:12" ht="24">
      <c r="A1621" s="2" t="str">
        <f t="shared" si="77"/>
        <v>1300197910</v>
      </c>
      <c r="B1621" s="4" t="s">
        <v>1487</v>
      </c>
      <c r="C1621" s="4" t="s">
        <v>1491</v>
      </c>
      <c r="D1621" s="4" t="s">
        <v>238</v>
      </c>
      <c r="E1621" s="4" t="str">
        <f t="shared" si="76"/>
        <v>79</v>
      </c>
      <c r="F1621" s="4" t="s">
        <v>2135</v>
      </c>
      <c r="G1621" s="4" t="s">
        <v>2136</v>
      </c>
      <c r="H1621" s="9">
        <v>1</v>
      </c>
      <c r="I1621" s="9">
        <v>1</v>
      </c>
      <c r="J1621" s="9">
        <v>0</v>
      </c>
      <c r="K1621" s="9">
        <v>0</v>
      </c>
      <c r="L1621" s="9">
        <f t="shared" si="78"/>
        <v>1</v>
      </c>
    </row>
    <row r="1622" spans="1:12" ht="24">
      <c r="A1622" s="2" t="str">
        <f t="shared" si="77"/>
        <v>1300197911</v>
      </c>
      <c r="B1622" s="4" t="s">
        <v>1487</v>
      </c>
      <c r="C1622" s="4" t="s">
        <v>1491</v>
      </c>
      <c r="D1622" s="4" t="s">
        <v>238</v>
      </c>
      <c r="E1622" s="4" t="str">
        <f t="shared" si="76"/>
        <v>79</v>
      </c>
      <c r="F1622" s="4" t="s">
        <v>1496</v>
      </c>
      <c r="G1622" s="4" t="s">
        <v>1497</v>
      </c>
      <c r="H1622" s="9">
        <v>4</v>
      </c>
      <c r="I1622" s="9">
        <v>4</v>
      </c>
      <c r="J1622" s="9">
        <v>0</v>
      </c>
      <c r="K1622" s="9">
        <v>0</v>
      </c>
      <c r="L1622" s="9">
        <f t="shared" si="78"/>
        <v>4</v>
      </c>
    </row>
    <row r="1623" spans="1:12" ht="24">
      <c r="A1623" s="2" t="str">
        <f t="shared" si="77"/>
        <v>1300197912</v>
      </c>
      <c r="B1623" s="4" t="s">
        <v>1487</v>
      </c>
      <c r="C1623" s="4" t="s">
        <v>1491</v>
      </c>
      <c r="D1623" s="4" t="s">
        <v>238</v>
      </c>
      <c r="E1623" s="4" t="str">
        <f t="shared" si="76"/>
        <v>79</v>
      </c>
      <c r="F1623" s="4" t="s">
        <v>285</v>
      </c>
      <c r="G1623" s="4" t="s">
        <v>286</v>
      </c>
      <c r="H1623" s="9">
        <v>15</v>
      </c>
      <c r="I1623" s="9">
        <v>10</v>
      </c>
      <c r="J1623" s="9">
        <v>0</v>
      </c>
      <c r="K1623" s="9">
        <v>0</v>
      </c>
      <c r="L1623" s="9">
        <f t="shared" si="78"/>
        <v>15</v>
      </c>
    </row>
    <row r="1624" spans="1:12" ht="24">
      <c r="A1624" s="2" t="str">
        <f t="shared" si="77"/>
        <v>1300197913</v>
      </c>
      <c r="B1624" s="4" t="s">
        <v>1487</v>
      </c>
      <c r="C1624" s="4" t="s">
        <v>1491</v>
      </c>
      <c r="D1624" s="4" t="s">
        <v>238</v>
      </c>
      <c r="E1624" s="4" t="str">
        <f t="shared" si="76"/>
        <v>79</v>
      </c>
      <c r="F1624" s="4" t="s">
        <v>287</v>
      </c>
      <c r="G1624" s="4" t="s">
        <v>288</v>
      </c>
      <c r="H1624" s="9">
        <v>3</v>
      </c>
      <c r="I1624" s="9">
        <v>3</v>
      </c>
      <c r="J1624" s="9">
        <v>2</v>
      </c>
      <c r="K1624" s="9">
        <v>0</v>
      </c>
      <c r="L1624" s="9">
        <f t="shared" si="78"/>
        <v>5</v>
      </c>
    </row>
    <row r="1625" spans="1:12" ht="24">
      <c r="A1625" s="2" t="str">
        <f t="shared" si="77"/>
        <v>1300197914</v>
      </c>
      <c r="B1625" s="4" t="s">
        <v>1487</v>
      </c>
      <c r="C1625" s="4" t="s">
        <v>1491</v>
      </c>
      <c r="D1625" s="4" t="s">
        <v>238</v>
      </c>
      <c r="E1625" s="4" t="str">
        <f t="shared" si="76"/>
        <v>79</v>
      </c>
      <c r="F1625" s="4" t="s">
        <v>1498</v>
      </c>
      <c r="G1625" s="4" t="s">
        <v>1499</v>
      </c>
      <c r="H1625" s="9">
        <v>0</v>
      </c>
      <c r="I1625" s="9">
        <v>0</v>
      </c>
      <c r="J1625" s="9">
        <v>3</v>
      </c>
      <c r="K1625" s="9">
        <v>0</v>
      </c>
      <c r="L1625" s="9">
        <f t="shared" si="78"/>
        <v>3</v>
      </c>
    </row>
    <row r="1626" spans="1:12" ht="24">
      <c r="A1626" s="2" t="str">
        <f t="shared" si="77"/>
        <v>1300197915</v>
      </c>
      <c r="B1626" s="4" t="s">
        <v>1487</v>
      </c>
      <c r="C1626" s="4" t="s">
        <v>1491</v>
      </c>
      <c r="D1626" s="4" t="s">
        <v>238</v>
      </c>
      <c r="E1626" s="4" t="str">
        <f t="shared" si="76"/>
        <v>79</v>
      </c>
      <c r="F1626" s="4" t="s">
        <v>165</v>
      </c>
      <c r="G1626" s="4" t="s">
        <v>166</v>
      </c>
      <c r="H1626" s="9">
        <v>10</v>
      </c>
      <c r="I1626" s="9">
        <v>10</v>
      </c>
      <c r="J1626" s="9">
        <v>0</v>
      </c>
      <c r="K1626" s="9">
        <v>0</v>
      </c>
      <c r="L1626" s="9">
        <f t="shared" si="78"/>
        <v>10</v>
      </c>
    </row>
    <row r="1627" spans="1:12" ht="24">
      <c r="A1627" s="2" t="str">
        <f t="shared" si="77"/>
        <v>1300197916</v>
      </c>
      <c r="B1627" s="4" t="s">
        <v>1487</v>
      </c>
      <c r="C1627" s="4" t="s">
        <v>1491</v>
      </c>
      <c r="D1627" s="4" t="s">
        <v>238</v>
      </c>
      <c r="E1627" s="4" t="str">
        <f t="shared" si="76"/>
        <v>79</v>
      </c>
      <c r="F1627" s="4" t="s">
        <v>289</v>
      </c>
      <c r="G1627" s="4" t="s">
        <v>290</v>
      </c>
      <c r="H1627" s="9">
        <v>7</v>
      </c>
      <c r="I1627" s="9">
        <v>5</v>
      </c>
      <c r="J1627" s="9">
        <v>0</v>
      </c>
      <c r="K1627" s="9">
        <v>0</v>
      </c>
      <c r="L1627" s="9">
        <f t="shared" si="78"/>
        <v>7</v>
      </c>
    </row>
    <row r="1628" spans="1:12" ht="24">
      <c r="A1628" s="2" t="str">
        <f t="shared" si="77"/>
        <v>1300197917</v>
      </c>
      <c r="B1628" s="4" t="s">
        <v>1487</v>
      </c>
      <c r="C1628" s="4" t="s">
        <v>1491</v>
      </c>
      <c r="D1628" s="4" t="s">
        <v>238</v>
      </c>
      <c r="E1628" s="4" t="str">
        <f t="shared" si="76"/>
        <v>79</v>
      </c>
      <c r="F1628" s="4" t="s">
        <v>291</v>
      </c>
      <c r="G1628" s="4" t="s">
        <v>292</v>
      </c>
      <c r="H1628" s="9">
        <v>1</v>
      </c>
      <c r="I1628" s="9">
        <v>1</v>
      </c>
      <c r="J1628" s="9">
        <v>0</v>
      </c>
      <c r="K1628" s="9">
        <v>0</v>
      </c>
      <c r="L1628" s="9">
        <f t="shared" si="78"/>
        <v>1</v>
      </c>
    </row>
    <row r="1629" spans="1:12" ht="24">
      <c r="A1629" s="2" t="str">
        <f t="shared" si="77"/>
        <v>1300197918</v>
      </c>
      <c r="B1629" s="4" t="s">
        <v>1487</v>
      </c>
      <c r="C1629" s="4" t="s">
        <v>1491</v>
      </c>
      <c r="D1629" s="4" t="s">
        <v>238</v>
      </c>
      <c r="E1629" s="4" t="str">
        <f t="shared" si="76"/>
        <v>79</v>
      </c>
      <c r="F1629" s="4" t="s">
        <v>2137</v>
      </c>
      <c r="G1629" s="4" t="s">
        <v>2138</v>
      </c>
      <c r="H1629" s="9">
        <v>1</v>
      </c>
      <c r="I1629" s="9">
        <v>0</v>
      </c>
      <c r="J1629" s="9">
        <v>2</v>
      </c>
      <c r="K1629" s="9">
        <v>0</v>
      </c>
      <c r="L1629" s="9">
        <f t="shared" si="78"/>
        <v>3</v>
      </c>
    </row>
    <row r="1630" spans="1:12" ht="24">
      <c r="A1630" s="2" t="str">
        <f t="shared" si="77"/>
        <v>1300197930</v>
      </c>
      <c r="B1630" s="4" t="s">
        <v>1487</v>
      </c>
      <c r="C1630" s="4" t="s">
        <v>1491</v>
      </c>
      <c r="D1630" s="4" t="s">
        <v>238</v>
      </c>
      <c r="E1630" s="4" t="str">
        <f t="shared" si="76"/>
        <v>79</v>
      </c>
      <c r="F1630" s="4" t="s">
        <v>293</v>
      </c>
      <c r="G1630" s="4" t="s">
        <v>294</v>
      </c>
      <c r="H1630" s="9">
        <v>1</v>
      </c>
      <c r="I1630" s="9">
        <v>1</v>
      </c>
      <c r="J1630" s="9">
        <v>0</v>
      </c>
      <c r="K1630" s="9">
        <v>0</v>
      </c>
      <c r="L1630" s="9">
        <f t="shared" si="78"/>
        <v>1</v>
      </c>
    </row>
    <row r="1631" spans="1:12" ht="24">
      <c r="A1631" s="2" t="str">
        <f t="shared" si="77"/>
        <v>1300197931</v>
      </c>
      <c r="B1631" s="4" t="s">
        <v>1487</v>
      </c>
      <c r="C1631" s="4" t="s">
        <v>1491</v>
      </c>
      <c r="D1631" s="4" t="s">
        <v>238</v>
      </c>
      <c r="E1631" s="4" t="str">
        <f t="shared" si="76"/>
        <v>79</v>
      </c>
      <c r="F1631" s="4" t="s">
        <v>295</v>
      </c>
      <c r="G1631" s="4" t="s">
        <v>296</v>
      </c>
      <c r="H1631" s="9">
        <v>12</v>
      </c>
      <c r="I1631" s="9">
        <v>10</v>
      </c>
      <c r="J1631" s="9">
        <v>0</v>
      </c>
      <c r="K1631" s="9">
        <v>0</v>
      </c>
      <c r="L1631" s="9">
        <f t="shared" si="78"/>
        <v>12</v>
      </c>
    </row>
    <row r="1632" spans="1:12" ht="24">
      <c r="A1632" s="2" t="str">
        <f t="shared" si="77"/>
        <v>1300197932</v>
      </c>
      <c r="B1632" s="4" t="s">
        <v>1487</v>
      </c>
      <c r="C1632" s="4" t="s">
        <v>1491</v>
      </c>
      <c r="D1632" s="4" t="s">
        <v>238</v>
      </c>
      <c r="E1632" s="4" t="str">
        <f t="shared" si="76"/>
        <v>79</v>
      </c>
      <c r="F1632" s="4" t="s">
        <v>297</v>
      </c>
      <c r="G1632" s="4" t="s">
        <v>298</v>
      </c>
      <c r="H1632" s="9">
        <v>10</v>
      </c>
      <c r="I1632" s="9">
        <v>8</v>
      </c>
      <c r="J1632" s="9">
        <v>0</v>
      </c>
      <c r="K1632" s="9">
        <v>0</v>
      </c>
      <c r="L1632" s="9">
        <f t="shared" si="78"/>
        <v>10</v>
      </c>
    </row>
    <row r="1633" spans="1:12" ht="24">
      <c r="A1633" s="2" t="str">
        <f t="shared" si="77"/>
        <v>1300197933</v>
      </c>
      <c r="B1633" s="4" t="s">
        <v>1487</v>
      </c>
      <c r="C1633" s="4" t="s">
        <v>1491</v>
      </c>
      <c r="D1633" s="4" t="s">
        <v>238</v>
      </c>
      <c r="E1633" s="4" t="str">
        <f t="shared" si="76"/>
        <v>79</v>
      </c>
      <c r="F1633" s="4" t="s">
        <v>299</v>
      </c>
      <c r="G1633" s="4" t="s">
        <v>300</v>
      </c>
      <c r="H1633" s="9">
        <v>6</v>
      </c>
      <c r="I1633" s="9">
        <v>3</v>
      </c>
      <c r="J1633" s="9">
        <v>0</v>
      </c>
      <c r="K1633" s="9">
        <v>0</v>
      </c>
      <c r="L1633" s="9">
        <f t="shared" si="78"/>
        <v>6</v>
      </c>
    </row>
    <row r="1634" spans="1:12" ht="24">
      <c r="A1634" s="2" t="str">
        <f t="shared" si="77"/>
        <v>1300197934</v>
      </c>
      <c r="B1634" s="4" t="s">
        <v>1487</v>
      </c>
      <c r="C1634" s="4" t="s">
        <v>1491</v>
      </c>
      <c r="D1634" s="4" t="s">
        <v>238</v>
      </c>
      <c r="E1634" s="4" t="str">
        <f t="shared" si="76"/>
        <v>79</v>
      </c>
      <c r="F1634" s="4" t="s">
        <v>301</v>
      </c>
      <c r="G1634" s="4" t="s">
        <v>302</v>
      </c>
      <c r="H1634" s="9">
        <v>2</v>
      </c>
      <c r="I1634" s="9">
        <v>2</v>
      </c>
      <c r="J1634" s="9">
        <v>0</v>
      </c>
      <c r="K1634" s="9">
        <v>0</v>
      </c>
      <c r="L1634" s="9">
        <f t="shared" si="78"/>
        <v>2</v>
      </c>
    </row>
    <row r="1635" spans="1:12" ht="24">
      <c r="A1635" s="2" t="str">
        <f t="shared" si="77"/>
        <v>1300197935</v>
      </c>
      <c r="B1635" s="4" t="s">
        <v>1487</v>
      </c>
      <c r="C1635" s="4" t="s">
        <v>1491</v>
      </c>
      <c r="D1635" s="4" t="s">
        <v>238</v>
      </c>
      <c r="E1635" s="4" t="str">
        <f t="shared" si="76"/>
        <v>79</v>
      </c>
      <c r="F1635" s="4" t="s">
        <v>303</v>
      </c>
      <c r="G1635" s="4" t="s">
        <v>304</v>
      </c>
      <c r="H1635" s="9">
        <v>44</v>
      </c>
      <c r="I1635" s="9">
        <v>44</v>
      </c>
      <c r="J1635" s="9">
        <v>0</v>
      </c>
      <c r="K1635" s="9">
        <v>0</v>
      </c>
      <c r="L1635" s="9">
        <f t="shared" si="78"/>
        <v>44</v>
      </c>
    </row>
    <row r="1636" spans="1:12" ht="24">
      <c r="A1636" s="2" t="str">
        <f t="shared" si="77"/>
        <v>1300197936</v>
      </c>
      <c r="B1636" s="4" t="s">
        <v>1487</v>
      </c>
      <c r="C1636" s="4" t="s">
        <v>1491</v>
      </c>
      <c r="D1636" s="4" t="s">
        <v>238</v>
      </c>
      <c r="E1636" s="4" t="str">
        <f t="shared" si="76"/>
        <v>79</v>
      </c>
      <c r="F1636" s="4" t="s">
        <v>305</v>
      </c>
      <c r="G1636" s="4" t="s">
        <v>306</v>
      </c>
      <c r="H1636" s="9">
        <v>19</v>
      </c>
      <c r="I1636" s="9">
        <v>19</v>
      </c>
      <c r="J1636" s="9">
        <v>0</v>
      </c>
      <c r="K1636" s="9">
        <v>0</v>
      </c>
      <c r="L1636" s="9">
        <f t="shared" si="78"/>
        <v>19</v>
      </c>
    </row>
    <row r="1637" spans="1:12" ht="24">
      <c r="A1637" s="2" t="str">
        <f t="shared" si="77"/>
        <v>1300197937</v>
      </c>
      <c r="B1637" s="4" t="s">
        <v>1487</v>
      </c>
      <c r="C1637" s="4" t="s">
        <v>1491</v>
      </c>
      <c r="D1637" s="4" t="s">
        <v>238</v>
      </c>
      <c r="E1637" s="4" t="str">
        <f t="shared" si="76"/>
        <v>79</v>
      </c>
      <c r="F1637" s="4" t="s">
        <v>67</v>
      </c>
      <c r="G1637" s="4" t="s">
        <v>68</v>
      </c>
      <c r="H1637" s="9">
        <v>2</v>
      </c>
      <c r="I1637" s="9">
        <v>2</v>
      </c>
      <c r="J1637" s="9">
        <v>0</v>
      </c>
      <c r="K1637" s="9">
        <v>0</v>
      </c>
      <c r="L1637" s="9">
        <f t="shared" si="78"/>
        <v>2</v>
      </c>
    </row>
    <row r="1638" spans="1:12" ht="24">
      <c r="A1638" s="2" t="str">
        <f t="shared" si="77"/>
        <v>1300197939</v>
      </c>
      <c r="B1638" s="4" t="s">
        <v>1487</v>
      </c>
      <c r="C1638" s="4" t="s">
        <v>1491</v>
      </c>
      <c r="D1638" s="4" t="s">
        <v>238</v>
      </c>
      <c r="E1638" s="4" t="str">
        <f t="shared" si="76"/>
        <v>79</v>
      </c>
      <c r="F1638" s="4" t="s">
        <v>309</v>
      </c>
      <c r="G1638" s="4" t="s">
        <v>310</v>
      </c>
      <c r="H1638" s="9">
        <v>1</v>
      </c>
      <c r="I1638" s="9">
        <v>0</v>
      </c>
      <c r="J1638" s="9">
        <v>0</v>
      </c>
      <c r="K1638" s="9">
        <v>0</v>
      </c>
      <c r="L1638" s="9">
        <f t="shared" si="78"/>
        <v>1</v>
      </c>
    </row>
    <row r="1639" spans="1:12">
      <c r="A1639" s="2" t="str">
        <f t="shared" si="77"/>
        <v>1300197971</v>
      </c>
      <c r="B1639" s="4" t="s">
        <v>1487</v>
      </c>
      <c r="C1639" s="4" t="s">
        <v>1491</v>
      </c>
      <c r="D1639" s="4" t="s">
        <v>238</v>
      </c>
      <c r="E1639" s="4" t="str">
        <f t="shared" si="76"/>
        <v>79</v>
      </c>
      <c r="F1639" s="4" t="s">
        <v>421</v>
      </c>
      <c r="G1639" s="4" t="s">
        <v>422</v>
      </c>
      <c r="H1639" s="9">
        <v>1</v>
      </c>
      <c r="I1639" s="9">
        <v>1</v>
      </c>
      <c r="J1639" s="9">
        <v>0</v>
      </c>
      <c r="K1639" s="9">
        <v>0</v>
      </c>
      <c r="L1639" s="9">
        <f t="shared" si="78"/>
        <v>1</v>
      </c>
    </row>
    <row r="1640" spans="1:12" ht="24">
      <c r="A1640" s="2" t="str">
        <f t="shared" si="77"/>
        <v>1300197978</v>
      </c>
      <c r="B1640" s="4" t="s">
        <v>1487</v>
      </c>
      <c r="C1640" s="4" t="s">
        <v>1491</v>
      </c>
      <c r="D1640" s="4" t="s">
        <v>238</v>
      </c>
      <c r="E1640" s="4" t="str">
        <f t="shared" si="76"/>
        <v>79</v>
      </c>
      <c r="F1640" s="4" t="s">
        <v>423</v>
      </c>
      <c r="G1640" s="4" t="s">
        <v>424</v>
      </c>
      <c r="H1640" s="9">
        <v>1</v>
      </c>
      <c r="I1640" s="9">
        <v>1</v>
      </c>
      <c r="J1640" s="9">
        <v>0</v>
      </c>
      <c r="K1640" s="9">
        <v>0</v>
      </c>
      <c r="L1640" s="9">
        <f t="shared" si="78"/>
        <v>1</v>
      </c>
    </row>
    <row r="1641" spans="1:12" ht="24">
      <c r="A1641" s="2" t="str">
        <f t="shared" si="77"/>
        <v>1300197996</v>
      </c>
      <c r="B1641" s="4" t="s">
        <v>1487</v>
      </c>
      <c r="C1641" s="4" t="s">
        <v>1491</v>
      </c>
      <c r="D1641" s="4" t="s">
        <v>238</v>
      </c>
      <c r="E1641" s="4" t="str">
        <f t="shared" si="76"/>
        <v>79</v>
      </c>
      <c r="F1641" s="4" t="s">
        <v>1628</v>
      </c>
      <c r="G1641" s="4" t="s">
        <v>1629</v>
      </c>
      <c r="H1641" s="9">
        <v>0</v>
      </c>
      <c r="I1641" s="9">
        <v>0</v>
      </c>
      <c r="J1641" s="9">
        <v>1</v>
      </c>
      <c r="K1641" s="9">
        <v>0</v>
      </c>
      <c r="L1641" s="9">
        <f t="shared" si="78"/>
        <v>1</v>
      </c>
    </row>
    <row r="1642" spans="1:12">
      <c r="A1642" s="2" t="str">
        <f t="shared" si="77"/>
        <v>1300198021</v>
      </c>
      <c r="B1642" s="4" t="s">
        <v>1487</v>
      </c>
      <c r="C1642" s="4" t="s">
        <v>1491</v>
      </c>
      <c r="D1642" s="4" t="s">
        <v>238</v>
      </c>
      <c r="E1642" s="4" t="str">
        <f t="shared" si="76"/>
        <v>80</v>
      </c>
      <c r="F1642" s="4" t="s">
        <v>329</v>
      </c>
      <c r="G1642" s="4" t="s">
        <v>330</v>
      </c>
      <c r="H1642" s="9">
        <v>9</v>
      </c>
      <c r="I1642" s="9">
        <v>0</v>
      </c>
      <c r="J1642" s="9">
        <v>0</v>
      </c>
      <c r="K1642" s="9">
        <v>0</v>
      </c>
      <c r="L1642" s="9">
        <f t="shared" si="78"/>
        <v>9</v>
      </c>
    </row>
    <row r="1643" spans="1:12">
      <c r="A1643" s="2" t="str">
        <f t="shared" si="77"/>
        <v>1300198026</v>
      </c>
      <c r="B1643" s="4" t="s">
        <v>1487</v>
      </c>
      <c r="C1643" s="4" t="s">
        <v>1491</v>
      </c>
      <c r="D1643" s="4" t="s">
        <v>238</v>
      </c>
      <c r="E1643" s="4" t="str">
        <f t="shared" si="76"/>
        <v>80</v>
      </c>
      <c r="F1643" s="4" t="s">
        <v>331</v>
      </c>
      <c r="G1643" s="4" t="s">
        <v>332</v>
      </c>
      <c r="H1643" s="9">
        <v>25</v>
      </c>
      <c r="I1643" s="9">
        <v>3</v>
      </c>
      <c r="J1643" s="9">
        <v>0</v>
      </c>
      <c r="K1643" s="9">
        <v>0</v>
      </c>
      <c r="L1643" s="9">
        <f t="shared" si="78"/>
        <v>25</v>
      </c>
    </row>
    <row r="1644" spans="1:12">
      <c r="A1644" s="2" t="str">
        <f t="shared" si="77"/>
        <v>1300198027</v>
      </c>
      <c r="B1644" s="4" t="s">
        <v>1487</v>
      </c>
      <c r="C1644" s="4" t="s">
        <v>1491</v>
      </c>
      <c r="D1644" s="4" t="s">
        <v>238</v>
      </c>
      <c r="E1644" s="4" t="str">
        <f t="shared" si="76"/>
        <v>80</v>
      </c>
      <c r="F1644" s="4" t="s">
        <v>1502</v>
      </c>
      <c r="G1644" s="4" t="s">
        <v>1503</v>
      </c>
      <c r="H1644" s="9">
        <v>2</v>
      </c>
      <c r="I1644" s="9">
        <v>0</v>
      </c>
      <c r="J1644" s="9">
        <v>0</v>
      </c>
      <c r="K1644" s="9">
        <v>0</v>
      </c>
      <c r="L1644" s="9">
        <f t="shared" si="78"/>
        <v>2</v>
      </c>
    </row>
    <row r="1645" spans="1:12">
      <c r="A1645" s="2" t="str">
        <f t="shared" si="77"/>
        <v>130019806</v>
      </c>
      <c r="B1645" s="4" t="s">
        <v>1487</v>
      </c>
      <c r="C1645" s="4" t="s">
        <v>1491</v>
      </c>
      <c r="D1645" s="4" t="s">
        <v>238</v>
      </c>
      <c r="E1645" s="4" t="str">
        <f t="shared" si="76"/>
        <v>80</v>
      </c>
      <c r="F1645" s="4" t="s">
        <v>333</v>
      </c>
      <c r="G1645" s="4" t="s">
        <v>334</v>
      </c>
      <c r="H1645" s="9">
        <v>47</v>
      </c>
      <c r="I1645" s="9">
        <v>5</v>
      </c>
      <c r="J1645" s="9">
        <v>0</v>
      </c>
      <c r="K1645" s="9">
        <v>0</v>
      </c>
      <c r="L1645" s="9">
        <f t="shared" si="78"/>
        <v>47</v>
      </c>
    </row>
    <row r="1646" spans="1:12">
      <c r="A1646" s="2" t="str">
        <f t="shared" si="77"/>
        <v>1300198076</v>
      </c>
      <c r="B1646" s="4" t="s">
        <v>1487</v>
      </c>
      <c r="C1646" s="4" t="s">
        <v>1491</v>
      </c>
      <c r="D1646" s="4" t="s">
        <v>238</v>
      </c>
      <c r="E1646" s="4" t="str">
        <f t="shared" si="76"/>
        <v>80</v>
      </c>
      <c r="F1646" s="4" t="s">
        <v>1630</v>
      </c>
      <c r="G1646" s="4" t="s">
        <v>1631</v>
      </c>
      <c r="H1646" s="9">
        <v>2</v>
      </c>
      <c r="I1646" s="9">
        <v>0</v>
      </c>
      <c r="J1646" s="9">
        <v>0</v>
      </c>
      <c r="K1646" s="9">
        <v>0</v>
      </c>
      <c r="L1646" s="9">
        <f t="shared" si="78"/>
        <v>2</v>
      </c>
    </row>
    <row r="1647" spans="1:12" ht="24">
      <c r="A1647" s="2" t="str">
        <f t="shared" si="77"/>
        <v>1300198086</v>
      </c>
      <c r="B1647" s="4" t="s">
        <v>1487</v>
      </c>
      <c r="C1647" s="4" t="s">
        <v>1491</v>
      </c>
      <c r="D1647" s="4" t="s">
        <v>238</v>
      </c>
      <c r="E1647" s="4" t="str">
        <f t="shared" si="76"/>
        <v>80</v>
      </c>
      <c r="F1647" s="4" t="s">
        <v>335</v>
      </c>
      <c r="G1647" s="4" t="s">
        <v>336</v>
      </c>
      <c r="H1647" s="9">
        <v>1</v>
      </c>
      <c r="I1647" s="9">
        <v>1</v>
      </c>
      <c r="J1647" s="9">
        <v>0</v>
      </c>
      <c r="K1647" s="9">
        <v>0</v>
      </c>
      <c r="L1647" s="9">
        <f t="shared" si="78"/>
        <v>1</v>
      </c>
    </row>
    <row r="1648" spans="1:12">
      <c r="A1648" s="2" t="str">
        <f t="shared" si="77"/>
        <v>1300198091</v>
      </c>
      <c r="B1648" s="4" t="s">
        <v>1487</v>
      </c>
      <c r="C1648" s="4" t="s">
        <v>1491</v>
      </c>
      <c r="D1648" s="4" t="s">
        <v>238</v>
      </c>
      <c r="E1648" s="4" t="str">
        <f t="shared" si="76"/>
        <v>80</v>
      </c>
      <c r="F1648" s="4" t="s">
        <v>2139</v>
      </c>
      <c r="G1648" s="4" t="s">
        <v>2140</v>
      </c>
      <c r="H1648" s="9">
        <v>1</v>
      </c>
      <c r="I1648" s="9">
        <v>1</v>
      </c>
      <c r="J1648" s="9">
        <v>0</v>
      </c>
      <c r="K1648" s="9">
        <v>0</v>
      </c>
      <c r="L1648" s="9">
        <f t="shared" si="78"/>
        <v>1</v>
      </c>
    </row>
    <row r="1649" spans="1:12">
      <c r="A1649" s="2" t="str">
        <f t="shared" si="77"/>
        <v>1300198145</v>
      </c>
      <c r="B1649" s="4" t="s">
        <v>1487</v>
      </c>
      <c r="C1649" s="4" t="s">
        <v>1491</v>
      </c>
      <c r="D1649" s="4" t="s">
        <v>238</v>
      </c>
      <c r="E1649" s="4" t="str">
        <f t="shared" si="76"/>
        <v>81</v>
      </c>
      <c r="F1649" s="4" t="s">
        <v>339</v>
      </c>
      <c r="G1649" s="4" t="s">
        <v>340</v>
      </c>
      <c r="H1649" s="9">
        <v>9</v>
      </c>
      <c r="I1649" s="9">
        <v>0</v>
      </c>
      <c r="J1649" s="9">
        <v>0</v>
      </c>
      <c r="K1649" s="9">
        <v>0</v>
      </c>
      <c r="L1649" s="9">
        <f t="shared" si="78"/>
        <v>9</v>
      </c>
    </row>
    <row r="1650" spans="1:12">
      <c r="A1650" s="2" t="str">
        <f t="shared" si="77"/>
        <v>1300198147</v>
      </c>
      <c r="B1650" s="4" t="s">
        <v>1487</v>
      </c>
      <c r="C1650" s="4" t="s">
        <v>1491</v>
      </c>
      <c r="D1650" s="4" t="s">
        <v>238</v>
      </c>
      <c r="E1650" s="4" t="str">
        <f t="shared" si="76"/>
        <v>81</v>
      </c>
      <c r="F1650" s="4" t="s">
        <v>1506</v>
      </c>
      <c r="G1650" s="4" t="s">
        <v>1507</v>
      </c>
      <c r="H1650" s="9">
        <v>1</v>
      </c>
      <c r="I1650" s="9">
        <v>1</v>
      </c>
      <c r="J1650" s="9">
        <v>0</v>
      </c>
      <c r="K1650" s="9">
        <v>0</v>
      </c>
      <c r="L1650" s="9">
        <f t="shared" si="78"/>
        <v>1</v>
      </c>
    </row>
    <row r="1651" spans="1:12">
      <c r="A1651" s="2" t="str">
        <f t="shared" si="77"/>
        <v>1300198151</v>
      </c>
      <c r="B1651" s="4" t="s">
        <v>1487</v>
      </c>
      <c r="C1651" s="4" t="s">
        <v>1491</v>
      </c>
      <c r="D1651" s="4" t="s">
        <v>238</v>
      </c>
      <c r="E1651" s="4" t="str">
        <f t="shared" si="76"/>
        <v>81</v>
      </c>
      <c r="F1651" s="4" t="s">
        <v>341</v>
      </c>
      <c r="G1651" s="4" t="s">
        <v>342</v>
      </c>
      <c r="H1651" s="9">
        <v>5</v>
      </c>
      <c r="I1651" s="9">
        <v>3</v>
      </c>
      <c r="J1651" s="9">
        <v>0</v>
      </c>
      <c r="K1651" s="9">
        <v>0</v>
      </c>
      <c r="L1651" s="9">
        <f t="shared" si="78"/>
        <v>5</v>
      </c>
    </row>
    <row r="1652" spans="1:12">
      <c r="A1652" s="2" t="str">
        <f t="shared" si="77"/>
        <v>1300198152</v>
      </c>
      <c r="B1652" s="4" t="s">
        <v>1487</v>
      </c>
      <c r="C1652" s="4" t="s">
        <v>1491</v>
      </c>
      <c r="D1652" s="4" t="s">
        <v>238</v>
      </c>
      <c r="E1652" s="4" t="str">
        <f t="shared" si="76"/>
        <v>81</v>
      </c>
      <c r="F1652" s="4" t="s">
        <v>343</v>
      </c>
      <c r="G1652" s="4" t="s">
        <v>344</v>
      </c>
      <c r="H1652" s="9">
        <v>13</v>
      </c>
      <c r="I1652" s="9">
        <v>13</v>
      </c>
      <c r="J1652" s="9">
        <v>0</v>
      </c>
      <c r="K1652" s="9">
        <v>0</v>
      </c>
      <c r="L1652" s="9">
        <f t="shared" si="78"/>
        <v>13</v>
      </c>
    </row>
    <row r="1653" spans="1:12">
      <c r="A1653" s="2" t="str">
        <f t="shared" si="77"/>
        <v>1300198154</v>
      </c>
      <c r="B1653" s="4" t="s">
        <v>1487</v>
      </c>
      <c r="C1653" s="4" t="s">
        <v>1491</v>
      </c>
      <c r="D1653" s="4" t="s">
        <v>238</v>
      </c>
      <c r="E1653" s="4" t="str">
        <f t="shared" si="76"/>
        <v>81</v>
      </c>
      <c r="F1653" s="4" t="s">
        <v>347</v>
      </c>
      <c r="G1653" s="4" t="s">
        <v>348</v>
      </c>
      <c r="H1653" s="9">
        <v>13</v>
      </c>
      <c r="I1653" s="9">
        <v>0</v>
      </c>
      <c r="J1653" s="9">
        <v>0</v>
      </c>
      <c r="K1653" s="9">
        <v>0</v>
      </c>
      <c r="L1653" s="9">
        <f t="shared" si="78"/>
        <v>13</v>
      </c>
    </row>
    <row r="1654" spans="1:12" ht="24">
      <c r="A1654" s="2" t="str">
        <f t="shared" si="77"/>
        <v>1300198172</v>
      </c>
      <c r="B1654" s="4" t="s">
        <v>1487</v>
      </c>
      <c r="C1654" s="4" t="s">
        <v>1491</v>
      </c>
      <c r="D1654" s="4" t="s">
        <v>238</v>
      </c>
      <c r="E1654" s="4" t="str">
        <f t="shared" si="76"/>
        <v>81</v>
      </c>
      <c r="F1654" s="4" t="s">
        <v>1634</v>
      </c>
      <c r="G1654" s="4" t="s">
        <v>1635</v>
      </c>
      <c r="H1654" s="9">
        <v>1</v>
      </c>
      <c r="I1654" s="9">
        <v>1</v>
      </c>
      <c r="J1654" s="9">
        <v>1</v>
      </c>
      <c r="K1654" s="9">
        <v>0</v>
      </c>
      <c r="L1654" s="9">
        <f t="shared" si="78"/>
        <v>2</v>
      </c>
    </row>
    <row r="1655" spans="1:12">
      <c r="A1655" s="2" t="str">
        <f t="shared" si="77"/>
        <v>1300198179</v>
      </c>
      <c r="B1655" s="4" t="s">
        <v>1487</v>
      </c>
      <c r="C1655" s="4" t="s">
        <v>1491</v>
      </c>
      <c r="D1655" s="4" t="s">
        <v>238</v>
      </c>
      <c r="E1655" s="4" t="str">
        <f t="shared" si="76"/>
        <v>81</v>
      </c>
      <c r="F1655" s="4" t="s">
        <v>351</v>
      </c>
      <c r="G1655" s="4" t="s">
        <v>352</v>
      </c>
      <c r="H1655" s="9">
        <v>1</v>
      </c>
      <c r="I1655" s="9">
        <v>1</v>
      </c>
      <c r="J1655" s="9">
        <v>2</v>
      </c>
      <c r="K1655" s="9">
        <v>0</v>
      </c>
      <c r="L1655" s="9">
        <f t="shared" si="78"/>
        <v>3</v>
      </c>
    </row>
    <row r="1656" spans="1:12">
      <c r="A1656" s="2" t="str">
        <f t="shared" si="77"/>
        <v>1300198180</v>
      </c>
      <c r="B1656" s="4" t="s">
        <v>1487</v>
      </c>
      <c r="C1656" s="4" t="s">
        <v>1491</v>
      </c>
      <c r="D1656" s="4" t="s">
        <v>238</v>
      </c>
      <c r="E1656" s="4" t="str">
        <f t="shared" si="76"/>
        <v>81</v>
      </c>
      <c r="F1656" s="4" t="s">
        <v>353</v>
      </c>
      <c r="G1656" s="4" t="s">
        <v>354</v>
      </c>
      <c r="H1656" s="9">
        <v>4</v>
      </c>
      <c r="I1656" s="9">
        <v>3</v>
      </c>
      <c r="J1656" s="9">
        <v>0</v>
      </c>
      <c r="K1656" s="9">
        <v>0</v>
      </c>
      <c r="L1656" s="9">
        <f t="shared" si="78"/>
        <v>4</v>
      </c>
    </row>
    <row r="1657" spans="1:12">
      <c r="A1657" s="2" t="str">
        <f t="shared" si="77"/>
        <v>1300198183</v>
      </c>
      <c r="B1657" s="4" t="s">
        <v>1487</v>
      </c>
      <c r="C1657" s="4" t="s">
        <v>1491</v>
      </c>
      <c r="D1657" s="4" t="s">
        <v>238</v>
      </c>
      <c r="E1657" s="4" t="str">
        <f t="shared" si="76"/>
        <v>81</v>
      </c>
      <c r="F1657" s="4" t="s">
        <v>357</v>
      </c>
      <c r="G1657" s="4" t="s">
        <v>358</v>
      </c>
      <c r="H1657" s="9">
        <v>4</v>
      </c>
      <c r="I1657" s="9">
        <v>1</v>
      </c>
      <c r="J1657" s="9">
        <v>0</v>
      </c>
      <c r="K1657" s="9">
        <v>0</v>
      </c>
      <c r="L1657" s="9">
        <f t="shared" si="78"/>
        <v>4</v>
      </c>
    </row>
    <row r="1658" spans="1:12">
      <c r="A1658" s="2" t="str">
        <f t="shared" si="77"/>
        <v>1300198191</v>
      </c>
      <c r="B1658" s="4" t="s">
        <v>1487</v>
      </c>
      <c r="C1658" s="4" t="s">
        <v>1491</v>
      </c>
      <c r="D1658" s="4" t="s">
        <v>238</v>
      </c>
      <c r="E1658" s="4" t="str">
        <f t="shared" si="76"/>
        <v>81</v>
      </c>
      <c r="F1658" s="4" t="s">
        <v>425</v>
      </c>
      <c r="G1658" s="4" t="s">
        <v>426</v>
      </c>
      <c r="H1658" s="9">
        <v>2</v>
      </c>
      <c r="I1658" s="9">
        <v>2</v>
      </c>
      <c r="J1658" s="9">
        <v>0</v>
      </c>
      <c r="K1658" s="9">
        <v>0</v>
      </c>
      <c r="L1658" s="9">
        <f t="shared" si="78"/>
        <v>2</v>
      </c>
    </row>
    <row r="1659" spans="1:12" ht="24">
      <c r="A1659" s="2" t="str">
        <f t="shared" si="77"/>
        <v>1300198192</v>
      </c>
      <c r="B1659" s="4" t="s">
        <v>1487</v>
      </c>
      <c r="C1659" s="4" t="s">
        <v>1491</v>
      </c>
      <c r="D1659" s="4" t="s">
        <v>238</v>
      </c>
      <c r="E1659" s="4" t="str">
        <f t="shared" si="76"/>
        <v>81</v>
      </c>
      <c r="F1659" s="4" t="s">
        <v>1075</v>
      </c>
      <c r="G1659" s="4" t="s">
        <v>1076</v>
      </c>
      <c r="H1659" s="9">
        <v>1</v>
      </c>
      <c r="I1659" s="9">
        <v>0</v>
      </c>
      <c r="J1659" s="9">
        <v>0</v>
      </c>
      <c r="K1659" s="9">
        <v>0</v>
      </c>
      <c r="L1659" s="9">
        <f t="shared" si="78"/>
        <v>1</v>
      </c>
    </row>
    <row r="1660" spans="1:12">
      <c r="A1660" s="2" t="str">
        <f t="shared" si="77"/>
        <v>1300198199</v>
      </c>
      <c r="B1660" s="4" t="s">
        <v>1487</v>
      </c>
      <c r="C1660" s="4" t="s">
        <v>1491</v>
      </c>
      <c r="D1660" s="4" t="s">
        <v>238</v>
      </c>
      <c r="E1660" s="4" t="str">
        <f t="shared" si="76"/>
        <v>81</v>
      </c>
      <c r="F1660" s="4" t="s">
        <v>2141</v>
      </c>
      <c r="G1660" s="4" t="s">
        <v>2142</v>
      </c>
      <c r="H1660" s="9">
        <v>0</v>
      </c>
      <c r="I1660" s="9">
        <v>0</v>
      </c>
      <c r="J1660" s="9">
        <v>1</v>
      </c>
      <c r="K1660" s="9">
        <v>0</v>
      </c>
      <c r="L1660" s="9">
        <f t="shared" si="78"/>
        <v>1</v>
      </c>
    </row>
    <row r="1661" spans="1:12">
      <c r="A1661" s="2" t="str">
        <f t="shared" si="77"/>
        <v>1300198201</v>
      </c>
      <c r="B1661" s="4" t="s">
        <v>1487</v>
      </c>
      <c r="C1661" s="4" t="s">
        <v>1491</v>
      </c>
      <c r="D1661" s="4" t="s">
        <v>238</v>
      </c>
      <c r="E1661" s="4" t="str">
        <f t="shared" si="76"/>
        <v>82</v>
      </c>
      <c r="F1661" s="4" t="s">
        <v>361</v>
      </c>
      <c r="G1661" s="4" t="s">
        <v>362</v>
      </c>
      <c r="H1661" s="9">
        <v>0</v>
      </c>
      <c r="I1661" s="9">
        <v>0</v>
      </c>
      <c r="J1661" s="9">
        <v>14</v>
      </c>
      <c r="K1661" s="9">
        <v>5</v>
      </c>
      <c r="L1661" s="9">
        <f t="shared" si="78"/>
        <v>19</v>
      </c>
    </row>
    <row r="1662" spans="1:12">
      <c r="A1662" s="2" t="str">
        <f t="shared" si="77"/>
        <v>1300198221</v>
      </c>
      <c r="B1662" s="4" t="s">
        <v>1487</v>
      </c>
      <c r="C1662" s="4" t="s">
        <v>1491</v>
      </c>
      <c r="D1662" s="4" t="s">
        <v>238</v>
      </c>
      <c r="E1662" s="4" t="str">
        <f t="shared" si="76"/>
        <v>82</v>
      </c>
      <c r="F1662" s="4" t="s">
        <v>363</v>
      </c>
      <c r="G1662" s="4" t="s">
        <v>364</v>
      </c>
      <c r="H1662" s="9">
        <v>0</v>
      </c>
      <c r="I1662" s="9">
        <v>0</v>
      </c>
      <c r="J1662" s="9">
        <v>1</v>
      </c>
      <c r="K1662" s="9">
        <v>3</v>
      </c>
      <c r="L1662" s="9">
        <f t="shared" si="78"/>
        <v>4</v>
      </c>
    </row>
    <row r="1663" spans="1:12">
      <c r="A1663" s="2" t="str">
        <f t="shared" si="77"/>
        <v>1300198229</v>
      </c>
      <c r="B1663" s="4" t="s">
        <v>1487</v>
      </c>
      <c r="C1663" s="4" t="s">
        <v>1491</v>
      </c>
      <c r="D1663" s="4" t="s">
        <v>238</v>
      </c>
      <c r="E1663" s="4" t="str">
        <f t="shared" si="76"/>
        <v>82</v>
      </c>
      <c r="F1663" s="4" t="s">
        <v>365</v>
      </c>
      <c r="G1663" s="4" t="s">
        <v>366</v>
      </c>
      <c r="H1663" s="9">
        <v>1</v>
      </c>
      <c r="I1663" s="9">
        <v>0</v>
      </c>
      <c r="J1663" s="9">
        <v>5</v>
      </c>
      <c r="K1663" s="9">
        <v>2</v>
      </c>
      <c r="L1663" s="9">
        <f t="shared" si="78"/>
        <v>8</v>
      </c>
    </row>
    <row r="1664" spans="1:12">
      <c r="A1664" s="2" t="str">
        <f t="shared" si="77"/>
        <v>1300198233</v>
      </c>
      <c r="B1664" s="4" t="s">
        <v>1487</v>
      </c>
      <c r="C1664" s="4" t="s">
        <v>1491</v>
      </c>
      <c r="D1664" s="4" t="s">
        <v>238</v>
      </c>
      <c r="E1664" s="4" t="str">
        <f t="shared" si="76"/>
        <v>82</v>
      </c>
      <c r="F1664" s="4" t="s">
        <v>1375</v>
      </c>
      <c r="G1664" s="4" t="s">
        <v>1376</v>
      </c>
      <c r="H1664" s="9">
        <v>0</v>
      </c>
      <c r="I1664" s="9">
        <v>0</v>
      </c>
      <c r="J1664" s="9">
        <v>3</v>
      </c>
      <c r="K1664" s="9">
        <v>0</v>
      </c>
      <c r="L1664" s="9">
        <f t="shared" si="78"/>
        <v>3</v>
      </c>
    </row>
    <row r="1665" spans="1:12">
      <c r="A1665" s="2" t="str">
        <f t="shared" si="77"/>
        <v>1300198235</v>
      </c>
      <c r="B1665" s="4" t="s">
        <v>1487</v>
      </c>
      <c r="C1665" s="4" t="s">
        <v>1491</v>
      </c>
      <c r="D1665" s="4" t="s">
        <v>238</v>
      </c>
      <c r="E1665" s="4" t="str">
        <f t="shared" ref="E1665:E1728" si="79">LEFT(F1665,2)</f>
        <v>82</v>
      </c>
      <c r="F1665" s="4" t="s">
        <v>367</v>
      </c>
      <c r="G1665" s="4" t="s">
        <v>368</v>
      </c>
      <c r="H1665" s="9">
        <v>2</v>
      </c>
      <c r="I1665" s="9">
        <v>0</v>
      </c>
      <c r="J1665" s="9">
        <v>2</v>
      </c>
      <c r="K1665" s="9">
        <v>0</v>
      </c>
      <c r="L1665" s="9">
        <f t="shared" si="78"/>
        <v>4</v>
      </c>
    </row>
    <row r="1666" spans="1:12">
      <c r="A1666" s="2" t="str">
        <f t="shared" si="77"/>
        <v>1300198244</v>
      </c>
      <c r="B1666" s="4" t="s">
        <v>1487</v>
      </c>
      <c r="C1666" s="4" t="s">
        <v>1491</v>
      </c>
      <c r="D1666" s="4" t="s">
        <v>238</v>
      </c>
      <c r="E1666" s="4" t="str">
        <f t="shared" si="79"/>
        <v>82</v>
      </c>
      <c r="F1666" s="4" t="s">
        <v>371</v>
      </c>
      <c r="G1666" s="4" t="s">
        <v>372</v>
      </c>
      <c r="H1666" s="9">
        <v>3</v>
      </c>
      <c r="I1666" s="9">
        <v>1</v>
      </c>
      <c r="J1666" s="9">
        <v>3</v>
      </c>
      <c r="K1666" s="9">
        <v>0</v>
      </c>
      <c r="L1666" s="9">
        <f t="shared" si="78"/>
        <v>6</v>
      </c>
    </row>
    <row r="1667" spans="1:12">
      <c r="A1667" s="2" t="str">
        <f t="shared" si="77"/>
        <v>1300198245</v>
      </c>
      <c r="B1667" s="4" t="s">
        <v>1487</v>
      </c>
      <c r="C1667" s="4" t="s">
        <v>1491</v>
      </c>
      <c r="D1667" s="4" t="s">
        <v>238</v>
      </c>
      <c r="E1667" s="4" t="str">
        <f t="shared" si="79"/>
        <v>82</v>
      </c>
      <c r="F1667" s="4" t="s">
        <v>373</v>
      </c>
      <c r="G1667" s="4" t="s">
        <v>374</v>
      </c>
      <c r="H1667" s="9">
        <v>0</v>
      </c>
      <c r="I1667" s="9">
        <v>0</v>
      </c>
      <c r="J1667" s="9">
        <v>3</v>
      </c>
      <c r="K1667" s="9">
        <v>0</v>
      </c>
      <c r="L1667" s="9">
        <f t="shared" si="78"/>
        <v>3</v>
      </c>
    </row>
    <row r="1668" spans="1:12">
      <c r="A1668" s="2" t="str">
        <f t="shared" ref="A1668:A1731" si="80">B1668&amp;F1668</f>
        <v>1300198256</v>
      </c>
      <c r="B1668" s="4" t="s">
        <v>1487</v>
      </c>
      <c r="C1668" s="4" t="s">
        <v>1491</v>
      </c>
      <c r="D1668" s="4" t="s">
        <v>238</v>
      </c>
      <c r="E1668" s="4" t="str">
        <f t="shared" si="79"/>
        <v>82</v>
      </c>
      <c r="F1668" s="4" t="s">
        <v>375</v>
      </c>
      <c r="G1668" s="4" t="s">
        <v>376</v>
      </c>
      <c r="H1668" s="9">
        <v>0</v>
      </c>
      <c r="I1668" s="9">
        <v>0</v>
      </c>
      <c r="J1668" s="9">
        <v>1</v>
      </c>
      <c r="K1668" s="9">
        <v>0</v>
      </c>
      <c r="L1668" s="9">
        <f t="shared" ref="L1668:L1731" si="81">H1668+J1668+K1668</f>
        <v>1</v>
      </c>
    </row>
    <row r="1669" spans="1:12">
      <c r="A1669" s="2" t="str">
        <f t="shared" si="80"/>
        <v>1300198284</v>
      </c>
      <c r="B1669" s="4" t="s">
        <v>1487</v>
      </c>
      <c r="C1669" s="4" t="s">
        <v>1491</v>
      </c>
      <c r="D1669" s="4" t="s">
        <v>238</v>
      </c>
      <c r="E1669" s="4" t="str">
        <f t="shared" si="79"/>
        <v>82</v>
      </c>
      <c r="F1669" s="4" t="s">
        <v>1508</v>
      </c>
      <c r="G1669" s="4" t="s">
        <v>254</v>
      </c>
      <c r="H1669" s="9">
        <v>0</v>
      </c>
      <c r="I1669" s="9">
        <v>0</v>
      </c>
      <c r="J1669" s="9">
        <v>1</v>
      </c>
      <c r="K1669" s="9">
        <v>0</v>
      </c>
      <c r="L1669" s="9">
        <f t="shared" si="81"/>
        <v>1</v>
      </c>
    </row>
    <row r="1670" spans="1:12">
      <c r="A1670" s="2" t="str">
        <f t="shared" si="80"/>
        <v>1300198289</v>
      </c>
      <c r="B1670" s="4" t="s">
        <v>1487</v>
      </c>
      <c r="C1670" s="4" t="s">
        <v>1491</v>
      </c>
      <c r="D1670" s="4" t="s">
        <v>238</v>
      </c>
      <c r="E1670" s="4" t="str">
        <f t="shared" si="79"/>
        <v>82</v>
      </c>
      <c r="F1670" s="4" t="s">
        <v>2143</v>
      </c>
      <c r="G1670" s="4" t="s">
        <v>2144</v>
      </c>
      <c r="H1670" s="9">
        <v>0</v>
      </c>
      <c r="I1670" s="9">
        <v>0</v>
      </c>
      <c r="J1670" s="9">
        <v>1</v>
      </c>
      <c r="K1670" s="9">
        <v>0</v>
      </c>
      <c r="L1670" s="9">
        <f t="shared" si="81"/>
        <v>1</v>
      </c>
    </row>
    <row r="1671" spans="1:12">
      <c r="A1671" s="2" t="str">
        <f t="shared" si="80"/>
        <v>1300198301</v>
      </c>
      <c r="B1671" s="4" t="s">
        <v>1487</v>
      </c>
      <c r="C1671" s="4" t="s">
        <v>1491</v>
      </c>
      <c r="D1671" s="4" t="s">
        <v>238</v>
      </c>
      <c r="E1671" s="4" t="str">
        <f t="shared" si="79"/>
        <v>83</v>
      </c>
      <c r="F1671" s="4" t="s">
        <v>377</v>
      </c>
      <c r="G1671" s="4" t="s">
        <v>378</v>
      </c>
      <c r="H1671" s="9">
        <v>0</v>
      </c>
      <c r="I1671" s="9">
        <v>0</v>
      </c>
      <c r="J1671" s="9">
        <v>5</v>
      </c>
      <c r="K1671" s="9">
        <v>0</v>
      </c>
      <c r="L1671" s="9">
        <f t="shared" si="81"/>
        <v>5</v>
      </c>
    </row>
    <row r="1672" spans="1:12">
      <c r="A1672" s="2" t="str">
        <f t="shared" si="80"/>
        <v>1300198314</v>
      </c>
      <c r="B1672" s="4" t="s">
        <v>1487</v>
      </c>
      <c r="C1672" s="4" t="s">
        <v>1491</v>
      </c>
      <c r="D1672" s="4" t="s">
        <v>238</v>
      </c>
      <c r="E1672" s="4" t="str">
        <f t="shared" si="79"/>
        <v>83</v>
      </c>
      <c r="F1672" s="4" t="s">
        <v>379</v>
      </c>
      <c r="G1672" s="4" t="s">
        <v>380</v>
      </c>
      <c r="H1672" s="9">
        <v>0</v>
      </c>
      <c r="I1672" s="9">
        <v>0</v>
      </c>
      <c r="J1672" s="9">
        <v>1</v>
      </c>
      <c r="K1672" s="9">
        <v>0</v>
      </c>
      <c r="L1672" s="9">
        <f t="shared" si="81"/>
        <v>1</v>
      </c>
    </row>
    <row r="1673" spans="1:12">
      <c r="A1673" s="2" t="str">
        <f t="shared" si="80"/>
        <v>1300198339</v>
      </c>
      <c r="B1673" s="4" t="s">
        <v>1487</v>
      </c>
      <c r="C1673" s="4" t="s">
        <v>1491</v>
      </c>
      <c r="D1673" s="4" t="s">
        <v>238</v>
      </c>
      <c r="E1673" s="4" t="str">
        <f t="shared" si="79"/>
        <v>83</v>
      </c>
      <c r="F1673" s="4" t="s">
        <v>381</v>
      </c>
      <c r="G1673" s="4" t="s">
        <v>382</v>
      </c>
      <c r="H1673" s="9">
        <v>0</v>
      </c>
      <c r="I1673" s="9">
        <v>0</v>
      </c>
      <c r="J1673" s="9">
        <v>3</v>
      </c>
      <c r="K1673" s="9">
        <v>1</v>
      </c>
      <c r="L1673" s="9">
        <f t="shared" si="81"/>
        <v>4</v>
      </c>
    </row>
    <row r="1674" spans="1:12">
      <c r="A1674" s="2" t="str">
        <f t="shared" si="80"/>
        <v>130019835</v>
      </c>
      <c r="B1674" s="4" t="s">
        <v>1487</v>
      </c>
      <c r="C1674" s="4" t="s">
        <v>1491</v>
      </c>
      <c r="D1674" s="4" t="s">
        <v>238</v>
      </c>
      <c r="E1674" s="4" t="str">
        <f t="shared" si="79"/>
        <v>83</v>
      </c>
      <c r="F1674" s="4" t="s">
        <v>385</v>
      </c>
      <c r="G1674" s="4" t="s">
        <v>386</v>
      </c>
      <c r="H1674" s="9">
        <v>2</v>
      </c>
      <c r="I1674" s="9">
        <v>0</v>
      </c>
      <c r="J1674" s="9">
        <v>5</v>
      </c>
      <c r="K1674" s="9">
        <v>1</v>
      </c>
      <c r="L1674" s="9">
        <f t="shared" si="81"/>
        <v>8</v>
      </c>
    </row>
    <row r="1675" spans="1:12">
      <c r="A1675" s="2" t="str">
        <f t="shared" si="80"/>
        <v>1300198363</v>
      </c>
      <c r="B1675" s="4" t="s">
        <v>1487</v>
      </c>
      <c r="C1675" s="4" t="s">
        <v>1491</v>
      </c>
      <c r="D1675" s="4" t="s">
        <v>238</v>
      </c>
      <c r="E1675" s="4" t="str">
        <f t="shared" si="79"/>
        <v>83</v>
      </c>
      <c r="F1675" s="4" t="s">
        <v>387</v>
      </c>
      <c r="G1675" s="4" t="s">
        <v>388</v>
      </c>
      <c r="H1675" s="9">
        <v>8</v>
      </c>
      <c r="I1675" s="9">
        <v>0</v>
      </c>
      <c r="J1675" s="9">
        <v>0</v>
      </c>
      <c r="K1675" s="9">
        <v>0</v>
      </c>
      <c r="L1675" s="9">
        <f t="shared" si="81"/>
        <v>8</v>
      </c>
    </row>
    <row r="1676" spans="1:12">
      <c r="A1676" s="2" t="str">
        <f t="shared" si="80"/>
        <v>1300198364</v>
      </c>
      <c r="B1676" s="4" t="s">
        <v>1487</v>
      </c>
      <c r="C1676" s="4" t="s">
        <v>1491</v>
      </c>
      <c r="D1676" s="4" t="s">
        <v>238</v>
      </c>
      <c r="E1676" s="4" t="str">
        <f t="shared" si="79"/>
        <v>83</v>
      </c>
      <c r="F1676" s="4" t="s">
        <v>389</v>
      </c>
      <c r="G1676" s="4" t="s">
        <v>390</v>
      </c>
      <c r="H1676" s="9">
        <v>1</v>
      </c>
      <c r="I1676" s="9">
        <v>1</v>
      </c>
      <c r="J1676" s="9">
        <v>1</v>
      </c>
      <c r="K1676" s="9">
        <v>0</v>
      </c>
      <c r="L1676" s="9">
        <f t="shared" si="81"/>
        <v>2</v>
      </c>
    </row>
    <row r="1677" spans="1:12">
      <c r="A1677" s="2" t="str">
        <f t="shared" si="80"/>
        <v>1300198373</v>
      </c>
      <c r="B1677" s="4" t="s">
        <v>1487</v>
      </c>
      <c r="C1677" s="4" t="s">
        <v>1491</v>
      </c>
      <c r="D1677" s="4" t="s">
        <v>238</v>
      </c>
      <c r="E1677" s="4" t="str">
        <f t="shared" si="79"/>
        <v>83</v>
      </c>
      <c r="F1677" s="4" t="s">
        <v>393</v>
      </c>
      <c r="G1677" s="4" t="s">
        <v>394</v>
      </c>
      <c r="H1677" s="9">
        <v>2</v>
      </c>
      <c r="I1677" s="9">
        <v>1</v>
      </c>
      <c r="J1677" s="9">
        <v>0</v>
      </c>
      <c r="K1677" s="9">
        <v>0</v>
      </c>
      <c r="L1677" s="9">
        <f t="shared" si="81"/>
        <v>2</v>
      </c>
    </row>
    <row r="1678" spans="1:12">
      <c r="A1678" s="2" t="str">
        <f t="shared" si="80"/>
        <v>1300198388</v>
      </c>
      <c r="B1678" s="4" t="s">
        <v>1487</v>
      </c>
      <c r="C1678" s="4" t="s">
        <v>1491</v>
      </c>
      <c r="D1678" s="4" t="s">
        <v>238</v>
      </c>
      <c r="E1678" s="4" t="str">
        <f t="shared" si="79"/>
        <v>83</v>
      </c>
      <c r="F1678" s="4" t="s">
        <v>397</v>
      </c>
      <c r="G1678" s="4" t="s">
        <v>398</v>
      </c>
      <c r="H1678" s="9">
        <v>1</v>
      </c>
      <c r="I1678" s="9">
        <v>1</v>
      </c>
      <c r="J1678" s="9">
        <v>0</v>
      </c>
      <c r="K1678" s="9">
        <v>0</v>
      </c>
      <c r="L1678" s="9">
        <f t="shared" si="81"/>
        <v>1</v>
      </c>
    </row>
    <row r="1679" spans="1:12">
      <c r="A1679" s="2" t="str">
        <f t="shared" si="80"/>
        <v>1300198401</v>
      </c>
      <c r="B1679" s="4" t="s">
        <v>1487</v>
      </c>
      <c r="C1679" s="4" t="s">
        <v>1491</v>
      </c>
      <c r="D1679" s="4" t="s">
        <v>238</v>
      </c>
      <c r="E1679" s="4" t="str">
        <f t="shared" si="79"/>
        <v>84</v>
      </c>
      <c r="F1679" s="4" t="s">
        <v>399</v>
      </c>
      <c r="G1679" s="4" t="s">
        <v>400</v>
      </c>
      <c r="H1679" s="9">
        <v>3</v>
      </c>
      <c r="I1679" s="9">
        <v>3</v>
      </c>
      <c r="J1679" s="9">
        <v>0</v>
      </c>
      <c r="K1679" s="9">
        <v>0</v>
      </c>
      <c r="L1679" s="9">
        <f t="shared" si="81"/>
        <v>3</v>
      </c>
    </row>
    <row r="1680" spans="1:12">
      <c r="A1680" s="2" t="str">
        <f t="shared" si="80"/>
        <v>1300198421</v>
      </c>
      <c r="B1680" s="4" t="s">
        <v>1487</v>
      </c>
      <c r="C1680" s="4" t="s">
        <v>1491</v>
      </c>
      <c r="D1680" s="4" t="s">
        <v>238</v>
      </c>
      <c r="E1680" s="4" t="str">
        <f t="shared" si="79"/>
        <v>84</v>
      </c>
      <c r="F1680" s="4" t="s">
        <v>2145</v>
      </c>
      <c r="G1680" s="4" t="s">
        <v>2146</v>
      </c>
      <c r="H1680" s="9">
        <v>1</v>
      </c>
      <c r="I1680" s="9">
        <v>1</v>
      </c>
      <c r="J1680" s="9">
        <v>0</v>
      </c>
      <c r="K1680" s="9">
        <v>0</v>
      </c>
      <c r="L1680" s="9">
        <f t="shared" si="81"/>
        <v>1</v>
      </c>
    </row>
    <row r="1681" spans="1:12">
      <c r="A1681" s="2" t="str">
        <f t="shared" si="80"/>
        <v>1300198422</v>
      </c>
      <c r="B1681" s="4" t="s">
        <v>1487</v>
      </c>
      <c r="C1681" s="4" t="s">
        <v>1491</v>
      </c>
      <c r="D1681" s="4" t="s">
        <v>238</v>
      </c>
      <c r="E1681" s="4" t="str">
        <f t="shared" si="79"/>
        <v>84</v>
      </c>
      <c r="F1681" s="4" t="s">
        <v>1511</v>
      </c>
      <c r="G1681" s="4" t="s">
        <v>1512</v>
      </c>
      <c r="H1681" s="9">
        <v>3</v>
      </c>
      <c r="I1681" s="9">
        <v>3</v>
      </c>
      <c r="J1681" s="9">
        <v>0</v>
      </c>
      <c r="K1681" s="9">
        <v>0</v>
      </c>
      <c r="L1681" s="9">
        <f t="shared" si="81"/>
        <v>3</v>
      </c>
    </row>
    <row r="1682" spans="1:12">
      <c r="A1682" s="2" t="str">
        <f t="shared" si="80"/>
        <v>1300198601</v>
      </c>
      <c r="B1682" s="4" t="s">
        <v>1487</v>
      </c>
      <c r="C1682" s="4" t="s">
        <v>1491</v>
      </c>
      <c r="D1682" s="4" t="s">
        <v>238</v>
      </c>
      <c r="E1682" s="4" t="str">
        <f t="shared" si="79"/>
        <v>86</v>
      </c>
      <c r="F1682" s="4" t="s">
        <v>1035</v>
      </c>
      <c r="G1682" s="4" t="s">
        <v>1036</v>
      </c>
      <c r="H1682" s="9">
        <v>0</v>
      </c>
      <c r="I1682" s="9">
        <v>0</v>
      </c>
      <c r="J1682" s="9">
        <v>0</v>
      </c>
      <c r="K1682" s="9">
        <v>2</v>
      </c>
      <c r="L1682" s="9">
        <f t="shared" si="81"/>
        <v>2</v>
      </c>
    </row>
    <row r="1683" spans="1:12" ht="24">
      <c r="A1683" s="2" t="str">
        <f t="shared" si="80"/>
        <v>1300198604</v>
      </c>
      <c r="B1683" s="4" t="s">
        <v>1487</v>
      </c>
      <c r="C1683" s="4" t="s">
        <v>1491</v>
      </c>
      <c r="D1683" s="4" t="s">
        <v>238</v>
      </c>
      <c r="E1683" s="4" t="str">
        <f t="shared" si="79"/>
        <v>86</v>
      </c>
      <c r="F1683" s="4" t="s">
        <v>137</v>
      </c>
      <c r="G1683" s="4" t="s">
        <v>138</v>
      </c>
      <c r="H1683" s="9">
        <v>1</v>
      </c>
      <c r="I1683" s="9">
        <v>1</v>
      </c>
      <c r="J1683" s="9">
        <v>3</v>
      </c>
      <c r="K1683" s="9">
        <v>0</v>
      </c>
      <c r="L1683" s="9">
        <f t="shared" si="81"/>
        <v>4</v>
      </c>
    </row>
    <row r="1684" spans="1:12" ht="24">
      <c r="A1684" s="2" t="str">
        <f t="shared" si="80"/>
        <v>1300198605</v>
      </c>
      <c r="B1684" s="4" t="s">
        <v>1487</v>
      </c>
      <c r="C1684" s="4" t="s">
        <v>1491</v>
      </c>
      <c r="D1684" s="4" t="s">
        <v>238</v>
      </c>
      <c r="E1684" s="4" t="str">
        <f t="shared" si="79"/>
        <v>86</v>
      </c>
      <c r="F1684" s="4" t="s">
        <v>167</v>
      </c>
      <c r="G1684" s="4" t="s">
        <v>168</v>
      </c>
      <c r="H1684" s="9">
        <v>0</v>
      </c>
      <c r="I1684" s="9">
        <v>0</v>
      </c>
      <c r="J1684" s="9">
        <v>4</v>
      </c>
      <c r="K1684" s="9">
        <v>0</v>
      </c>
      <c r="L1684" s="9">
        <f t="shared" si="81"/>
        <v>4</v>
      </c>
    </row>
    <row r="1685" spans="1:12">
      <c r="A1685" s="2" t="str">
        <f t="shared" si="80"/>
        <v>1300198621</v>
      </c>
      <c r="B1685" s="4" t="s">
        <v>1487</v>
      </c>
      <c r="C1685" s="4" t="s">
        <v>1491</v>
      </c>
      <c r="D1685" s="4" t="s">
        <v>238</v>
      </c>
      <c r="E1685" s="4" t="str">
        <f t="shared" si="79"/>
        <v>86</v>
      </c>
      <c r="F1685" s="4" t="s">
        <v>627</v>
      </c>
      <c r="G1685" s="4" t="s">
        <v>628</v>
      </c>
      <c r="H1685" s="9">
        <v>0</v>
      </c>
      <c r="I1685" s="9">
        <v>0</v>
      </c>
      <c r="J1685" s="9">
        <v>1</v>
      </c>
      <c r="K1685" s="9">
        <v>0</v>
      </c>
      <c r="L1685" s="9">
        <f t="shared" si="81"/>
        <v>1</v>
      </c>
    </row>
    <row r="1686" spans="1:12">
      <c r="A1686" s="2" t="str">
        <f t="shared" si="80"/>
        <v>1300198622</v>
      </c>
      <c r="B1686" s="4" t="s">
        <v>1487</v>
      </c>
      <c r="C1686" s="4" t="s">
        <v>1491</v>
      </c>
      <c r="D1686" s="4" t="s">
        <v>238</v>
      </c>
      <c r="E1686" s="4" t="str">
        <f t="shared" si="79"/>
        <v>86</v>
      </c>
      <c r="F1686" s="4" t="s">
        <v>403</v>
      </c>
      <c r="G1686" s="4" t="s">
        <v>404</v>
      </c>
      <c r="H1686" s="9">
        <v>0</v>
      </c>
      <c r="I1686" s="9">
        <v>0</v>
      </c>
      <c r="J1686" s="9">
        <v>3</v>
      </c>
      <c r="K1686" s="9">
        <v>0</v>
      </c>
      <c r="L1686" s="9">
        <f t="shared" si="81"/>
        <v>3</v>
      </c>
    </row>
    <row r="1687" spans="1:12" ht="24">
      <c r="A1687" s="2" t="str">
        <f t="shared" si="80"/>
        <v>1300198627</v>
      </c>
      <c r="B1687" s="4" t="s">
        <v>1487</v>
      </c>
      <c r="C1687" s="4" t="s">
        <v>1491</v>
      </c>
      <c r="D1687" s="4" t="s">
        <v>238</v>
      </c>
      <c r="E1687" s="4" t="str">
        <f t="shared" si="79"/>
        <v>86</v>
      </c>
      <c r="F1687" s="4" t="s">
        <v>1051</v>
      </c>
      <c r="G1687" s="4" t="s">
        <v>1052</v>
      </c>
      <c r="H1687" s="9">
        <v>0</v>
      </c>
      <c r="I1687" s="9">
        <v>0</v>
      </c>
      <c r="J1687" s="9">
        <v>2</v>
      </c>
      <c r="K1687" s="9">
        <v>2</v>
      </c>
      <c r="L1687" s="9">
        <f t="shared" si="81"/>
        <v>4</v>
      </c>
    </row>
    <row r="1688" spans="1:12" ht="24">
      <c r="A1688" s="2" t="str">
        <f t="shared" si="80"/>
        <v>130019863</v>
      </c>
      <c r="B1688" s="4" t="s">
        <v>1487</v>
      </c>
      <c r="C1688" s="4" t="s">
        <v>1491</v>
      </c>
      <c r="D1688" s="4" t="s">
        <v>238</v>
      </c>
      <c r="E1688" s="4" t="str">
        <f t="shared" si="79"/>
        <v>86</v>
      </c>
      <c r="F1688" s="4" t="s">
        <v>405</v>
      </c>
      <c r="G1688" s="4" t="s">
        <v>406</v>
      </c>
      <c r="H1688" s="9">
        <v>0</v>
      </c>
      <c r="I1688" s="9">
        <v>0</v>
      </c>
      <c r="J1688" s="9">
        <v>1</v>
      </c>
      <c r="K1688" s="9">
        <v>0</v>
      </c>
      <c r="L1688" s="9">
        <f t="shared" si="81"/>
        <v>1</v>
      </c>
    </row>
    <row r="1689" spans="1:12">
      <c r="A1689" s="2" t="str">
        <f t="shared" si="80"/>
        <v>130019864</v>
      </c>
      <c r="B1689" s="4" t="s">
        <v>1487</v>
      </c>
      <c r="C1689" s="4" t="s">
        <v>1491</v>
      </c>
      <c r="D1689" s="4" t="s">
        <v>238</v>
      </c>
      <c r="E1689" s="4" t="str">
        <f t="shared" si="79"/>
        <v>86</v>
      </c>
      <c r="F1689" s="4" t="s">
        <v>407</v>
      </c>
      <c r="G1689" s="4" t="s">
        <v>408</v>
      </c>
      <c r="H1689" s="9">
        <v>1</v>
      </c>
      <c r="I1689" s="9">
        <v>1</v>
      </c>
      <c r="J1689" s="9">
        <v>1</v>
      </c>
      <c r="K1689" s="9">
        <v>0</v>
      </c>
      <c r="L1689" s="9">
        <f t="shared" si="81"/>
        <v>2</v>
      </c>
    </row>
    <row r="1690" spans="1:12">
      <c r="A1690" s="2" t="str">
        <f t="shared" si="80"/>
        <v>1300198659</v>
      </c>
      <c r="B1690" s="4" t="s">
        <v>1487</v>
      </c>
      <c r="C1690" s="4" t="s">
        <v>1491</v>
      </c>
      <c r="D1690" s="4" t="s">
        <v>238</v>
      </c>
      <c r="E1690" s="4" t="str">
        <f t="shared" si="79"/>
        <v>86</v>
      </c>
      <c r="F1690" s="4" t="s">
        <v>139</v>
      </c>
      <c r="G1690" s="4" t="s">
        <v>140</v>
      </c>
      <c r="H1690" s="9">
        <v>8</v>
      </c>
      <c r="I1690" s="9">
        <v>8</v>
      </c>
      <c r="J1690" s="9">
        <v>3</v>
      </c>
      <c r="K1690" s="9">
        <v>1</v>
      </c>
      <c r="L1690" s="9">
        <f t="shared" si="81"/>
        <v>12</v>
      </c>
    </row>
    <row r="1691" spans="1:12" ht="24">
      <c r="A1691" s="2" t="str">
        <f t="shared" si="80"/>
        <v>1300198671</v>
      </c>
      <c r="B1691" s="4" t="s">
        <v>1487</v>
      </c>
      <c r="C1691" s="4" t="s">
        <v>1491</v>
      </c>
      <c r="D1691" s="4" t="s">
        <v>238</v>
      </c>
      <c r="E1691" s="4" t="str">
        <f t="shared" si="79"/>
        <v>86</v>
      </c>
      <c r="F1691" s="4" t="s">
        <v>2147</v>
      </c>
      <c r="G1691" s="4" t="s">
        <v>2148</v>
      </c>
      <c r="H1691" s="9">
        <v>0</v>
      </c>
      <c r="I1691" s="9">
        <v>0</v>
      </c>
      <c r="J1691" s="9">
        <v>0</v>
      </c>
      <c r="K1691" s="9">
        <v>1</v>
      </c>
      <c r="L1691" s="9">
        <f t="shared" si="81"/>
        <v>1</v>
      </c>
    </row>
    <row r="1692" spans="1:12">
      <c r="A1692" s="2" t="str">
        <f t="shared" si="80"/>
        <v>1300198683</v>
      </c>
      <c r="B1692" s="4" t="s">
        <v>1487</v>
      </c>
      <c r="C1692" s="4" t="s">
        <v>1491</v>
      </c>
      <c r="D1692" s="4" t="s">
        <v>238</v>
      </c>
      <c r="E1692" s="4" t="str">
        <f t="shared" si="79"/>
        <v>86</v>
      </c>
      <c r="F1692" s="4" t="s">
        <v>1391</v>
      </c>
      <c r="G1692" s="4" t="s">
        <v>1392</v>
      </c>
      <c r="H1692" s="9">
        <v>0</v>
      </c>
      <c r="I1692" s="9">
        <v>0</v>
      </c>
      <c r="J1692" s="9">
        <v>2</v>
      </c>
      <c r="K1692" s="9">
        <v>0</v>
      </c>
      <c r="L1692" s="9">
        <f t="shared" si="81"/>
        <v>2</v>
      </c>
    </row>
    <row r="1693" spans="1:12">
      <c r="A1693" s="2" t="str">
        <f t="shared" si="80"/>
        <v>1300198684</v>
      </c>
      <c r="B1693" s="4" t="s">
        <v>1487</v>
      </c>
      <c r="C1693" s="4" t="s">
        <v>1491</v>
      </c>
      <c r="D1693" s="4" t="s">
        <v>238</v>
      </c>
      <c r="E1693" s="4" t="str">
        <f t="shared" si="79"/>
        <v>86</v>
      </c>
      <c r="F1693" s="4" t="s">
        <v>1393</v>
      </c>
      <c r="G1693" s="4" t="s">
        <v>1394</v>
      </c>
      <c r="H1693" s="9">
        <v>0</v>
      </c>
      <c r="I1693" s="9">
        <v>0</v>
      </c>
      <c r="J1693" s="9">
        <v>1</v>
      </c>
      <c r="K1693" s="9">
        <v>0</v>
      </c>
      <c r="L1693" s="9">
        <f t="shared" si="81"/>
        <v>1</v>
      </c>
    </row>
    <row r="1694" spans="1:12">
      <c r="A1694" s="2" t="str">
        <f t="shared" si="80"/>
        <v>1300195411</v>
      </c>
      <c r="B1694" s="4" t="s">
        <v>1487</v>
      </c>
      <c r="C1694" s="4" t="s">
        <v>1517</v>
      </c>
      <c r="D1694" s="4" t="s">
        <v>1104</v>
      </c>
      <c r="E1694" s="4" t="str">
        <f t="shared" si="79"/>
        <v>54</v>
      </c>
      <c r="F1694" s="4" t="s">
        <v>597</v>
      </c>
      <c r="G1694" s="4" t="s">
        <v>598</v>
      </c>
      <c r="H1694" s="9">
        <v>2</v>
      </c>
      <c r="I1694" s="9">
        <v>0</v>
      </c>
      <c r="J1694" s="9">
        <v>0</v>
      </c>
      <c r="K1694" s="9">
        <v>0</v>
      </c>
      <c r="L1694" s="9">
        <f t="shared" si="81"/>
        <v>2</v>
      </c>
    </row>
    <row r="1695" spans="1:12" ht="24">
      <c r="A1695" s="2" t="str">
        <f t="shared" si="80"/>
        <v>130019543</v>
      </c>
      <c r="B1695" s="4" t="s">
        <v>1487</v>
      </c>
      <c r="C1695" s="4" t="s">
        <v>1517</v>
      </c>
      <c r="D1695" s="4" t="s">
        <v>1104</v>
      </c>
      <c r="E1695" s="4" t="str">
        <f t="shared" si="79"/>
        <v>54</v>
      </c>
      <c r="F1695" s="4" t="s">
        <v>1783</v>
      </c>
      <c r="G1695" s="4" t="s">
        <v>1784</v>
      </c>
      <c r="H1695" s="9">
        <v>0</v>
      </c>
      <c r="I1695" s="9">
        <v>0</v>
      </c>
      <c r="J1695" s="9">
        <v>1</v>
      </c>
      <c r="K1695" s="9">
        <v>0</v>
      </c>
      <c r="L1695" s="9">
        <f t="shared" si="81"/>
        <v>1</v>
      </c>
    </row>
    <row r="1696" spans="1:12">
      <c r="A1696" s="2" t="str">
        <f t="shared" si="80"/>
        <v>1300195451</v>
      </c>
      <c r="B1696" s="4" t="s">
        <v>1487</v>
      </c>
      <c r="C1696" s="4" t="s">
        <v>1517</v>
      </c>
      <c r="D1696" s="4" t="s">
        <v>1104</v>
      </c>
      <c r="E1696" s="4" t="str">
        <f t="shared" si="79"/>
        <v>54</v>
      </c>
      <c r="F1696" s="4" t="s">
        <v>679</v>
      </c>
      <c r="G1696" s="4" t="s">
        <v>680</v>
      </c>
      <c r="H1696" s="9">
        <v>1</v>
      </c>
      <c r="I1696" s="9">
        <v>0</v>
      </c>
      <c r="J1696" s="9">
        <v>0</v>
      </c>
      <c r="K1696" s="9">
        <v>0</v>
      </c>
      <c r="L1696" s="9">
        <f t="shared" si="81"/>
        <v>1</v>
      </c>
    </row>
    <row r="1697" spans="1:12">
      <c r="A1697" s="2" t="str">
        <f t="shared" si="80"/>
        <v>1300195979</v>
      </c>
      <c r="B1697" s="4" t="s">
        <v>1487</v>
      </c>
      <c r="C1697" s="4" t="s">
        <v>1517</v>
      </c>
      <c r="D1697" s="4" t="s">
        <v>1104</v>
      </c>
      <c r="E1697" s="4" t="str">
        <f t="shared" si="79"/>
        <v>59</v>
      </c>
      <c r="F1697" s="4" t="s">
        <v>1105</v>
      </c>
      <c r="G1697" s="4" t="s">
        <v>1106</v>
      </c>
      <c r="H1697" s="9">
        <v>7</v>
      </c>
      <c r="I1697" s="9">
        <v>0</v>
      </c>
      <c r="J1697" s="9">
        <v>0</v>
      </c>
      <c r="K1697" s="9">
        <v>0</v>
      </c>
      <c r="L1697" s="9">
        <f t="shared" si="81"/>
        <v>7</v>
      </c>
    </row>
    <row r="1698" spans="1:12">
      <c r="A1698" s="2" t="str">
        <f t="shared" si="80"/>
        <v>1300196523</v>
      </c>
      <c r="B1698" s="4" t="s">
        <v>1487</v>
      </c>
      <c r="C1698" s="4" t="s">
        <v>1517</v>
      </c>
      <c r="D1698" s="4" t="s">
        <v>1104</v>
      </c>
      <c r="E1698" s="4" t="str">
        <f t="shared" si="79"/>
        <v>65</v>
      </c>
      <c r="F1698" s="4" t="s">
        <v>1107</v>
      </c>
      <c r="G1698" s="4" t="s">
        <v>1108</v>
      </c>
      <c r="H1698" s="9">
        <v>1</v>
      </c>
      <c r="I1698" s="9">
        <v>0</v>
      </c>
      <c r="J1698" s="9">
        <v>0</v>
      </c>
      <c r="K1698" s="9">
        <v>0</v>
      </c>
      <c r="L1698" s="9">
        <f t="shared" si="81"/>
        <v>1</v>
      </c>
    </row>
    <row r="1699" spans="1:12" ht="24">
      <c r="A1699" s="2" t="str">
        <f t="shared" si="80"/>
        <v>1300196525</v>
      </c>
      <c r="B1699" s="4" t="s">
        <v>1487</v>
      </c>
      <c r="C1699" s="4" t="s">
        <v>1517</v>
      </c>
      <c r="D1699" s="4" t="s">
        <v>1104</v>
      </c>
      <c r="E1699" s="4" t="str">
        <f t="shared" si="79"/>
        <v>65</v>
      </c>
      <c r="F1699" s="4" t="s">
        <v>1111</v>
      </c>
      <c r="G1699" s="4" t="s">
        <v>1815</v>
      </c>
      <c r="H1699" s="9">
        <v>9</v>
      </c>
      <c r="I1699" s="9">
        <v>0</v>
      </c>
      <c r="J1699" s="9">
        <v>0</v>
      </c>
      <c r="K1699" s="9">
        <v>0</v>
      </c>
      <c r="L1699" s="9">
        <f t="shared" si="81"/>
        <v>9</v>
      </c>
    </row>
    <row r="1700" spans="1:12">
      <c r="A1700" s="2" t="str">
        <f t="shared" si="80"/>
        <v>1300196529</v>
      </c>
      <c r="B1700" s="4" t="s">
        <v>1487</v>
      </c>
      <c r="C1700" s="4" t="s">
        <v>1517</v>
      </c>
      <c r="D1700" s="4" t="s">
        <v>1104</v>
      </c>
      <c r="E1700" s="4" t="str">
        <f t="shared" si="79"/>
        <v>65</v>
      </c>
      <c r="F1700" s="4" t="s">
        <v>617</v>
      </c>
      <c r="G1700" s="4" t="s">
        <v>618</v>
      </c>
      <c r="H1700" s="9">
        <v>4</v>
      </c>
      <c r="I1700" s="9">
        <v>1</v>
      </c>
      <c r="J1700" s="9">
        <v>0</v>
      </c>
      <c r="K1700" s="9">
        <v>0</v>
      </c>
      <c r="L1700" s="9">
        <f t="shared" si="81"/>
        <v>4</v>
      </c>
    </row>
    <row r="1701" spans="1:12">
      <c r="A1701" s="2" t="str">
        <f t="shared" si="80"/>
        <v>1300196541</v>
      </c>
      <c r="B1701" s="4" t="s">
        <v>1487</v>
      </c>
      <c r="C1701" s="4" t="s">
        <v>1517</v>
      </c>
      <c r="D1701" s="4" t="s">
        <v>1104</v>
      </c>
      <c r="E1701" s="4" t="str">
        <f t="shared" si="79"/>
        <v>65</v>
      </c>
      <c r="F1701" s="4" t="s">
        <v>1114</v>
      </c>
      <c r="G1701" s="4" t="s">
        <v>1115</v>
      </c>
      <c r="H1701" s="9">
        <v>5</v>
      </c>
      <c r="I1701" s="9">
        <v>1</v>
      </c>
      <c r="J1701" s="9">
        <v>0</v>
      </c>
      <c r="K1701" s="9">
        <v>0</v>
      </c>
      <c r="L1701" s="9">
        <f t="shared" si="81"/>
        <v>5</v>
      </c>
    </row>
    <row r="1702" spans="1:12">
      <c r="A1702" s="2" t="str">
        <f t="shared" si="80"/>
        <v>1300196549</v>
      </c>
      <c r="B1702" s="4" t="s">
        <v>1487</v>
      </c>
      <c r="C1702" s="4" t="s">
        <v>1517</v>
      </c>
      <c r="D1702" s="4" t="s">
        <v>1104</v>
      </c>
      <c r="E1702" s="4" t="str">
        <f t="shared" si="79"/>
        <v>65</v>
      </c>
      <c r="F1702" s="4" t="s">
        <v>1116</v>
      </c>
      <c r="G1702" s="4" t="s">
        <v>1117</v>
      </c>
      <c r="H1702" s="9">
        <v>4</v>
      </c>
      <c r="I1702" s="9">
        <v>1</v>
      </c>
      <c r="J1702" s="9">
        <v>0</v>
      </c>
      <c r="K1702" s="9">
        <v>0</v>
      </c>
      <c r="L1702" s="9">
        <f t="shared" si="81"/>
        <v>4</v>
      </c>
    </row>
    <row r="1703" spans="1:12" ht="24">
      <c r="A1703" s="2" t="str">
        <f t="shared" si="80"/>
        <v>1300196561</v>
      </c>
      <c r="B1703" s="4" t="s">
        <v>1487</v>
      </c>
      <c r="C1703" s="4" t="s">
        <v>1517</v>
      </c>
      <c r="D1703" s="4" t="s">
        <v>1104</v>
      </c>
      <c r="E1703" s="4" t="str">
        <f t="shared" si="79"/>
        <v>65</v>
      </c>
      <c r="F1703" s="4" t="s">
        <v>1120</v>
      </c>
      <c r="G1703" s="4" t="s">
        <v>1121</v>
      </c>
      <c r="H1703" s="9">
        <v>3</v>
      </c>
      <c r="I1703" s="9">
        <v>1</v>
      </c>
      <c r="J1703" s="9">
        <v>0</v>
      </c>
      <c r="K1703" s="9">
        <v>0</v>
      </c>
      <c r="L1703" s="9">
        <f t="shared" si="81"/>
        <v>3</v>
      </c>
    </row>
    <row r="1704" spans="1:12">
      <c r="A1704" s="2" t="str">
        <f t="shared" si="80"/>
        <v>1300196599</v>
      </c>
      <c r="B1704" s="4" t="s">
        <v>1487</v>
      </c>
      <c r="C1704" s="4" t="s">
        <v>1517</v>
      </c>
      <c r="D1704" s="4" t="s">
        <v>1104</v>
      </c>
      <c r="E1704" s="4" t="str">
        <f t="shared" si="79"/>
        <v>65</v>
      </c>
      <c r="F1704" s="4" t="s">
        <v>1124</v>
      </c>
      <c r="G1704" s="4" t="s">
        <v>1125</v>
      </c>
      <c r="H1704" s="9">
        <v>3</v>
      </c>
      <c r="I1704" s="9">
        <v>0</v>
      </c>
      <c r="J1704" s="9">
        <v>0</v>
      </c>
      <c r="K1704" s="9">
        <v>0</v>
      </c>
      <c r="L1704" s="9">
        <f t="shared" si="81"/>
        <v>3</v>
      </c>
    </row>
    <row r="1705" spans="1:12">
      <c r="A1705" s="2" t="str">
        <f t="shared" si="80"/>
        <v>130019664</v>
      </c>
      <c r="B1705" s="4" t="s">
        <v>1487</v>
      </c>
      <c r="C1705" s="4" t="s">
        <v>1517</v>
      </c>
      <c r="D1705" s="4" t="s">
        <v>1104</v>
      </c>
      <c r="E1705" s="4" t="str">
        <f t="shared" si="79"/>
        <v>66</v>
      </c>
      <c r="F1705" s="4" t="s">
        <v>681</v>
      </c>
      <c r="G1705" s="4" t="s">
        <v>682</v>
      </c>
      <c r="H1705" s="9">
        <v>1</v>
      </c>
      <c r="I1705" s="9">
        <v>0</v>
      </c>
      <c r="J1705" s="9">
        <v>0</v>
      </c>
      <c r="K1705" s="9">
        <v>0</v>
      </c>
      <c r="L1705" s="9">
        <f t="shared" si="81"/>
        <v>1</v>
      </c>
    </row>
    <row r="1706" spans="1:12">
      <c r="A1706" s="2" t="str">
        <f t="shared" si="80"/>
        <v>130019670</v>
      </c>
      <c r="B1706" s="4" t="s">
        <v>1487</v>
      </c>
      <c r="C1706" s="4" t="s">
        <v>1517</v>
      </c>
      <c r="D1706" s="4" t="s">
        <v>1104</v>
      </c>
      <c r="E1706" s="4" t="str">
        <f t="shared" si="79"/>
        <v>67</v>
      </c>
      <c r="F1706" s="4" t="s">
        <v>1130</v>
      </c>
      <c r="G1706" s="4" t="s">
        <v>1131</v>
      </c>
      <c r="H1706" s="9">
        <v>0</v>
      </c>
      <c r="I1706" s="9">
        <v>0</v>
      </c>
      <c r="J1706" s="9">
        <v>1</v>
      </c>
      <c r="K1706" s="9">
        <v>0</v>
      </c>
      <c r="L1706" s="9">
        <f t="shared" si="81"/>
        <v>1</v>
      </c>
    </row>
    <row r="1707" spans="1:12">
      <c r="A1707" s="2" t="str">
        <f t="shared" si="80"/>
        <v>1300196711</v>
      </c>
      <c r="B1707" s="4" t="s">
        <v>1487</v>
      </c>
      <c r="C1707" s="4" t="s">
        <v>1517</v>
      </c>
      <c r="D1707" s="4" t="s">
        <v>1104</v>
      </c>
      <c r="E1707" s="4" t="str">
        <f t="shared" si="79"/>
        <v>67</v>
      </c>
      <c r="F1707" s="4" t="s">
        <v>1132</v>
      </c>
      <c r="G1707" s="4" t="s">
        <v>1133</v>
      </c>
      <c r="H1707" s="9">
        <v>1</v>
      </c>
      <c r="I1707" s="9">
        <v>0</v>
      </c>
      <c r="J1707" s="9">
        <v>12</v>
      </c>
      <c r="K1707" s="9">
        <v>0</v>
      </c>
      <c r="L1707" s="9">
        <f t="shared" si="81"/>
        <v>13</v>
      </c>
    </row>
    <row r="1708" spans="1:12">
      <c r="A1708" s="2" t="str">
        <f t="shared" si="80"/>
        <v>1300196712</v>
      </c>
      <c r="B1708" s="4" t="s">
        <v>1487</v>
      </c>
      <c r="C1708" s="4" t="s">
        <v>1517</v>
      </c>
      <c r="D1708" s="4" t="s">
        <v>1104</v>
      </c>
      <c r="E1708" s="4" t="str">
        <f t="shared" si="79"/>
        <v>67</v>
      </c>
      <c r="F1708" s="4" t="s">
        <v>1134</v>
      </c>
      <c r="G1708" s="4" t="s">
        <v>1135</v>
      </c>
      <c r="H1708" s="9">
        <v>0</v>
      </c>
      <c r="I1708" s="9">
        <v>0</v>
      </c>
      <c r="J1708" s="9">
        <v>4</v>
      </c>
      <c r="K1708" s="9">
        <v>0</v>
      </c>
      <c r="L1708" s="9">
        <f t="shared" si="81"/>
        <v>4</v>
      </c>
    </row>
    <row r="1709" spans="1:12">
      <c r="A1709" s="2" t="str">
        <f t="shared" si="80"/>
        <v>130019672</v>
      </c>
      <c r="B1709" s="4" t="s">
        <v>1487</v>
      </c>
      <c r="C1709" s="4" t="s">
        <v>1517</v>
      </c>
      <c r="D1709" s="4" t="s">
        <v>1104</v>
      </c>
      <c r="E1709" s="4" t="str">
        <f t="shared" si="79"/>
        <v>67</v>
      </c>
      <c r="F1709" s="4" t="s">
        <v>1136</v>
      </c>
      <c r="G1709" s="4" t="s">
        <v>1137</v>
      </c>
      <c r="H1709" s="9">
        <v>1</v>
      </c>
      <c r="I1709" s="9">
        <v>0</v>
      </c>
      <c r="J1709" s="9">
        <v>41</v>
      </c>
      <c r="K1709" s="9">
        <v>0</v>
      </c>
      <c r="L1709" s="9">
        <f t="shared" si="81"/>
        <v>42</v>
      </c>
    </row>
    <row r="1710" spans="1:12" ht="24">
      <c r="A1710" s="2" t="str">
        <f t="shared" si="80"/>
        <v>1300196732</v>
      </c>
      <c r="B1710" s="4" t="s">
        <v>1487</v>
      </c>
      <c r="C1710" s="4" t="s">
        <v>1517</v>
      </c>
      <c r="D1710" s="4" t="s">
        <v>1104</v>
      </c>
      <c r="E1710" s="4" t="str">
        <f t="shared" si="79"/>
        <v>67</v>
      </c>
      <c r="F1710" s="4" t="s">
        <v>1138</v>
      </c>
      <c r="G1710" s="4" t="s">
        <v>1139</v>
      </c>
      <c r="H1710" s="9">
        <v>0</v>
      </c>
      <c r="I1710" s="9">
        <v>0</v>
      </c>
      <c r="J1710" s="9">
        <v>20</v>
      </c>
      <c r="K1710" s="9">
        <v>0</v>
      </c>
      <c r="L1710" s="9">
        <f t="shared" si="81"/>
        <v>20</v>
      </c>
    </row>
    <row r="1711" spans="1:12" ht="24">
      <c r="A1711" s="2" t="str">
        <f t="shared" si="80"/>
        <v>1300196739</v>
      </c>
      <c r="B1711" s="4" t="s">
        <v>1487</v>
      </c>
      <c r="C1711" s="4" t="s">
        <v>1517</v>
      </c>
      <c r="D1711" s="4" t="s">
        <v>1104</v>
      </c>
      <c r="E1711" s="4" t="str">
        <f t="shared" si="79"/>
        <v>67</v>
      </c>
      <c r="F1711" s="4" t="s">
        <v>1140</v>
      </c>
      <c r="G1711" s="4" t="s">
        <v>1141</v>
      </c>
      <c r="H1711" s="9">
        <v>0</v>
      </c>
      <c r="I1711" s="9">
        <v>0</v>
      </c>
      <c r="J1711" s="9">
        <v>1</v>
      </c>
      <c r="K1711" s="9">
        <v>0</v>
      </c>
      <c r="L1711" s="9">
        <f t="shared" si="81"/>
        <v>1</v>
      </c>
    </row>
    <row r="1712" spans="1:12">
      <c r="A1712" s="2" t="str">
        <f t="shared" si="80"/>
        <v>1300196759</v>
      </c>
      <c r="B1712" s="4" t="s">
        <v>1487</v>
      </c>
      <c r="C1712" s="4" t="s">
        <v>1517</v>
      </c>
      <c r="D1712" s="4" t="s">
        <v>1104</v>
      </c>
      <c r="E1712" s="4" t="str">
        <f t="shared" si="79"/>
        <v>67</v>
      </c>
      <c r="F1712" s="4" t="s">
        <v>1210</v>
      </c>
      <c r="G1712" s="4" t="s">
        <v>1211</v>
      </c>
      <c r="H1712" s="9">
        <v>3</v>
      </c>
      <c r="I1712" s="9">
        <v>0</v>
      </c>
      <c r="J1712" s="9">
        <v>0</v>
      </c>
      <c r="K1712" s="9">
        <v>0</v>
      </c>
      <c r="L1712" s="9">
        <f t="shared" si="81"/>
        <v>3</v>
      </c>
    </row>
    <row r="1713" spans="1:12">
      <c r="A1713" s="2" t="str">
        <f t="shared" si="80"/>
        <v>1300196812</v>
      </c>
      <c r="B1713" s="4" t="s">
        <v>1487</v>
      </c>
      <c r="C1713" s="4" t="s">
        <v>1517</v>
      </c>
      <c r="D1713" s="4" t="s">
        <v>1104</v>
      </c>
      <c r="E1713" s="4" t="str">
        <f t="shared" si="79"/>
        <v>68</v>
      </c>
      <c r="F1713" s="4" t="s">
        <v>1144</v>
      </c>
      <c r="G1713" s="4" t="s">
        <v>1145</v>
      </c>
      <c r="H1713" s="9">
        <v>6</v>
      </c>
      <c r="I1713" s="9">
        <v>4</v>
      </c>
      <c r="J1713" s="9">
        <v>134</v>
      </c>
      <c r="K1713" s="9">
        <v>0</v>
      </c>
      <c r="L1713" s="9">
        <f t="shared" si="81"/>
        <v>140</v>
      </c>
    </row>
    <row r="1714" spans="1:12">
      <c r="A1714" s="2" t="str">
        <f t="shared" si="80"/>
        <v>1300196816</v>
      </c>
      <c r="B1714" s="4" t="s">
        <v>1487</v>
      </c>
      <c r="C1714" s="4" t="s">
        <v>1517</v>
      </c>
      <c r="D1714" s="4" t="s">
        <v>1104</v>
      </c>
      <c r="E1714" s="4" t="str">
        <f t="shared" si="79"/>
        <v>68</v>
      </c>
      <c r="F1714" s="4" t="s">
        <v>1090</v>
      </c>
      <c r="G1714" s="4" t="s">
        <v>1091</v>
      </c>
      <c r="H1714" s="9">
        <v>6</v>
      </c>
      <c r="I1714" s="9">
        <v>6</v>
      </c>
      <c r="J1714" s="9">
        <v>75</v>
      </c>
      <c r="K1714" s="9">
        <v>0</v>
      </c>
      <c r="L1714" s="9">
        <f t="shared" si="81"/>
        <v>81</v>
      </c>
    </row>
    <row r="1715" spans="1:12">
      <c r="A1715" s="2" t="str">
        <f t="shared" si="80"/>
        <v>1300196823</v>
      </c>
      <c r="B1715" s="4" t="s">
        <v>1487</v>
      </c>
      <c r="C1715" s="4" t="s">
        <v>1517</v>
      </c>
      <c r="D1715" s="4" t="s">
        <v>1104</v>
      </c>
      <c r="E1715" s="4" t="str">
        <f t="shared" si="79"/>
        <v>68</v>
      </c>
      <c r="F1715" s="4" t="s">
        <v>1146</v>
      </c>
      <c r="G1715" s="4" t="s">
        <v>1147</v>
      </c>
      <c r="H1715" s="9">
        <v>1</v>
      </c>
      <c r="I1715" s="9">
        <v>1</v>
      </c>
      <c r="J1715" s="9">
        <v>2</v>
      </c>
      <c r="K1715" s="9">
        <v>0</v>
      </c>
      <c r="L1715" s="9">
        <f t="shared" si="81"/>
        <v>3</v>
      </c>
    </row>
    <row r="1716" spans="1:12">
      <c r="A1716" s="2" t="str">
        <f t="shared" si="80"/>
        <v>1300196829</v>
      </c>
      <c r="B1716" s="4" t="s">
        <v>1487</v>
      </c>
      <c r="C1716" s="4" t="s">
        <v>1517</v>
      </c>
      <c r="D1716" s="4" t="s">
        <v>1104</v>
      </c>
      <c r="E1716" s="4" t="str">
        <f t="shared" si="79"/>
        <v>68</v>
      </c>
      <c r="F1716" s="4" t="s">
        <v>1148</v>
      </c>
      <c r="G1716" s="4" t="s">
        <v>1149</v>
      </c>
      <c r="H1716" s="9">
        <v>26</v>
      </c>
      <c r="I1716" s="9">
        <v>7</v>
      </c>
      <c r="J1716" s="9">
        <v>64</v>
      </c>
      <c r="K1716" s="9">
        <v>0</v>
      </c>
      <c r="L1716" s="9">
        <f t="shared" si="81"/>
        <v>90</v>
      </c>
    </row>
    <row r="1717" spans="1:12">
      <c r="A1717" s="2" t="str">
        <f t="shared" si="80"/>
        <v>1300196849</v>
      </c>
      <c r="B1717" s="4" t="s">
        <v>1487</v>
      </c>
      <c r="C1717" s="4" t="s">
        <v>1517</v>
      </c>
      <c r="D1717" s="4" t="s">
        <v>1104</v>
      </c>
      <c r="E1717" s="4" t="str">
        <f t="shared" si="79"/>
        <v>68</v>
      </c>
      <c r="F1717" s="4" t="s">
        <v>683</v>
      </c>
      <c r="G1717" s="4" t="s">
        <v>684</v>
      </c>
      <c r="H1717" s="9">
        <v>45</v>
      </c>
      <c r="I1717" s="9">
        <v>1</v>
      </c>
      <c r="J1717" s="9">
        <v>1</v>
      </c>
      <c r="K1717" s="9">
        <v>0</v>
      </c>
      <c r="L1717" s="9">
        <f t="shared" si="81"/>
        <v>46</v>
      </c>
    </row>
    <row r="1718" spans="1:12">
      <c r="A1718" s="2" t="str">
        <f t="shared" si="80"/>
        <v>1300196851</v>
      </c>
      <c r="B1718" s="4" t="s">
        <v>1487</v>
      </c>
      <c r="C1718" s="4" t="s">
        <v>1517</v>
      </c>
      <c r="D1718" s="4" t="s">
        <v>1104</v>
      </c>
      <c r="E1718" s="4" t="str">
        <f t="shared" si="79"/>
        <v>68</v>
      </c>
      <c r="F1718" s="4" t="s">
        <v>1156</v>
      </c>
      <c r="G1718" s="4" t="s">
        <v>1157</v>
      </c>
      <c r="H1718" s="9">
        <v>5</v>
      </c>
      <c r="I1718" s="9">
        <v>0</v>
      </c>
      <c r="J1718" s="9">
        <v>0</v>
      </c>
      <c r="K1718" s="9">
        <v>0</v>
      </c>
      <c r="L1718" s="9">
        <f t="shared" si="81"/>
        <v>5</v>
      </c>
    </row>
    <row r="1719" spans="1:12">
      <c r="A1719" s="2" t="str">
        <f t="shared" si="80"/>
        <v>1300196859</v>
      </c>
      <c r="B1719" s="4" t="s">
        <v>1487</v>
      </c>
      <c r="C1719" s="4" t="s">
        <v>1517</v>
      </c>
      <c r="D1719" s="4" t="s">
        <v>1104</v>
      </c>
      <c r="E1719" s="4" t="str">
        <f t="shared" si="79"/>
        <v>68</v>
      </c>
      <c r="F1719" s="4" t="s">
        <v>1158</v>
      </c>
      <c r="G1719" s="4" t="s">
        <v>1159</v>
      </c>
      <c r="H1719" s="9">
        <v>54</v>
      </c>
      <c r="I1719" s="9">
        <v>1</v>
      </c>
      <c r="J1719" s="9">
        <v>0</v>
      </c>
      <c r="K1719" s="9">
        <v>0</v>
      </c>
      <c r="L1719" s="9">
        <f t="shared" si="81"/>
        <v>54</v>
      </c>
    </row>
    <row r="1720" spans="1:12">
      <c r="A1720" s="2" t="str">
        <f t="shared" si="80"/>
        <v>1300196902</v>
      </c>
      <c r="B1720" s="4" t="s">
        <v>1487</v>
      </c>
      <c r="C1720" s="4" t="s">
        <v>1517</v>
      </c>
      <c r="D1720" s="4" t="s">
        <v>1104</v>
      </c>
      <c r="E1720" s="4" t="str">
        <f t="shared" si="79"/>
        <v>69</v>
      </c>
      <c r="F1720" s="4" t="s">
        <v>1166</v>
      </c>
      <c r="G1720" s="4" t="s">
        <v>1167</v>
      </c>
      <c r="H1720" s="9">
        <v>6</v>
      </c>
      <c r="I1720" s="9">
        <v>5</v>
      </c>
      <c r="J1720" s="9">
        <v>6</v>
      </c>
      <c r="K1720" s="9">
        <v>0</v>
      </c>
      <c r="L1720" s="9">
        <f t="shared" si="81"/>
        <v>12</v>
      </c>
    </row>
    <row r="1721" spans="1:12" ht="24">
      <c r="A1721" s="2" t="str">
        <f t="shared" si="80"/>
        <v>1300196952</v>
      </c>
      <c r="B1721" s="4" t="s">
        <v>1487</v>
      </c>
      <c r="C1721" s="4" t="s">
        <v>1517</v>
      </c>
      <c r="D1721" s="4" t="s">
        <v>1104</v>
      </c>
      <c r="E1721" s="4" t="str">
        <f t="shared" si="79"/>
        <v>69</v>
      </c>
      <c r="F1721" s="4" t="s">
        <v>1176</v>
      </c>
      <c r="G1721" s="4" t="s">
        <v>1177</v>
      </c>
      <c r="H1721" s="9">
        <v>27</v>
      </c>
      <c r="I1721" s="9">
        <v>26</v>
      </c>
      <c r="J1721" s="9">
        <v>53</v>
      </c>
      <c r="K1721" s="9">
        <v>0</v>
      </c>
      <c r="L1721" s="9">
        <f t="shared" si="81"/>
        <v>80</v>
      </c>
    </row>
    <row r="1722" spans="1:12">
      <c r="A1722" s="2" t="str">
        <f t="shared" si="80"/>
        <v>1300196959</v>
      </c>
      <c r="B1722" s="4" t="s">
        <v>1487</v>
      </c>
      <c r="C1722" s="4" t="s">
        <v>1517</v>
      </c>
      <c r="D1722" s="4" t="s">
        <v>1104</v>
      </c>
      <c r="E1722" s="4" t="str">
        <f t="shared" si="79"/>
        <v>69</v>
      </c>
      <c r="F1722" s="4" t="s">
        <v>1528</v>
      </c>
      <c r="G1722" s="4" t="s">
        <v>1529</v>
      </c>
      <c r="H1722" s="9">
        <v>1</v>
      </c>
      <c r="I1722" s="9">
        <v>1</v>
      </c>
      <c r="J1722" s="9">
        <v>0</v>
      </c>
      <c r="K1722" s="9">
        <v>0</v>
      </c>
      <c r="L1722" s="9">
        <f t="shared" si="81"/>
        <v>1</v>
      </c>
    </row>
    <row r="1723" spans="1:12">
      <c r="A1723" s="2" t="str">
        <f t="shared" si="80"/>
        <v>1300197050</v>
      </c>
      <c r="B1723" s="4" t="s">
        <v>1487</v>
      </c>
      <c r="C1723" s="4" t="s">
        <v>1517</v>
      </c>
      <c r="D1723" s="4" t="s">
        <v>1104</v>
      </c>
      <c r="E1723" s="4" t="str">
        <f t="shared" si="79"/>
        <v>70</v>
      </c>
      <c r="F1723" s="4" t="s">
        <v>1182</v>
      </c>
      <c r="G1723" s="4" t="s">
        <v>1183</v>
      </c>
      <c r="H1723" s="9">
        <v>2</v>
      </c>
      <c r="I1723" s="9">
        <v>0</v>
      </c>
      <c r="J1723" s="9">
        <v>0</v>
      </c>
      <c r="K1723" s="9">
        <v>0</v>
      </c>
      <c r="L1723" s="9">
        <f t="shared" si="81"/>
        <v>2</v>
      </c>
    </row>
    <row r="1724" spans="1:12">
      <c r="A1724" s="2" t="str">
        <f t="shared" si="80"/>
        <v>1300197052</v>
      </c>
      <c r="B1724" s="4" t="s">
        <v>1487</v>
      </c>
      <c r="C1724" s="4" t="s">
        <v>1517</v>
      </c>
      <c r="D1724" s="4" t="s">
        <v>1104</v>
      </c>
      <c r="E1724" s="4" t="str">
        <f t="shared" si="79"/>
        <v>70</v>
      </c>
      <c r="F1724" s="4" t="s">
        <v>1753</v>
      </c>
      <c r="G1724" s="4" t="s">
        <v>1754</v>
      </c>
      <c r="H1724" s="9">
        <v>2</v>
      </c>
      <c r="I1724" s="9">
        <v>0</v>
      </c>
      <c r="J1724" s="9">
        <v>0</v>
      </c>
      <c r="K1724" s="9">
        <v>0</v>
      </c>
      <c r="L1724" s="9">
        <f t="shared" si="81"/>
        <v>2</v>
      </c>
    </row>
    <row r="1725" spans="1:12">
      <c r="A1725" s="2" t="str">
        <f t="shared" si="80"/>
        <v>1300197077</v>
      </c>
      <c r="B1725" s="4" t="s">
        <v>1487</v>
      </c>
      <c r="C1725" s="4" t="s">
        <v>1517</v>
      </c>
      <c r="D1725" s="4" t="s">
        <v>1104</v>
      </c>
      <c r="E1725" s="4" t="str">
        <f t="shared" si="79"/>
        <v>70</v>
      </c>
      <c r="F1725" s="4" t="s">
        <v>1186</v>
      </c>
      <c r="G1725" s="4" t="s">
        <v>1187</v>
      </c>
      <c r="H1725" s="9">
        <v>1</v>
      </c>
      <c r="I1725" s="9">
        <v>0</v>
      </c>
      <c r="J1725" s="9">
        <v>0</v>
      </c>
      <c r="K1725" s="9">
        <v>0</v>
      </c>
      <c r="L1725" s="9">
        <f t="shared" si="81"/>
        <v>1</v>
      </c>
    </row>
    <row r="1726" spans="1:12">
      <c r="A1726" s="2" t="str">
        <f t="shared" si="80"/>
        <v>1300197109</v>
      </c>
      <c r="B1726" s="4" t="s">
        <v>1487</v>
      </c>
      <c r="C1726" s="4" t="s">
        <v>1517</v>
      </c>
      <c r="D1726" s="4" t="s">
        <v>1104</v>
      </c>
      <c r="E1726" s="4" t="str">
        <f t="shared" si="79"/>
        <v>71</v>
      </c>
      <c r="F1726" s="4" t="s">
        <v>1188</v>
      </c>
      <c r="G1726" s="4" t="s">
        <v>1189</v>
      </c>
      <c r="H1726" s="9">
        <v>2</v>
      </c>
      <c r="I1726" s="9">
        <v>2</v>
      </c>
      <c r="J1726" s="9">
        <v>0</v>
      </c>
      <c r="K1726" s="9">
        <v>0</v>
      </c>
      <c r="L1726" s="9">
        <f t="shared" si="81"/>
        <v>2</v>
      </c>
    </row>
    <row r="1727" spans="1:12">
      <c r="A1727" s="2" t="str">
        <f t="shared" si="80"/>
        <v>1300197111</v>
      </c>
      <c r="B1727" s="4" t="s">
        <v>1487</v>
      </c>
      <c r="C1727" s="4" t="s">
        <v>1517</v>
      </c>
      <c r="D1727" s="4" t="s">
        <v>1104</v>
      </c>
      <c r="E1727" s="4" t="str">
        <f t="shared" si="79"/>
        <v>71</v>
      </c>
      <c r="F1727" s="4" t="s">
        <v>687</v>
      </c>
      <c r="G1727" s="4" t="s">
        <v>688</v>
      </c>
      <c r="H1727" s="9">
        <v>0</v>
      </c>
      <c r="I1727" s="9">
        <v>0</v>
      </c>
      <c r="J1727" s="9">
        <v>5</v>
      </c>
      <c r="K1727" s="9">
        <v>0</v>
      </c>
      <c r="L1727" s="9">
        <f t="shared" si="81"/>
        <v>5</v>
      </c>
    </row>
    <row r="1728" spans="1:12">
      <c r="A1728" s="2" t="str">
        <f t="shared" si="80"/>
        <v>1300197119</v>
      </c>
      <c r="B1728" s="4" t="s">
        <v>1487</v>
      </c>
      <c r="C1728" s="4" t="s">
        <v>1517</v>
      </c>
      <c r="D1728" s="4" t="s">
        <v>1104</v>
      </c>
      <c r="E1728" s="4" t="str">
        <f t="shared" si="79"/>
        <v>71</v>
      </c>
      <c r="F1728" s="4" t="s">
        <v>1522</v>
      </c>
      <c r="G1728" s="4" t="s">
        <v>1523</v>
      </c>
      <c r="H1728" s="9">
        <v>1</v>
      </c>
      <c r="I1728" s="9">
        <v>1</v>
      </c>
      <c r="J1728" s="9">
        <v>0</v>
      </c>
      <c r="K1728" s="9">
        <v>0</v>
      </c>
      <c r="L1728" s="9">
        <f t="shared" si="81"/>
        <v>1</v>
      </c>
    </row>
    <row r="1729" spans="1:12">
      <c r="A1729" s="2" t="str">
        <f t="shared" si="80"/>
        <v>1300197123</v>
      </c>
      <c r="B1729" s="4" t="s">
        <v>1487</v>
      </c>
      <c r="C1729" s="4" t="s">
        <v>1517</v>
      </c>
      <c r="D1729" s="4" t="s">
        <v>1104</v>
      </c>
      <c r="E1729" s="4" t="str">
        <f t="shared" ref="E1729:E1792" si="82">LEFT(F1729,2)</f>
        <v>71</v>
      </c>
      <c r="F1729" s="4" t="s">
        <v>1192</v>
      </c>
      <c r="G1729" s="4" t="s">
        <v>1193</v>
      </c>
      <c r="H1729" s="9">
        <v>0</v>
      </c>
      <c r="I1729" s="9">
        <v>0</v>
      </c>
      <c r="J1729" s="9">
        <v>1</v>
      </c>
      <c r="K1729" s="9">
        <v>0</v>
      </c>
      <c r="L1729" s="9">
        <f t="shared" si="81"/>
        <v>1</v>
      </c>
    </row>
    <row r="1730" spans="1:12" ht="24">
      <c r="A1730" s="2" t="str">
        <f t="shared" si="80"/>
        <v>1300197124</v>
      </c>
      <c r="B1730" s="4" t="s">
        <v>1487</v>
      </c>
      <c r="C1730" s="4" t="s">
        <v>1517</v>
      </c>
      <c r="D1730" s="4" t="s">
        <v>1104</v>
      </c>
      <c r="E1730" s="4" t="str">
        <f t="shared" si="82"/>
        <v>71</v>
      </c>
      <c r="F1730" s="4" t="s">
        <v>1194</v>
      </c>
      <c r="G1730" s="4" t="s">
        <v>1195</v>
      </c>
      <c r="H1730" s="9">
        <v>5</v>
      </c>
      <c r="I1730" s="9">
        <v>0</v>
      </c>
      <c r="J1730" s="9">
        <v>0</v>
      </c>
      <c r="K1730" s="9">
        <v>0</v>
      </c>
      <c r="L1730" s="9">
        <f t="shared" si="81"/>
        <v>5</v>
      </c>
    </row>
    <row r="1731" spans="1:12" ht="24">
      <c r="A1731" s="2" t="str">
        <f t="shared" si="80"/>
        <v>130019713</v>
      </c>
      <c r="B1731" s="4" t="s">
        <v>1487</v>
      </c>
      <c r="C1731" s="4" t="s">
        <v>1517</v>
      </c>
      <c r="D1731" s="4" t="s">
        <v>1104</v>
      </c>
      <c r="E1731" s="4" t="str">
        <f t="shared" si="82"/>
        <v>71</v>
      </c>
      <c r="F1731" s="4" t="s">
        <v>1196</v>
      </c>
      <c r="G1731" s="4" t="s">
        <v>1197</v>
      </c>
      <c r="H1731" s="9">
        <v>1</v>
      </c>
      <c r="I1731" s="9">
        <v>0</v>
      </c>
      <c r="J1731" s="9">
        <v>20</v>
      </c>
      <c r="K1731" s="9">
        <v>0</v>
      </c>
      <c r="L1731" s="9">
        <f t="shared" si="81"/>
        <v>21</v>
      </c>
    </row>
    <row r="1732" spans="1:12">
      <c r="A1732" s="2" t="str">
        <f t="shared" ref="A1732:A1795" si="83">B1732&amp;F1732</f>
        <v>1300197271</v>
      </c>
      <c r="B1732" s="4" t="s">
        <v>1487</v>
      </c>
      <c r="C1732" s="4" t="s">
        <v>1517</v>
      </c>
      <c r="D1732" s="4" t="s">
        <v>1104</v>
      </c>
      <c r="E1732" s="4" t="str">
        <f t="shared" si="82"/>
        <v>72</v>
      </c>
      <c r="F1732" s="4" t="s">
        <v>1212</v>
      </c>
      <c r="G1732" s="4" t="s">
        <v>1213</v>
      </c>
      <c r="H1732" s="9">
        <v>1</v>
      </c>
      <c r="I1732" s="9">
        <v>1</v>
      </c>
      <c r="J1732" s="9">
        <v>0</v>
      </c>
      <c r="K1732" s="9">
        <v>0</v>
      </c>
      <c r="L1732" s="9">
        <f t="shared" ref="L1732:L1795" si="84">H1732+J1732+K1732</f>
        <v>1</v>
      </c>
    </row>
    <row r="1733" spans="1:12">
      <c r="A1733" s="2" t="str">
        <f t="shared" si="83"/>
        <v>1300197351</v>
      </c>
      <c r="B1733" s="4" t="s">
        <v>1487</v>
      </c>
      <c r="C1733" s="4" t="s">
        <v>1517</v>
      </c>
      <c r="D1733" s="4" t="s">
        <v>1104</v>
      </c>
      <c r="E1733" s="4" t="str">
        <f t="shared" si="82"/>
        <v>73</v>
      </c>
      <c r="F1733" s="4" t="s">
        <v>1200</v>
      </c>
      <c r="G1733" s="4" t="s">
        <v>1201</v>
      </c>
      <c r="H1733" s="9">
        <v>23</v>
      </c>
      <c r="I1733" s="9">
        <v>23</v>
      </c>
      <c r="J1733" s="9">
        <v>0</v>
      </c>
      <c r="K1733" s="9">
        <v>0</v>
      </c>
      <c r="L1733" s="9">
        <f t="shared" si="84"/>
        <v>23</v>
      </c>
    </row>
    <row r="1734" spans="1:12">
      <c r="A1734" s="2" t="str">
        <f t="shared" si="83"/>
        <v>1300197359</v>
      </c>
      <c r="B1734" s="4" t="s">
        <v>1487</v>
      </c>
      <c r="C1734" s="4" t="s">
        <v>1517</v>
      </c>
      <c r="D1734" s="4" t="s">
        <v>1104</v>
      </c>
      <c r="E1734" s="4" t="str">
        <f t="shared" si="82"/>
        <v>73</v>
      </c>
      <c r="F1734" s="4" t="s">
        <v>1202</v>
      </c>
      <c r="G1734" s="4" t="s">
        <v>1203</v>
      </c>
      <c r="H1734" s="9">
        <v>87</v>
      </c>
      <c r="I1734" s="9">
        <v>87</v>
      </c>
      <c r="J1734" s="9">
        <v>0</v>
      </c>
      <c r="K1734" s="9">
        <v>0</v>
      </c>
      <c r="L1734" s="9">
        <f t="shared" si="84"/>
        <v>87</v>
      </c>
    </row>
    <row r="1735" spans="1:12">
      <c r="A1735" s="2" t="str">
        <f t="shared" si="83"/>
        <v>130019741</v>
      </c>
      <c r="B1735" s="4" t="s">
        <v>1487</v>
      </c>
      <c r="C1735" s="4" t="s">
        <v>1517</v>
      </c>
      <c r="D1735" s="4" t="s">
        <v>1104</v>
      </c>
      <c r="E1735" s="4" t="str">
        <f t="shared" si="82"/>
        <v>74</v>
      </c>
      <c r="F1735" s="4" t="s">
        <v>1206</v>
      </c>
      <c r="G1735" s="4" t="s">
        <v>1207</v>
      </c>
      <c r="H1735" s="9">
        <v>139</v>
      </c>
      <c r="I1735" s="9">
        <v>56</v>
      </c>
      <c r="J1735" s="9">
        <v>0</v>
      </c>
      <c r="K1735" s="9">
        <v>0</v>
      </c>
      <c r="L1735" s="9">
        <f t="shared" si="84"/>
        <v>139</v>
      </c>
    </row>
    <row r="1736" spans="1:12">
      <c r="A1736" s="2" t="str">
        <f t="shared" si="83"/>
        <v>1300197534</v>
      </c>
      <c r="B1736" s="4" t="s">
        <v>1487</v>
      </c>
      <c r="C1736" s="4" t="s">
        <v>1517</v>
      </c>
      <c r="D1736" s="4" t="s">
        <v>1104</v>
      </c>
      <c r="E1736" s="4" t="str">
        <f t="shared" si="82"/>
        <v>75</v>
      </c>
      <c r="F1736" s="4" t="s">
        <v>1216</v>
      </c>
      <c r="G1736" s="4" t="s">
        <v>1217</v>
      </c>
      <c r="H1736" s="9">
        <v>10</v>
      </c>
      <c r="I1736" s="9">
        <v>9</v>
      </c>
      <c r="J1736" s="9">
        <v>0</v>
      </c>
      <c r="K1736" s="9">
        <v>0</v>
      </c>
      <c r="L1736" s="9">
        <f t="shared" si="84"/>
        <v>10</v>
      </c>
    </row>
    <row r="1737" spans="1:12" ht="24">
      <c r="A1737" s="2" t="str">
        <f t="shared" si="83"/>
        <v>130019863</v>
      </c>
      <c r="B1737" s="4" t="s">
        <v>1487</v>
      </c>
      <c r="C1737" s="4" t="s">
        <v>1517</v>
      </c>
      <c r="D1737" s="4" t="s">
        <v>1104</v>
      </c>
      <c r="E1737" s="4" t="str">
        <f t="shared" si="82"/>
        <v>86</v>
      </c>
      <c r="F1737" s="4" t="s">
        <v>405</v>
      </c>
      <c r="G1737" s="4" t="s">
        <v>406</v>
      </c>
      <c r="H1737" s="9">
        <v>3</v>
      </c>
      <c r="I1737" s="9">
        <v>0</v>
      </c>
      <c r="J1737" s="9">
        <v>2</v>
      </c>
      <c r="K1737" s="9">
        <v>0</v>
      </c>
      <c r="L1737" s="9">
        <f t="shared" si="84"/>
        <v>5</v>
      </c>
    </row>
    <row r="1738" spans="1:12">
      <c r="A1738" s="2" t="str">
        <f t="shared" si="83"/>
        <v>130020064</v>
      </c>
      <c r="B1738" s="4" t="s">
        <v>1584</v>
      </c>
      <c r="C1738" s="4" t="s">
        <v>1585</v>
      </c>
      <c r="D1738" s="4" t="s">
        <v>1560</v>
      </c>
      <c r="E1738" s="4" t="str">
        <f t="shared" si="82"/>
        <v>06</v>
      </c>
      <c r="F1738" s="4" t="s">
        <v>435</v>
      </c>
      <c r="G1738" s="4" t="s">
        <v>436</v>
      </c>
      <c r="H1738" s="9">
        <v>5</v>
      </c>
      <c r="I1738" s="9">
        <v>0</v>
      </c>
      <c r="J1738" s="9">
        <v>0</v>
      </c>
      <c r="K1738" s="9">
        <v>0</v>
      </c>
      <c r="L1738" s="9">
        <f t="shared" si="84"/>
        <v>5</v>
      </c>
    </row>
    <row r="1739" spans="1:12">
      <c r="A1739" s="2" t="str">
        <f t="shared" si="83"/>
        <v>1300200722</v>
      </c>
      <c r="B1739" s="4" t="s">
        <v>1584</v>
      </c>
      <c r="C1739" s="4" t="s">
        <v>1585</v>
      </c>
      <c r="D1739" s="4" t="s">
        <v>1560</v>
      </c>
      <c r="E1739" s="4" t="str">
        <f t="shared" si="82"/>
        <v>07</v>
      </c>
      <c r="F1739" s="4" t="s">
        <v>657</v>
      </c>
      <c r="G1739" s="4" t="s">
        <v>658</v>
      </c>
      <c r="H1739" s="9">
        <v>1</v>
      </c>
      <c r="I1739" s="9">
        <v>1</v>
      </c>
      <c r="J1739" s="9">
        <v>0</v>
      </c>
      <c r="K1739" s="9">
        <v>0</v>
      </c>
      <c r="L1739" s="9">
        <f t="shared" si="84"/>
        <v>1</v>
      </c>
    </row>
    <row r="1740" spans="1:12">
      <c r="A1740" s="2" t="str">
        <f t="shared" si="83"/>
        <v>1300201291</v>
      </c>
      <c r="B1740" s="4" t="s">
        <v>1584</v>
      </c>
      <c r="C1740" s="4" t="s">
        <v>1585</v>
      </c>
      <c r="D1740" s="4" t="s">
        <v>1560</v>
      </c>
      <c r="E1740" s="4" t="str">
        <f t="shared" si="82"/>
        <v>12</v>
      </c>
      <c r="F1740" s="4" t="s">
        <v>1086</v>
      </c>
      <c r="G1740" s="4" t="s">
        <v>1087</v>
      </c>
      <c r="H1740" s="9">
        <v>1</v>
      </c>
      <c r="I1740" s="9">
        <v>1</v>
      </c>
      <c r="J1740" s="9">
        <v>0</v>
      </c>
      <c r="K1740" s="9">
        <v>0</v>
      </c>
      <c r="L1740" s="9">
        <f t="shared" si="84"/>
        <v>1</v>
      </c>
    </row>
    <row r="1741" spans="1:12" ht="24">
      <c r="A1741" s="2" t="str">
        <f t="shared" si="83"/>
        <v>1300202132</v>
      </c>
      <c r="B1741" s="4" t="s">
        <v>1584</v>
      </c>
      <c r="C1741" s="4" t="s">
        <v>1585</v>
      </c>
      <c r="D1741" s="4" t="s">
        <v>1560</v>
      </c>
      <c r="E1741" s="4" t="str">
        <f t="shared" si="82"/>
        <v>21</v>
      </c>
      <c r="F1741" s="4" t="s">
        <v>703</v>
      </c>
      <c r="G1741" s="4" t="s">
        <v>704</v>
      </c>
      <c r="H1741" s="9">
        <v>0</v>
      </c>
      <c r="I1741" s="9">
        <v>0</v>
      </c>
      <c r="J1741" s="9">
        <v>0</v>
      </c>
      <c r="K1741" s="9">
        <v>1</v>
      </c>
      <c r="L1741" s="9">
        <f t="shared" si="84"/>
        <v>1</v>
      </c>
    </row>
    <row r="1742" spans="1:12">
      <c r="A1742" s="2" t="str">
        <f t="shared" si="83"/>
        <v>1300202301</v>
      </c>
      <c r="B1742" s="4" t="s">
        <v>1584</v>
      </c>
      <c r="C1742" s="4" t="s">
        <v>1585</v>
      </c>
      <c r="D1742" s="4" t="s">
        <v>1560</v>
      </c>
      <c r="E1742" s="4" t="str">
        <f t="shared" si="82"/>
        <v>23</v>
      </c>
      <c r="F1742" s="4" t="s">
        <v>1602</v>
      </c>
      <c r="G1742" s="4" t="s">
        <v>1603</v>
      </c>
      <c r="H1742" s="9">
        <v>0</v>
      </c>
      <c r="I1742" s="9">
        <v>0</v>
      </c>
      <c r="J1742" s="9">
        <v>1</v>
      </c>
      <c r="K1742" s="9">
        <v>0</v>
      </c>
      <c r="L1742" s="9">
        <f t="shared" si="84"/>
        <v>1</v>
      </c>
    </row>
    <row r="1743" spans="1:12">
      <c r="A1743" s="2" t="str">
        <f t="shared" si="83"/>
        <v>1300202309</v>
      </c>
      <c r="B1743" s="4" t="s">
        <v>1584</v>
      </c>
      <c r="C1743" s="4" t="s">
        <v>1585</v>
      </c>
      <c r="D1743" s="4" t="s">
        <v>1560</v>
      </c>
      <c r="E1743" s="4" t="str">
        <f t="shared" si="82"/>
        <v>23</v>
      </c>
      <c r="F1743" s="4" t="s">
        <v>995</v>
      </c>
      <c r="G1743" s="4" t="s">
        <v>996</v>
      </c>
      <c r="H1743" s="9">
        <v>0</v>
      </c>
      <c r="I1743" s="9">
        <v>0</v>
      </c>
      <c r="J1743" s="9">
        <v>1</v>
      </c>
      <c r="K1743" s="9">
        <v>0</v>
      </c>
      <c r="L1743" s="9">
        <f t="shared" si="84"/>
        <v>1</v>
      </c>
    </row>
    <row r="1744" spans="1:12">
      <c r="A1744" s="2" t="str">
        <f t="shared" si="83"/>
        <v>1300202311</v>
      </c>
      <c r="B1744" s="4" t="s">
        <v>1584</v>
      </c>
      <c r="C1744" s="4" t="s">
        <v>1585</v>
      </c>
      <c r="D1744" s="4" t="s">
        <v>1560</v>
      </c>
      <c r="E1744" s="4" t="str">
        <f t="shared" si="82"/>
        <v>23</v>
      </c>
      <c r="F1744" s="4" t="s">
        <v>997</v>
      </c>
      <c r="G1744" s="4" t="s">
        <v>998</v>
      </c>
      <c r="H1744" s="9">
        <v>0</v>
      </c>
      <c r="I1744" s="9">
        <v>0</v>
      </c>
      <c r="J1744" s="9">
        <v>19</v>
      </c>
      <c r="K1744" s="9">
        <v>0</v>
      </c>
      <c r="L1744" s="9">
        <f t="shared" si="84"/>
        <v>19</v>
      </c>
    </row>
    <row r="1745" spans="1:12">
      <c r="A1745" s="2" t="str">
        <f t="shared" si="83"/>
        <v>1300202319</v>
      </c>
      <c r="B1745" s="4" t="s">
        <v>1584</v>
      </c>
      <c r="C1745" s="4" t="s">
        <v>1585</v>
      </c>
      <c r="D1745" s="4" t="s">
        <v>1560</v>
      </c>
      <c r="E1745" s="4" t="str">
        <f t="shared" si="82"/>
        <v>23</v>
      </c>
      <c r="F1745" s="4" t="s">
        <v>999</v>
      </c>
      <c r="G1745" s="4" t="s">
        <v>1000</v>
      </c>
      <c r="H1745" s="9">
        <v>0</v>
      </c>
      <c r="I1745" s="9">
        <v>0</v>
      </c>
      <c r="J1745" s="9">
        <v>4</v>
      </c>
      <c r="K1745" s="9">
        <v>0</v>
      </c>
      <c r="L1745" s="9">
        <f t="shared" si="84"/>
        <v>4</v>
      </c>
    </row>
    <row r="1746" spans="1:12">
      <c r="A1746" s="2" t="str">
        <f t="shared" si="83"/>
        <v>130020232</v>
      </c>
      <c r="B1746" s="4" t="s">
        <v>1584</v>
      </c>
      <c r="C1746" s="4" t="s">
        <v>1585</v>
      </c>
      <c r="D1746" s="4" t="s">
        <v>1560</v>
      </c>
      <c r="E1746" s="4" t="str">
        <f t="shared" si="82"/>
        <v>23</v>
      </c>
      <c r="F1746" s="4" t="s">
        <v>1001</v>
      </c>
      <c r="G1746" s="4" t="s">
        <v>1002</v>
      </c>
      <c r="H1746" s="9">
        <v>0</v>
      </c>
      <c r="I1746" s="9">
        <v>0</v>
      </c>
      <c r="J1746" s="9">
        <v>4</v>
      </c>
      <c r="K1746" s="9">
        <v>0</v>
      </c>
      <c r="L1746" s="9">
        <f t="shared" si="84"/>
        <v>4</v>
      </c>
    </row>
    <row r="1747" spans="1:12">
      <c r="A1747" s="2" t="str">
        <f t="shared" si="83"/>
        <v>1300202502</v>
      </c>
      <c r="B1747" s="4" t="s">
        <v>1584</v>
      </c>
      <c r="C1747" s="4" t="s">
        <v>1585</v>
      </c>
      <c r="D1747" s="4" t="s">
        <v>1560</v>
      </c>
      <c r="E1747" s="4" t="str">
        <f t="shared" si="82"/>
        <v>25</v>
      </c>
      <c r="F1747" s="4" t="s">
        <v>889</v>
      </c>
      <c r="G1747" s="4" t="s">
        <v>890</v>
      </c>
      <c r="H1747" s="9">
        <v>0</v>
      </c>
      <c r="I1747" s="9">
        <v>0</v>
      </c>
      <c r="J1747" s="9">
        <v>1</v>
      </c>
      <c r="K1747" s="9">
        <v>0</v>
      </c>
      <c r="L1747" s="9">
        <f t="shared" si="84"/>
        <v>1</v>
      </c>
    </row>
    <row r="1748" spans="1:12">
      <c r="A1748" s="2" t="str">
        <f t="shared" si="83"/>
        <v>1300203322</v>
      </c>
      <c r="B1748" s="4" t="s">
        <v>1584</v>
      </c>
      <c r="C1748" s="4" t="s">
        <v>1585</v>
      </c>
      <c r="D1748" s="4" t="s">
        <v>1560</v>
      </c>
      <c r="E1748" s="4" t="str">
        <f t="shared" si="82"/>
        <v>33</v>
      </c>
      <c r="F1748" s="4" t="s">
        <v>9</v>
      </c>
      <c r="G1748" s="4" t="s">
        <v>10</v>
      </c>
      <c r="H1748" s="9">
        <v>0</v>
      </c>
      <c r="I1748" s="9">
        <v>0</v>
      </c>
      <c r="J1748" s="9">
        <v>1</v>
      </c>
      <c r="K1748" s="9">
        <v>0</v>
      </c>
      <c r="L1748" s="9">
        <f t="shared" si="84"/>
        <v>1</v>
      </c>
    </row>
    <row r="1749" spans="1:12">
      <c r="A1749" s="2" t="str">
        <f t="shared" si="83"/>
        <v>1300203404</v>
      </c>
      <c r="B1749" s="4" t="s">
        <v>1584</v>
      </c>
      <c r="C1749" s="4" t="s">
        <v>1585</v>
      </c>
      <c r="D1749" s="4" t="s">
        <v>1560</v>
      </c>
      <c r="E1749" s="4" t="str">
        <f t="shared" si="82"/>
        <v>34</v>
      </c>
      <c r="F1749" s="4" t="s">
        <v>11</v>
      </c>
      <c r="G1749" s="4" t="s">
        <v>12</v>
      </c>
      <c r="H1749" s="9">
        <v>3</v>
      </c>
      <c r="I1749" s="9">
        <v>3</v>
      </c>
      <c r="J1749" s="9">
        <v>0</v>
      </c>
      <c r="K1749" s="9">
        <v>0</v>
      </c>
      <c r="L1749" s="9">
        <f t="shared" si="84"/>
        <v>3</v>
      </c>
    </row>
    <row r="1750" spans="1:12">
      <c r="A1750" s="2" t="str">
        <f t="shared" si="83"/>
        <v>1300203859</v>
      </c>
      <c r="B1750" s="4" t="s">
        <v>1584</v>
      </c>
      <c r="C1750" s="4" t="s">
        <v>1585</v>
      </c>
      <c r="D1750" s="4" t="s">
        <v>1560</v>
      </c>
      <c r="E1750" s="4" t="str">
        <f t="shared" si="82"/>
        <v>38</v>
      </c>
      <c r="F1750" s="4" t="s">
        <v>439</v>
      </c>
      <c r="G1750" s="4" t="s">
        <v>440</v>
      </c>
      <c r="H1750" s="9">
        <v>3</v>
      </c>
      <c r="I1750" s="9">
        <v>0</v>
      </c>
      <c r="J1750" s="9">
        <v>13</v>
      </c>
      <c r="K1750" s="9">
        <v>0</v>
      </c>
      <c r="L1750" s="9">
        <f t="shared" si="84"/>
        <v>16</v>
      </c>
    </row>
    <row r="1751" spans="1:12">
      <c r="A1751" s="2" t="str">
        <f t="shared" si="83"/>
        <v>1300203869</v>
      </c>
      <c r="B1751" s="4" t="s">
        <v>1584</v>
      </c>
      <c r="C1751" s="4" t="s">
        <v>1585</v>
      </c>
      <c r="D1751" s="4" t="s">
        <v>1560</v>
      </c>
      <c r="E1751" s="4" t="str">
        <f t="shared" si="82"/>
        <v>38</v>
      </c>
      <c r="F1751" s="4" t="s">
        <v>1287</v>
      </c>
      <c r="G1751" s="4" t="s">
        <v>1288</v>
      </c>
      <c r="H1751" s="9">
        <v>1</v>
      </c>
      <c r="I1751" s="9">
        <v>0</v>
      </c>
      <c r="J1751" s="9">
        <v>1</v>
      </c>
      <c r="K1751" s="9">
        <v>0</v>
      </c>
      <c r="L1751" s="9">
        <f t="shared" si="84"/>
        <v>2</v>
      </c>
    </row>
    <row r="1752" spans="1:12">
      <c r="A1752" s="2" t="str">
        <f t="shared" si="83"/>
        <v>1300203899</v>
      </c>
      <c r="B1752" s="4" t="s">
        <v>1584</v>
      </c>
      <c r="C1752" s="4" t="s">
        <v>1585</v>
      </c>
      <c r="D1752" s="4" t="s">
        <v>1560</v>
      </c>
      <c r="E1752" s="4" t="str">
        <f t="shared" si="82"/>
        <v>38</v>
      </c>
      <c r="F1752" s="4" t="s">
        <v>1889</v>
      </c>
      <c r="G1752" s="4" t="s">
        <v>1890</v>
      </c>
      <c r="H1752" s="9">
        <v>0</v>
      </c>
      <c r="I1752" s="9">
        <v>0</v>
      </c>
      <c r="J1752" s="9">
        <v>1</v>
      </c>
      <c r="K1752" s="9">
        <v>0</v>
      </c>
      <c r="L1752" s="9">
        <f t="shared" si="84"/>
        <v>1</v>
      </c>
    </row>
    <row r="1753" spans="1:12">
      <c r="A1753" s="2" t="str">
        <f t="shared" si="83"/>
        <v>1300204024</v>
      </c>
      <c r="B1753" s="4" t="s">
        <v>1584</v>
      </c>
      <c r="C1753" s="4" t="s">
        <v>1585</v>
      </c>
      <c r="D1753" s="4" t="s">
        <v>1560</v>
      </c>
      <c r="E1753" s="4" t="str">
        <f t="shared" si="82"/>
        <v>40</v>
      </c>
      <c r="F1753" s="4" t="s">
        <v>449</v>
      </c>
      <c r="G1753" s="4" t="s">
        <v>450</v>
      </c>
      <c r="H1753" s="9">
        <v>0</v>
      </c>
      <c r="I1753" s="9">
        <v>0</v>
      </c>
      <c r="J1753" s="9">
        <v>1</v>
      </c>
      <c r="K1753" s="9">
        <v>1</v>
      </c>
      <c r="L1753" s="9">
        <f t="shared" si="84"/>
        <v>2</v>
      </c>
    </row>
    <row r="1754" spans="1:12">
      <c r="A1754" s="2" t="str">
        <f t="shared" si="83"/>
        <v>1300204029</v>
      </c>
      <c r="B1754" s="4" t="s">
        <v>1584</v>
      </c>
      <c r="C1754" s="4" t="s">
        <v>1585</v>
      </c>
      <c r="D1754" s="4" t="s">
        <v>1560</v>
      </c>
      <c r="E1754" s="4" t="str">
        <f t="shared" si="82"/>
        <v>40</v>
      </c>
      <c r="F1754" s="4" t="s">
        <v>451</v>
      </c>
      <c r="G1754" s="4" t="s">
        <v>452</v>
      </c>
      <c r="H1754" s="9">
        <v>3</v>
      </c>
      <c r="I1754" s="9">
        <v>1</v>
      </c>
      <c r="J1754" s="9">
        <v>1</v>
      </c>
      <c r="K1754" s="9">
        <v>0</v>
      </c>
      <c r="L1754" s="9">
        <f t="shared" si="84"/>
        <v>4</v>
      </c>
    </row>
    <row r="1755" spans="1:12">
      <c r="A1755" s="2" t="str">
        <f t="shared" si="83"/>
        <v>130020415</v>
      </c>
      <c r="B1755" s="4" t="s">
        <v>1584</v>
      </c>
      <c r="C1755" s="4" t="s">
        <v>1585</v>
      </c>
      <c r="D1755" s="4" t="s">
        <v>1560</v>
      </c>
      <c r="E1755" s="4" t="str">
        <f t="shared" si="82"/>
        <v>41</v>
      </c>
      <c r="F1755" s="4" t="s">
        <v>463</v>
      </c>
      <c r="G1755" s="4" t="s">
        <v>464</v>
      </c>
      <c r="H1755" s="9">
        <v>2</v>
      </c>
      <c r="I1755" s="9">
        <v>1</v>
      </c>
      <c r="J1755" s="9">
        <v>0</v>
      </c>
      <c r="K1755" s="9">
        <v>0</v>
      </c>
      <c r="L1755" s="9">
        <f t="shared" si="84"/>
        <v>2</v>
      </c>
    </row>
    <row r="1756" spans="1:12" ht="24">
      <c r="A1756" s="2" t="str">
        <f t="shared" si="83"/>
        <v>1300204233</v>
      </c>
      <c r="B1756" s="4" t="s">
        <v>1584</v>
      </c>
      <c r="C1756" s="4" t="s">
        <v>1585</v>
      </c>
      <c r="D1756" s="4" t="s">
        <v>1560</v>
      </c>
      <c r="E1756" s="4" t="str">
        <f t="shared" si="82"/>
        <v>42</v>
      </c>
      <c r="F1756" s="4" t="s">
        <v>1082</v>
      </c>
      <c r="G1756" s="4" t="s">
        <v>1083</v>
      </c>
      <c r="H1756" s="9">
        <v>1</v>
      </c>
      <c r="I1756" s="9">
        <v>0</v>
      </c>
      <c r="J1756" s="9">
        <v>3</v>
      </c>
      <c r="K1756" s="9">
        <v>0</v>
      </c>
      <c r="L1756" s="9">
        <f t="shared" si="84"/>
        <v>4</v>
      </c>
    </row>
    <row r="1757" spans="1:12">
      <c r="A1757" s="2" t="str">
        <f t="shared" si="83"/>
        <v>1300204291</v>
      </c>
      <c r="B1757" s="4" t="s">
        <v>1584</v>
      </c>
      <c r="C1757" s="4" t="s">
        <v>1585</v>
      </c>
      <c r="D1757" s="4" t="s">
        <v>1560</v>
      </c>
      <c r="E1757" s="4" t="str">
        <f t="shared" si="82"/>
        <v>42</v>
      </c>
      <c r="F1757" s="4" t="s">
        <v>465</v>
      </c>
      <c r="G1757" s="4" t="s">
        <v>466</v>
      </c>
      <c r="H1757" s="9">
        <v>1</v>
      </c>
      <c r="I1757" s="9">
        <v>0</v>
      </c>
      <c r="J1757" s="9">
        <v>0</v>
      </c>
      <c r="K1757" s="9">
        <v>0</v>
      </c>
      <c r="L1757" s="9">
        <f t="shared" si="84"/>
        <v>1</v>
      </c>
    </row>
    <row r="1758" spans="1:12">
      <c r="A1758" s="2" t="str">
        <f t="shared" si="83"/>
        <v>1300204292</v>
      </c>
      <c r="B1758" s="4" t="s">
        <v>1584</v>
      </c>
      <c r="C1758" s="4" t="s">
        <v>1585</v>
      </c>
      <c r="D1758" s="4" t="s">
        <v>1560</v>
      </c>
      <c r="E1758" s="4" t="str">
        <f t="shared" si="82"/>
        <v>42</v>
      </c>
      <c r="F1758" s="4" t="s">
        <v>1463</v>
      </c>
      <c r="G1758" s="4" t="s">
        <v>1464</v>
      </c>
      <c r="H1758" s="9">
        <v>1</v>
      </c>
      <c r="I1758" s="9">
        <v>0</v>
      </c>
      <c r="J1758" s="9">
        <v>2</v>
      </c>
      <c r="K1758" s="9">
        <v>0</v>
      </c>
      <c r="L1758" s="9">
        <f t="shared" si="84"/>
        <v>3</v>
      </c>
    </row>
    <row r="1759" spans="1:12">
      <c r="A1759" s="2" t="str">
        <f t="shared" si="83"/>
        <v>1300204311</v>
      </c>
      <c r="B1759" s="4" t="s">
        <v>1584</v>
      </c>
      <c r="C1759" s="4" t="s">
        <v>1585</v>
      </c>
      <c r="D1759" s="4" t="s">
        <v>1560</v>
      </c>
      <c r="E1759" s="4" t="str">
        <f t="shared" si="82"/>
        <v>43</v>
      </c>
      <c r="F1759" s="4" t="s">
        <v>707</v>
      </c>
      <c r="G1759" s="4" t="s">
        <v>708</v>
      </c>
      <c r="H1759" s="9">
        <v>10</v>
      </c>
      <c r="I1759" s="9">
        <v>1</v>
      </c>
      <c r="J1759" s="9">
        <v>6</v>
      </c>
      <c r="K1759" s="9">
        <v>0</v>
      </c>
      <c r="L1759" s="9">
        <f t="shared" si="84"/>
        <v>16</v>
      </c>
    </row>
    <row r="1760" spans="1:12">
      <c r="A1760" s="2" t="str">
        <f t="shared" si="83"/>
        <v>1300204319</v>
      </c>
      <c r="B1760" s="4" t="s">
        <v>1584</v>
      </c>
      <c r="C1760" s="4" t="s">
        <v>1585</v>
      </c>
      <c r="D1760" s="4" t="s">
        <v>1560</v>
      </c>
      <c r="E1760" s="4" t="str">
        <f t="shared" si="82"/>
        <v>43</v>
      </c>
      <c r="F1760" s="4" t="s">
        <v>467</v>
      </c>
      <c r="G1760" s="4" t="s">
        <v>468</v>
      </c>
      <c r="H1760" s="9">
        <v>1</v>
      </c>
      <c r="I1760" s="9">
        <v>1</v>
      </c>
      <c r="J1760" s="9">
        <v>0</v>
      </c>
      <c r="K1760" s="9">
        <v>0</v>
      </c>
      <c r="L1760" s="9">
        <f t="shared" si="84"/>
        <v>1</v>
      </c>
    </row>
    <row r="1761" spans="1:12" ht="24">
      <c r="A1761" s="2" t="str">
        <f t="shared" si="83"/>
        <v>1300204341</v>
      </c>
      <c r="B1761" s="4" t="s">
        <v>1584</v>
      </c>
      <c r="C1761" s="4" t="s">
        <v>1585</v>
      </c>
      <c r="D1761" s="4" t="s">
        <v>1560</v>
      </c>
      <c r="E1761" s="4" t="str">
        <f t="shared" si="82"/>
        <v>43</v>
      </c>
      <c r="F1761" s="4" t="s">
        <v>1604</v>
      </c>
      <c r="G1761" s="4" t="s">
        <v>1605</v>
      </c>
      <c r="H1761" s="9">
        <v>3</v>
      </c>
      <c r="I1761" s="9">
        <v>0</v>
      </c>
      <c r="J1761" s="9">
        <v>7</v>
      </c>
      <c r="K1761" s="9">
        <v>0</v>
      </c>
      <c r="L1761" s="9">
        <f t="shared" si="84"/>
        <v>10</v>
      </c>
    </row>
    <row r="1762" spans="1:12">
      <c r="A1762" s="2" t="str">
        <f t="shared" si="83"/>
        <v>1300204413</v>
      </c>
      <c r="B1762" s="4" t="s">
        <v>1584</v>
      </c>
      <c r="C1762" s="4" t="s">
        <v>1585</v>
      </c>
      <c r="D1762" s="4" t="s">
        <v>1560</v>
      </c>
      <c r="E1762" s="4" t="str">
        <f t="shared" si="82"/>
        <v>44</v>
      </c>
      <c r="F1762" s="4" t="s">
        <v>635</v>
      </c>
      <c r="G1762" s="4" t="s">
        <v>636</v>
      </c>
      <c r="H1762" s="9">
        <v>24</v>
      </c>
      <c r="I1762" s="9">
        <v>20</v>
      </c>
      <c r="J1762" s="9">
        <v>1</v>
      </c>
      <c r="K1762" s="9">
        <v>0</v>
      </c>
      <c r="L1762" s="9">
        <f t="shared" si="84"/>
        <v>25</v>
      </c>
    </row>
    <row r="1763" spans="1:12">
      <c r="A1763" s="2" t="str">
        <f t="shared" si="83"/>
        <v>1300204414</v>
      </c>
      <c r="B1763" s="4" t="s">
        <v>1584</v>
      </c>
      <c r="C1763" s="4" t="s">
        <v>1585</v>
      </c>
      <c r="D1763" s="4" t="s">
        <v>1560</v>
      </c>
      <c r="E1763" s="4" t="str">
        <f t="shared" si="82"/>
        <v>44</v>
      </c>
      <c r="F1763" s="4" t="s">
        <v>1073</v>
      </c>
      <c r="G1763" s="4" t="s">
        <v>1074</v>
      </c>
      <c r="H1763" s="9">
        <v>6</v>
      </c>
      <c r="I1763" s="9">
        <v>3</v>
      </c>
      <c r="J1763" s="9">
        <v>0</v>
      </c>
      <c r="K1763" s="9">
        <v>0</v>
      </c>
      <c r="L1763" s="9">
        <f t="shared" si="84"/>
        <v>6</v>
      </c>
    </row>
    <row r="1764" spans="1:12">
      <c r="A1764" s="2" t="str">
        <f t="shared" si="83"/>
        <v>1300204431</v>
      </c>
      <c r="B1764" s="4" t="s">
        <v>1584</v>
      </c>
      <c r="C1764" s="4" t="s">
        <v>1585</v>
      </c>
      <c r="D1764" s="4" t="s">
        <v>1560</v>
      </c>
      <c r="E1764" s="4" t="str">
        <f t="shared" si="82"/>
        <v>44</v>
      </c>
      <c r="F1764" s="4" t="s">
        <v>2149</v>
      </c>
      <c r="G1764" s="4" t="s">
        <v>2150</v>
      </c>
      <c r="H1764" s="9">
        <v>1</v>
      </c>
      <c r="I1764" s="9">
        <v>1</v>
      </c>
      <c r="J1764" s="9">
        <v>0</v>
      </c>
      <c r="K1764" s="9">
        <v>0</v>
      </c>
      <c r="L1764" s="9">
        <f t="shared" si="84"/>
        <v>1</v>
      </c>
    </row>
    <row r="1765" spans="1:12">
      <c r="A1765" s="2" t="str">
        <f t="shared" si="83"/>
        <v>1300204439</v>
      </c>
      <c r="B1765" s="4" t="s">
        <v>1584</v>
      </c>
      <c r="C1765" s="4" t="s">
        <v>1585</v>
      </c>
      <c r="D1765" s="4" t="s">
        <v>1560</v>
      </c>
      <c r="E1765" s="4" t="str">
        <f t="shared" si="82"/>
        <v>44</v>
      </c>
      <c r="F1765" s="4" t="s">
        <v>475</v>
      </c>
      <c r="G1765" s="4" t="s">
        <v>476</v>
      </c>
      <c r="H1765" s="9">
        <v>1</v>
      </c>
      <c r="I1765" s="9">
        <v>1</v>
      </c>
      <c r="J1765" s="9">
        <v>0</v>
      </c>
      <c r="K1765" s="9">
        <v>0</v>
      </c>
      <c r="L1765" s="9">
        <f t="shared" si="84"/>
        <v>1</v>
      </c>
    </row>
    <row r="1766" spans="1:12">
      <c r="A1766" s="2" t="str">
        <f t="shared" si="83"/>
        <v>130020445</v>
      </c>
      <c r="B1766" s="4" t="s">
        <v>1584</v>
      </c>
      <c r="C1766" s="4" t="s">
        <v>1585</v>
      </c>
      <c r="D1766" s="4" t="s">
        <v>1560</v>
      </c>
      <c r="E1766" s="4" t="str">
        <f t="shared" si="82"/>
        <v>44</v>
      </c>
      <c r="F1766" s="4" t="s">
        <v>2151</v>
      </c>
      <c r="G1766" s="4" t="s">
        <v>2152</v>
      </c>
      <c r="H1766" s="9">
        <v>0</v>
      </c>
      <c r="I1766" s="9">
        <v>0</v>
      </c>
      <c r="J1766" s="9">
        <v>1</v>
      </c>
      <c r="K1766" s="9">
        <v>0</v>
      </c>
      <c r="L1766" s="9">
        <f t="shared" si="84"/>
        <v>1</v>
      </c>
    </row>
    <row r="1767" spans="1:12">
      <c r="A1767" s="2" t="str">
        <f t="shared" si="83"/>
        <v>1300204499</v>
      </c>
      <c r="B1767" s="4" t="s">
        <v>1584</v>
      </c>
      <c r="C1767" s="4" t="s">
        <v>1585</v>
      </c>
      <c r="D1767" s="4" t="s">
        <v>1560</v>
      </c>
      <c r="E1767" s="4" t="str">
        <f t="shared" si="82"/>
        <v>44</v>
      </c>
      <c r="F1767" s="4" t="s">
        <v>1586</v>
      </c>
      <c r="G1767" s="4" t="s">
        <v>1587</v>
      </c>
      <c r="H1767" s="9">
        <v>1</v>
      </c>
      <c r="I1767" s="9">
        <v>0</v>
      </c>
      <c r="J1767" s="9">
        <v>0</v>
      </c>
      <c r="K1767" s="9">
        <v>0</v>
      </c>
      <c r="L1767" s="9">
        <f t="shared" si="84"/>
        <v>1</v>
      </c>
    </row>
    <row r="1768" spans="1:12">
      <c r="A1768" s="2" t="str">
        <f t="shared" si="83"/>
        <v>1300204513</v>
      </c>
      <c r="B1768" s="4" t="s">
        <v>1584</v>
      </c>
      <c r="C1768" s="4" t="s">
        <v>1585</v>
      </c>
      <c r="D1768" s="4" t="s">
        <v>1560</v>
      </c>
      <c r="E1768" s="4" t="str">
        <f t="shared" si="82"/>
        <v>45</v>
      </c>
      <c r="F1768" s="4" t="s">
        <v>13</v>
      </c>
      <c r="G1768" s="4" t="s">
        <v>14</v>
      </c>
      <c r="H1768" s="9">
        <v>2</v>
      </c>
      <c r="I1768" s="9">
        <v>0</v>
      </c>
      <c r="J1768" s="9">
        <v>3</v>
      </c>
      <c r="K1768" s="9">
        <v>0</v>
      </c>
      <c r="L1768" s="9">
        <f t="shared" si="84"/>
        <v>5</v>
      </c>
    </row>
    <row r="1769" spans="1:12">
      <c r="A1769" s="2" t="str">
        <f t="shared" si="83"/>
        <v>1300204516</v>
      </c>
      <c r="B1769" s="4" t="s">
        <v>1584</v>
      </c>
      <c r="C1769" s="4" t="s">
        <v>1585</v>
      </c>
      <c r="D1769" s="4" t="s">
        <v>1560</v>
      </c>
      <c r="E1769" s="4" t="str">
        <f t="shared" si="82"/>
        <v>45</v>
      </c>
      <c r="F1769" s="4" t="s">
        <v>69</v>
      </c>
      <c r="G1769" s="4" t="s">
        <v>70</v>
      </c>
      <c r="H1769" s="9">
        <v>0</v>
      </c>
      <c r="I1769" s="9">
        <v>0</v>
      </c>
      <c r="J1769" s="9">
        <v>9</v>
      </c>
      <c r="K1769" s="9">
        <v>0</v>
      </c>
      <c r="L1769" s="9">
        <f t="shared" si="84"/>
        <v>9</v>
      </c>
    </row>
    <row r="1770" spans="1:12">
      <c r="A1770" s="2" t="str">
        <f t="shared" si="83"/>
        <v>1300204523</v>
      </c>
      <c r="B1770" s="4" t="s">
        <v>1584</v>
      </c>
      <c r="C1770" s="4" t="s">
        <v>1585</v>
      </c>
      <c r="D1770" s="4" t="s">
        <v>1560</v>
      </c>
      <c r="E1770" s="4" t="str">
        <f t="shared" si="82"/>
        <v>45</v>
      </c>
      <c r="F1770" s="4" t="s">
        <v>15</v>
      </c>
      <c r="G1770" s="4" t="s">
        <v>16</v>
      </c>
      <c r="H1770" s="9">
        <v>9</v>
      </c>
      <c r="I1770" s="9">
        <v>8</v>
      </c>
      <c r="J1770" s="9">
        <v>16</v>
      </c>
      <c r="K1770" s="9">
        <v>0</v>
      </c>
      <c r="L1770" s="9">
        <f t="shared" si="84"/>
        <v>25</v>
      </c>
    </row>
    <row r="1771" spans="1:12">
      <c r="A1771" s="2" t="str">
        <f t="shared" si="83"/>
        <v>1300204524</v>
      </c>
      <c r="B1771" s="4" t="s">
        <v>1584</v>
      </c>
      <c r="C1771" s="4" t="s">
        <v>1585</v>
      </c>
      <c r="D1771" s="4" t="s">
        <v>1560</v>
      </c>
      <c r="E1771" s="4" t="str">
        <f t="shared" si="82"/>
        <v>45</v>
      </c>
      <c r="F1771" s="4" t="s">
        <v>709</v>
      </c>
      <c r="G1771" s="4" t="s">
        <v>710</v>
      </c>
      <c r="H1771" s="9">
        <v>0</v>
      </c>
      <c r="I1771" s="9">
        <v>0</v>
      </c>
      <c r="J1771" s="9">
        <v>1</v>
      </c>
      <c r="K1771" s="9">
        <v>0</v>
      </c>
      <c r="L1771" s="9">
        <f t="shared" si="84"/>
        <v>1</v>
      </c>
    </row>
    <row r="1772" spans="1:12">
      <c r="A1772" s="2" t="str">
        <f t="shared" si="83"/>
        <v>1300204525</v>
      </c>
      <c r="B1772" s="4" t="s">
        <v>1584</v>
      </c>
      <c r="C1772" s="4" t="s">
        <v>1585</v>
      </c>
      <c r="D1772" s="4" t="s">
        <v>1560</v>
      </c>
      <c r="E1772" s="4" t="str">
        <f t="shared" si="82"/>
        <v>45</v>
      </c>
      <c r="F1772" s="4" t="s">
        <v>639</v>
      </c>
      <c r="G1772" s="4" t="s">
        <v>640</v>
      </c>
      <c r="H1772" s="9">
        <v>0</v>
      </c>
      <c r="I1772" s="9">
        <v>0</v>
      </c>
      <c r="J1772" s="9">
        <v>4</v>
      </c>
      <c r="K1772" s="9">
        <v>0</v>
      </c>
      <c r="L1772" s="9">
        <f t="shared" si="84"/>
        <v>4</v>
      </c>
    </row>
    <row r="1773" spans="1:12" ht="24">
      <c r="A1773" s="2" t="str">
        <f t="shared" si="83"/>
        <v>1300204530</v>
      </c>
      <c r="B1773" s="4" t="s">
        <v>1584</v>
      </c>
      <c r="C1773" s="4" t="s">
        <v>1585</v>
      </c>
      <c r="D1773" s="4" t="s">
        <v>1560</v>
      </c>
      <c r="E1773" s="4" t="str">
        <f t="shared" si="82"/>
        <v>45</v>
      </c>
      <c r="F1773" s="4" t="s">
        <v>1606</v>
      </c>
      <c r="G1773" s="4" t="s">
        <v>1607</v>
      </c>
      <c r="H1773" s="9">
        <v>0</v>
      </c>
      <c r="I1773" s="9">
        <v>0</v>
      </c>
      <c r="J1773" s="9">
        <v>2</v>
      </c>
      <c r="K1773" s="9">
        <v>0</v>
      </c>
      <c r="L1773" s="9">
        <f t="shared" si="84"/>
        <v>2</v>
      </c>
    </row>
    <row r="1774" spans="1:12">
      <c r="A1774" s="2" t="str">
        <f t="shared" si="83"/>
        <v>1300204542</v>
      </c>
      <c r="B1774" s="4" t="s">
        <v>1584</v>
      </c>
      <c r="C1774" s="4" t="s">
        <v>1585</v>
      </c>
      <c r="D1774" s="4" t="s">
        <v>1560</v>
      </c>
      <c r="E1774" s="4" t="str">
        <f t="shared" si="82"/>
        <v>45</v>
      </c>
      <c r="F1774" s="4" t="s">
        <v>641</v>
      </c>
      <c r="G1774" s="4" t="s">
        <v>642</v>
      </c>
      <c r="H1774" s="9">
        <v>21</v>
      </c>
      <c r="I1774" s="9">
        <v>2</v>
      </c>
      <c r="J1774" s="9">
        <v>60</v>
      </c>
      <c r="K1774" s="9">
        <v>0</v>
      </c>
      <c r="L1774" s="9">
        <f t="shared" si="84"/>
        <v>81</v>
      </c>
    </row>
    <row r="1775" spans="1:12" ht="24">
      <c r="A1775" s="2" t="str">
        <f t="shared" si="83"/>
        <v>1300204543</v>
      </c>
      <c r="B1775" s="4" t="s">
        <v>1584</v>
      </c>
      <c r="C1775" s="4" t="s">
        <v>1585</v>
      </c>
      <c r="D1775" s="4" t="s">
        <v>1560</v>
      </c>
      <c r="E1775" s="4" t="str">
        <f t="shared" si="82"/>
        <v>45</v>
      </c>
      <c r="F1775" s="4" t="s">
        <v>2153</v>
      </c>
      <c r="G1775" s="4" t="s">
        <v>2154</v>
      </c>
      <c r="H1775" s="9">
        <v>0</v>
      </c>
      <c r="I1775" s="9">
        <v>0</v>
      </c>
      <c r="J1775" s="9">
        <v>1</v>
      </c>
      <c r="K1775" s="9">
        <v>0</v>
      </c>
      <c r="L1775" s="9">
        <f t="shared" si="84"/>
        <v>1</v>
      </c>
    </row>
    <row r="1776" spans="1:12">
      <c r="A1776" s="2" t="str">
        <f t="shared" si="83"/>
        <v>1300204561</v>
      </c>
      <c r="B1776" s="4" t="s">
        <v>1584</v>
      </c>
      <c r="C1776" s="4" t="s">
        <v>1585</v>
      </c>
      <c r="D1776" s="4" t="s">
        <v>1560</v>
      </c>
      <c r="E1776" s="4" t="str">
        <f t="shared" si="82"/>
        <v>45</v>
      </c>
      <c r="F1776" s="4" t="s">
        <v>479</v>
      </c>
      <c r="G1776" s="4" t="s">
        <v>480</v>
      </c>
      <c r="H1776" s="9">
        <v>1</v>
      </c>
      <c r="I1776" s="9">
        <v>1</v>
      </c>
      <c r="J1776" s="9">
        <v>0</v>
      </c>
      <c r="K1776" s="9">
        <v>0</v>
      </c>
      <c r="L1776" s="9">
        <f t="shared" si="84"/>
        <v>1</v>
      </c>
    </row>
    <row r="1777" spans="1:12">
      <c r="A1777" s="2" t="str">
        <f t="shared" si="83"/>
        <v>1300204562</v>
      </c>
      <c r="B1777" s="4" t="s">
        <v>1584</v>
      </c>
      <c r="C1777" s="4" t="s">
        <v>1585</v>
      </c>
      <c r="D1777" s="4" t="s">
        <v>1560</v>
      </c>
      <c r="E1777" s="4" t="str">
        <f t="shared" si="82"/>
        <v>45</v>
      </c>
      <c r="F1777" s="4" t="s">
        <v>159</v>
      </c>
      <c r="G1777" s="4" t="s">
        <v>160</v>
      </c>
      <c r="H1777" s="9">
        <v>2</v>
      </c>
      <c r="I1777" s="9">
        <v>2</v>
      </c>
      <c r="J1777" s="9">
        <v>0</v>
      </c>
      <c r="K1777" s="9">
        <v>0</v>
      </c>
      <c r="L1777" s="9">
        <f t="shared" si="84"/>
        <v>2</v>
      </c>
    </row>
    <row r="1778" spans="1:12">
      <c r="A1778" s="2" t="str">
        <f t="shared" si="83"/>
        <v>1300204573</v>
      </c>
      <c r="B1778" s="4" t="s">
        <v>1584</v>
      </c>
      <c r="C1778" s="4" t="s">
        <v>1585</v>
      </c>
      <c r="D1778" s="4" t="s">
        <v>1560</v>
      </c>
      <c r="E1778" s="4" t="str">
        <f t="shared" si="82"/>
        <v>45</v>
      </c>
      <c r="F1778" s="4" t="s">
        <v>483</v>
      </c>
      <c r="G1778" s="4" t="s">
        <v>484</v>
      </c>
      <c r="H1778" s="9">
        <v>11</v>
      </c>
      <c r="I1778" s="9">
        <v>2</v>
      </c>
      <c r="J1778" s="9">
        <v>0</v>
      </c>
      <c r="K1778" s="9">
        <v>0</v>
      </c>
      <c r="L1778" s="9">
        <f t="shared" si="84"/>
        <v>11</v>
      </c>
    </row>
    <row r="1779" spans="1:12">
      <c r="A1779" s="2" t="str">
        <f t="shared" si="83"/>
        <v>1300204575</v>
      </c>
      <c r="B1779" s="4" t="s">
        <v>1584</v>
      </c>
      <c r="C1779" s="4" t="s">
        <v>1585</v>
      </c>
      <c r="D1779" s="4" t="s">
        <v>1560</v>
      </c>
      <c r="E1779" s="4" t="str">
        <f t="shared" si="82"/>
        <v>45</v>
      </c>
      <c r="F1779" s="4" t="s">
        <v>485</v>
      </c>
      <c r="G1779" s="4" t="s">
        <v>486</v>
      </c>
      <c r="H1779" s="9">
        <v>2</v>
      </c>
      <c r="I1779" s="9">
        <v>1</v>
      </c>
      <c r="J1779" s="9">
        <v>0</v>
      </c>
      <c r="K1779" s="9">
        <v>0</v>
      </c>
      <c r="L1779" s="9">
        <f t="shared" si="84"/>
        <v>2</v>
      </c>
    </row>
    <row r="1780" spans="1:12">
      <c r="A1780" s="2" t="str">
        <f t="shared" si="83"/>
        <v>1300204576</v>
      </c>
      <c r="B1780" s="4" t="s">
        <v>1584</v>
      </c>
      <c r="C1780" s="4" t="s">
        <v>1585</v>
      </c>
      <c r="D1780" s="4" t="s">
        <v>1560</v>
      </c>
      <c r="E1780" s="4" t="str">
        <f t="shared" si="82"/>
        <v>45</v>
      </c>
      <c r="F1780" s="4" t="s">
        <v>487</v>
      </c>
      <c r="G1780" s="4" t="s">
        <v>488</v>
      </c>
      <c r="H1780" s="9">
        <v>9</v>
      </c>
      <c r="I1780" s="9">
        <v>4</v>
      </c>
      <c r="J1780" s="9">
        <v>0</v>
      </c>
      <c r="K1780" s="9">
        <v>0</v>
      </c>
      <c r="L1780" s="9">
        <f t="shared" si="84"/>
        <v>9</v>
      </c>
    </row>
    <row r="1781" spans="1:12">
      <c r="A1781" s="2" t="str">
        <f t="shared" si="83"/>
        <v>1300204579</v>
      </c>
      <c r="B1781" s="4" t="s">
        <v>1584</v>
      </c>
      <c r="C1781" s="4" t="s">
        <v>1585</v>
      </c>
      <c r="D1781" s="4" t="s">
        <v>1560</v>
      </c>
      <c r="E1781" s="4" t="str">
        <f t="shared" si="82"/>
        <v>45</v>
      </c>
      <c r="F1781" s="4" t="s">
        <v>673</v>
      </c>
      <c r="G1781" s="4" t="s">
        <v>674</v>
      </c>
      <c r="H1781" s="9">
        <v>2</v>
      </c>
      <c r="I1781" s="9">
        <v>1</v>
      </c>
      <c r="J1781" s="9">
        <v>0</v>
      </c>
      <c r="K1781" s="9">
        <v>0</v>
      </c>
      <c r="L1781" s="9">
        <f t="shared" si="84"/>
        <v>2</v>
      </c>
    </row>
    <row r="1782" spans="1:12">
      <c r="A1782" s="2" t="str">
        <f t="shared" si="83"/>
        <v>130020458</v>
      </c>
      <c r="B1782" s="4" t="s">
        <v>1584</v>
      </c>
      <c r="C1782" s="4" t="s">
        <v>1585</v>
      </c>
      <c r="D1782" s="4" t="s">
        <v>1560</v>
      </c>
      <c r="E1782" s="4" t="str">
        <f t="shared" si="82"/>
        <v>45</v>
      </c>
      <c r="F1782" s="4" t="s">
        <v>489</v>
      </c>
      <c r="G1782" s="4" t="s">
        <v>490</v>
      </c>
      <c r="H1782" s="9">
        <v>1</v>
      </c>
      <c r="I1782" s="9">
        <v>0</v>
      </c>
      <c r="J1782" s="9">
        <v>0</v>
      </c>
      <c r="K1782" s="9">
        <v>0</v>
      </c>
      <c r="L1782" s="9">
        <f t="shared" si="84"/>
        <v>1</v>
      </c>
    </row>
    <row r="1783" spans="1:12">
      <c r="A1783" s="2" t="str">
        <f t="shared" si="83"/>
        <v>1300204591</v>
      </c>
      <c r="B1783" s="4" t="s">
        <v>1584</v>
      </c>
      <c r="C1783" s="4" t="s">
        <v>1585</v>
      </c>
      <c r="D1783" s="4" t="s">
        <v>1560</v>
      </c>
      <c r="E1783" s="4" t="str">
        <f t="shared" si="82"/>
        <v>45</v>
      </c>
      <c r="F1783" s="4" t="s">
        <v>491</v>
      </c>
      <c r="G1783" s="4" t="s">
        <v>492</v>
      </c>
      <c r="H1783" s="9">
        <v>3</v>
      </c>
      <c r="I1783" s="9">
        <v>0</v>
      </c>
      <c r="J1783" s="9">
        <v>0</v>
      </c>
      <c r="K1783" s="9">
        <v>0</v>
      </c>
      <c r="L1783" s="9">
        <f t="shared" si="84"/>
        <v>3</v>
      </c>
    </row>
    <row r="1784" spans="1:12">
      <c r="A1784" s="2" t="str">
        <f t="shared" si="83"/>
        <v>1300204593</v>
      </c>
      <c r="B1784" s="4" t="s">
        <v>1584</v>
      </c>
      <c r="C1784" s="4" t="s">
        <v>1585</v>
      </c>
      <c r="D1784" s="4" t="s">
        <v>1560</v>
      </c>
      <c r="E1784" s="4" t="str">
        <f t="shared" si="82"/>
        <v>45</v>
      </c>
      <c r="F1784" s="4" t="s">
        <v>493</v>
      </c>
      <c r="G1784" s="4" t="s">
        <v>494</v>
      </c>
      <c r="H1784" s="9">
        <v>2</v>
      </c>
      <c r="I1784" s="9">
        <v>1</v>
      </c>
      <c r="J1784" s="9">
        <v>0</v>
      </c>
      <c r="K1784" s="9">
        <v>0</v>
      </c>
      <c r="L1784" s="9">
        <f t="shared" si="84"/>
        <v>2</v>
      </c>
    </row>
    <row r="1785" spans="1:12">
      <c r="A1785" s="2" t="str">
        <f t="shared" si="83"/>
        <v>1300204594</v>
      </c>
      <c r="B1785" s="4" t="s">
        <v>1584</v>
      </c>
      <c r="C1785" s="4" t="s">
        <v>1585</v>
      </c>
      <c r="D1785" s="4" t="s">
        <v>1560</v>
      </c>
      <c r="E1785" s="4" t="str">
        <f t="shared" si="82"/>
        <v>45</v>
      </c>
      <c r="F1785" s="4" t="s">
        <v>495</v>
      </c>
      <c r="G1785" s="4" t="s">
        <v>496</v>
      </c>
      <c r="H1785" s="9">
        <v>1</v>
      </c>
      <c r="I1785" s="9">
        <v>0</v>
      </c>
      <c r="J1785" s="9">
        <v>0</v>
      </c>
      <c r="K1785" s="9">
        <v>0</v>
      </c>
      <c r="L1785" s="9">
        <f t="shared" si="84"/>
        <v>1</v>
      </c>
    </row>
    <row r="1786" spans="1:12">
      <c r="A1786" s="2" t="str">
        <f t="shared" si="83"/>
        <v>1300204610</v>
      </c>
      <c r="B1786" s="4" t="s">
        <v>1584</v>
      </c>
      <c r="C1786" s="4" t="s">
        <v>1585</v>
      </c>
      <c r="D1786" s="4" t="s">
        <v>1560</v>
      </c>
      <c r="E1786" s="4" t="str">
        <f t="shared" si="82"/>
        <v>46</v>
      </c>
      <c r="F1786" s="4" t="s">
        <v>499</v>
      </c>
      <c r="G1786" s="4" t="s">
        <v>500</v>
      </c>
      <c r="H1786" s="9">
        <v>1</v>
      </c>
      <c r="I1786" s="9">
        <v>0</v>
      </c>
      <c r="J1786" s="9">
        <v>0</v>
      </c>
      <c r="K1786" s="9">
        <v>0</v>
      </c>
      <c r="L1786" s="9">
        <f t="shared" si="84"/>
        <v>1</v>
      </c>
    </row>
    <row r="1787" spans="1:12">
      <c r="A1787" s="2" t="str">
        <f t="shared" si="83"/>
        <v>1300204641</v>
      </c>
      <c r="B1787" s="4" t="s">
        <v>1584</v>
      </c>
      <c r="C1787" s="4" t="s">
        <v>1585</v>
      </c>
      <c r="D1787" s="4" t="s">
        <v>1560</v>
      </c>
      <c r="E1787" s="4" t="str">
        <f t="shared" si="82"/>
        <v>46</v>
      </c>
      <c r="F1787" s="4" t="s">
        <v>2155</v>
      </c>
      <c r="G1787" s="4" t="s">
        <v>2156</v>
      </c>
      <c r="H1787" s="9">
        <v>1</v>
      </c>
      <c r="I1787" s="9">
        <v>0</v>
      </c>
      <c r="J1787" s="9">
        <v>0</v>
      </c>
      <c r="K1787" s="9">
        <v>0</v>
      </c>
      <c r="L1787" s="9">
        <f t="shared" si="84"/>
        <v>1</v>
      </c>
    </row>
    <row r="1788" spans="1:12">
      <c r="A1788" s="2" t="str">
        <f t="shared" si="83"/>
        <v>1300204652</v>
      </c>
      <c r="B1788" s="4" t="s">
        <v>1584</v>
      </c>
      <c r="C1788" s="4" t="s">
        <v>1585</v>
      </c>
      <c r="D1788" s="4" t="s">
        <v>1560</v>
      </c>
      <c r="E1788" s="4" t="str">
        <f t="shared" si="82"/>
        <v>46</v>
      </c>
      <c r="F1788" s="4" t="s">
        <v>511</v>
      </c>
      <c r="G1788" s="4" t="s">
        <v>512</v>
      </c>
      <c r="H1788" s="9">
        <v>2</v>
      </c>
      <c r="I1788" s="9">
        <v>0</v>
      </c>
      <c r="J1788" s="9">
        <v>0</v>
      </c>
      <c r="K1788" s="9">
        <v>0</v>
      </c>
      <c r="L1788" s="9">
        <f t="shared" si="84"/>
        <v>2</v>
      </c>
    </row>
    <row r="1789" spans="1:12" ht="24">
      <c r="A1789" s="2" t="str">
        <f t="shared" si="83"/>
        <v>1300204680</v>
      </c>
      <c r="B1789" s="4" t="s">
        <v>1584</v>
      </c>
      <c r="C1789" s="4" t="s">
        <v>1585</v>
      </c>
      <c r="D1789" s="4" t="s">
        <v>1560</v>
      </c>
      <c r="E1789" s="4" t="str">
        <f t="shared" si="82"/>
        <v>46</v>
      </c>
      <c r="F1789" s="4" t="s">
        <v>1415</v>
      </c>
      <c r="G1789" s="4" t="s">
        <v>1416</v>
      </c>
      <c r="H1789" s="9">
        <v>1</v>
      </c>
      <c r="I1789" s="9">
        <v>1</v>
      </c>
      <c r="J1789" s="9">
        <v>0</v>
      </c>
      <c r="K1789" s="9">
        <v>0</v>
      </c>
      <c r="L1789" s="9">
        <f t="shared" si="84"/>
        <v>1</v>
      </c>
    </row>
    <row r="1790" spans="1:12">
      <c r="A1790" s="2" t="str">
        <f t="shared" si="83"/>
        <v>1300204685</v>
      </c>
      <c r="B1790" s="4" t="s">
        <v>1584</v>
      </c>
      <c r="C1790" s="4" t="s">
        <v>1585</v>
      </c>
      <c r="D1790" s="4" t="s">
        <v>1560</v>
      </c>
      <c r="E1790" s="4" t="str">
        <f t="shared" si="82"/>
        <v>46</v>
      </c>
      <c r="F1790" s="4" t="s">
        <v>711</v>
      </c>
      <c r="G1790" s="4" t="s">
        <v>712</v>
      </c>
      <c r="H1790" s="9">
        <v>1</v>
      </c>
      <c r="I1790" s="9">
        <v>1</v>
      </c>
      <c r="J1790" s="9">
        <v>4</v>
      </c>
      <c r="K1790" s="9">
        <v>0</v>
      </c>
      <c r="L1790" s="9">
        <f t="shared" si="84"/>
        <v>5</v>
      </c>
    </row>
    <row r="1791" spans="1:12">
      <c r="A1791" s="2" t="str">
        <f t="shared" si="83"/>
        <v>1300204699</v>
      </c>
      <c r="B1791" s="4" t="s">
        <v>1584</v>
      </c>
      <c r="C1791" s="4" t="s">
        <v>1585</v>
      </c>
      <c r="D1791" s="4" t="s">
        <v>1560</v>
      </c>
      <c r="E1791" s="4" t="str">
        <f t="shared" si="82"/>
        <v>46</v>
      </c>
      <c r="F1791" s="4" t="s">
        <v>1254</v>
      </c>
      <c r="G1791" s="4" t="s">
        <v>1255</v>
      </c>
      <c r="H1791" s="9">
        <v>2</v>
      </c>
      <c r="I1791" s="9">
        <v>1</v>
      </c>
      <c r="J1791" s="9">
        <v>0</v>
      </c>
      <c r="K1791" s="9">
        <v>0</v>
      </c>
      <c r="L1791" s="9">
        <f t="shared" si="84"/>
        <v>2</v>
      </c>
    </row>
    <row r="1792" spans="1:12">
      <c r="A1792" s="2" t="str">
        <f t="shared" si="83"/>
        <v>1300204701</v>
      </c>
      <c r="B1792" s="4" t="s">
        <v>1584</v>
      </c>
      <c r="C1792" s="4" t="s">
        <v>1585</v>
      </c>
      <c r="D1792" s="4" t="s">
        <v>1560</v>
      </c>
      <c r="E1792" s="4" t="str">
        <f t="shared" si="82"/>
        <v>47</v>
      </c>
      <c r="F1792" s="4" t="s">
        <v>515</v>
      </c>
      <c r="G1792" s="4" t="s">
        <v>516</v>
      </c>
      <c r="H1792" s="9">
        <v>29</v>
      </c>
      <c r="I1792" s="9">
        <v>29</v>
      </c>
      <c r="J1792" s="9">
        <v>0</v>
      </c>
      <c r="K1792" s="9">
        <v>0</v>
      </c>
      <c r="L1792" s="9">
        <f t="shared" si="84"/>
        <v>29</v>
      </c>
    </row>
    <row r="1793" spans="1:12">
      <c r="A1793" s="2" t="str">
        <f t="shared" si="83"/>
        <v>1300204709</v>
      </c>
      <c r="B1793" s="4" t="s">
        <v>1584</v>
      </c>
      <c r="C1793" s="4" t="s">
        <v>1585</v>
      </c>
      <c r="D1793" s="4" t="s">
        <v>1560</v>
      </c>
      <c r="E1793" s="4" t="str">
        <f t="shared" ref="E1793:E1856" si="85">LEFT(F1793,2)</f>
        <v>47</v>
      </c>
      <c r="F1793" s="4" t="s">
        <v>517</v>
      </c>
      <c r="G1793" s="4" t="s">
        <v>518</v>
      </c>
      <c r="H1793" s="9">
        <v>3</v>
      </c>
      <c r="I1793" s="9">
        <v>3</v>
      </c>
      <c r="J1793" s="9">
        <v>0</v>
      </c>
      <c r="K1793" s="9">
        <v>0</v>
      </c>
      <c r="L1793" s="9">
        <f t="shared" si="84"/>
        <v>3</v>
      </c>
    </row>
    <row r="1794" spans="1:12">
      <c r="A1794" s="2" t="str">
        <f t="shared" si="83"/>
        <v>130020472</v>
      </c>
      <c r="B1794" s="4" t="s">
        <v>1584</v>
      </c>
      <c r="C1794" s="4" t="s">
        <v>1585</v>
      </c>
      <c r="D1794" s="4" t="s">
        <v>1560</v>
      </c>
      <c r="E1794" s="4" t="str">
        <f t="shared" si="85"/>
        <v>47</v>
      </c>
      <c r="F1794" s="4" t="s">
        <v>1773</v>
      </c>
      <c r="G1794" s="4" t="s">
        <v>1774</v>
      </c>
      <c r="H1794" s="9">
        <v>1</v>
      </c>
      <c r="I1794" s="9">
        <v>1</v>
      </c>
      <c r="J1794" s="9">
        <v>0</v>
      </c>
      <c r="K1794" s="9">
        <v>0</v>
      </c>
      <c r="L1794" s="9">
        <f t="shared" si="84"/>
        <v>1</v>
      </c>
    </row>
    <row r="1795" spans="1:12">
      <c r="A1795" s="2" t="str">
        <f t="shared" si="83"/>
        <v>1300204833</v>
      </c>
      <c r="B1795" s="4" t="s">
        <v>1584</v>
      </c>
      <c r="C1795" s="4" t="s">
        <v>1585</v>
      </c>
      <c r="D1795" s="4" t="s">
        <v>1560</v>
      </c>
      <c r="E1795" s="4" t="str">
        <f t="shared" si="85"/>
        <v>48</v>
      </c>
      <c r="F1795" s="4" t="s">
        <v>1608</v>
      </c>
      <c r="G1795" s="4" t="s">
        <v>1609</v>
      </c>
      <c r="H1795" s="9">
        <v>0</v>
      </c>
      <c r="I1795" s="9">
        <v>0</v>
      </c>
      <c r="J1795" s="9">
        <v>1</v>
      </c>
      <c r="K1795" s="9">
        <v>0</v>
      </c>
      <c r="L1795" s="9">
        <f t="shared" si="84"/>
        <v>1</v>
      </c>
    </row>
    <row r="1796" spans="1:12">
      <c r="A1796" s="2" t="str">
        <f t="shared" ref="A1796:A1859" si="86">B1796&amp;F1796</f>
        <v>1300204836</v>
      </c>
      <c r="B1796" s="4" t="s">
        <v>1584</v>
      </c>
      <c r="C1796" s="4" t="s">
        <v>1585</v>
      </c>
      <c r="D1796" s="4" t="s">
        <v>1560</v>
      </c>
      <c r="E1796" s="4" t="str">
        <f t="shared" si="85"/>
        <v>48</v>
      </c>
      <c r="F1796" s="4" t="s">
        <v>717</v>
      </c>
      <c r="G1796" s="4" t="s">
        <v>718</v>
      </c>
      <c r="H1796" s="9">
        <v>1</v>
      </c>
      <c r="I1796" s="9">
        <v>0</v>
      </c>
      <c r="J1796" s="9">
        <v>5</v>
      </c>
      <c r="K1796" s="9">
        <v>0</v>
      </c>
      <c r="L1796" s="9">
        <f t="shared" ref="L1796:L1859" si="87">H1796+J1796+K1796</f>
        <v>6</v>
      </c>
    </row>
    <row r="1797" spans="1:12">
      <c r="A1797" s="2" t="str">
        <f t="shared" si="86"/>
        <v>1300204863</v>
      </c>
      <c r="B1797" s="4" t="s">
        <v>1584</v>
      </c>
      <c r="C1797" s="4" t="s">
        <v>1585</v>
      </c>
      <c r="D1797" s="4" t="s">
        <v>1560</v>
      </c>
      <c r="E1797" s="4" t="str">
        <f t="shared" si="85"/>
        <v>48</v>
      </c>
      <c r="F1797" s="4" t="s">
        <v>525</v>
      </c>
      <c r="G1797" s="4" t="s">
        <v>526</v>
      </c>
      <c r="H1797" s="9">
        <v>3</v>
      </c>
      <c r="I1797" s="9">
        <v>0</v>
      </c>
      <c r="J1797" s="9">
        <v>0</v>
      </c>
      <c r="K1797" s="9">
        <v>0</v>
      </c>
      <c r="L1797" s="9">
        <f t="shared" si="87"/>
        <v>3</v>
      </c>
    </row>
    <row r="1798" spans="1:12">
      <c r="A1798" s="2" t="str">
        <f t="shared" si="86"/>
        <v>1300204876</v>
      </c>
      <c r="B1798" s="4" t="s">
        <v>1584</v>
      </c>
      <c r="C1798" s="4" t="s">
        <v>1585</v>
      </c>
      <c r="D1798" s="4" t="s">
        <v>1560</v>
      </c>
      <c r="E1798" s="4" t="str">
        <f t="shared" si="85"/>
        <v>48</v>
      </c>
      <c r="F1798" s="4" t="s">
        <v>1590</v>
      </c>
      <c r="G1798" s="4" t="s">
        <v>1591</v>
      </c>
      <c r="H1798" s="9">
        <v>8</v>
      </c>
      <c r="I1798" s="9">
        <v>0</v>
      </c>
      <c r="J1798" s="9">
        <v>0</v>
      </c>
      <c r="K1798" s="9">
        <v>0</v>
      </c>
      <c r="L1798" s="9">
        <f t="shared" si="87"/>
        <v>8</v>
      </c>
    </row>
    <row r="1799" spans="1:12">
      <c r="A1799" s="2" t="str">
        <f t="shared" si="86"/>
        <v>1300204901</v>
      </c>
      <c r="B1799" s="4" t="s">
        <v>1584</v>
      </c>
      <c r="C1799" s="4" t="s">
        <v>1585</v>
      </c>
      <c r="D1799" s="4" t="s">
        <v>1560</v>
      </c>
      <c r="E1799" s="4" t="str">
        <f t="shared" si="85"/>
        <v>49</v>
      </c>
      <c r="F1799" s="4" t="s">
        <v>529</v>
      </c>
      <c r="G1799" s="4" t="s">
        <v>530</v>
      </c>
      <c r="H1799" s="9">
        <v>1</v>
      </c>
      <c r="I1799" s="9">
        <v>1</v>
      </c>
      <c r="J1799" s="9">
        <v>0</v>
      </c>
      <c r="K1799" s="9">
        <v>0</v>
      </c>
      <c r="L1799" s="9">
        <f t="shared" si="87"/>
        <v>1</v>
      </c>
    </row>
    <row r="1800" spans="1:12">
      <c r="A1800" s="2" t="str">
        <f t="shared" si="86"/>
        <v>1300204902</v>
      </c>
      <c r="B1800" s="4" t="s">
        <v>1584</v>
      </c>
      <c r="C1800" s="4" t="s">
        <v>1585</v>
      </c>
      <c r="D1800" s="4" t="s">
        <v>1560</v>
      </c>
      <c r="E1800" s="4" t="str">
        <f t="shared" si="85"/>
        <v>49</v>
      </c>
      <c r="F1800" s="4" t="s">
        <v>531</v>
      </c>
      <c r="G1800" s="4" t="s">
        <v>532</v>
      </c>
      <c r="H1800" s="9">
        <v>1</v>
      </c>
      <c r="I1800" s="9">
        <v>1</v>
      </c>
      <c r="J1800" s="9">
        <v>0</v>
      </c>
      <c r="K1800" s="9">
        <v>0</v>
      </c>
      <c r="L1800" s="9">
        <f t="shared" si="87"/>
        <v>1</v>
      </c>
    </row>
    <row r="1801" spans="1:12">
      <c r="A1801" s="2" t="str">
        <f t="shared" si="86"/>
        <v>1300204912</v>
      </c>
      <c r="B1801" s="4" t="s">
        <v>1584</v>
      </c>
      <c r="C1801" s="4" t="s">
        <v>1585</v>
      </c>
      <c r="D1801" s="4" t="s">
        <v>1560</v>
      </c>
      <c r="E1801" s="4" t="str">
        <f t="shared" si="85"/>
        <v>49</v>
      </c>
      <c r="F1801" s="4" t="s">
        <v>535</v>
      </c>
      <c r="G1801" s="4" t="s">
        <v>536</v>
      </c>
      <c r="H1801" s="9">
        <v>1</v>
      </c>
      <c r="I1801" s="9">
        <v>0</v>
      </c>
      <c r="J1801" s="9">
        <v>4</v>
      </c>
      <c r="K1801" s="9">
        <v>0</v>
      </c>
      <c r="L1801" s="9">
        <f t="shared" si="87"/>
        <v>5</v>
      </c>
    </row>
    <row r="1802" spans="1:12">
      <c r="A1802" s="2" t="str">
        <f t="shared" si="86"/>
        <v>1300204921</v>
      </c>
      <c r="B1802" s="4" t="s">
        <v>1584</v>
      </c>
      <c r="C1802" s="4" t="s">
        <v>1585</v>
      </c>
      <c r="D1802" s="4" t="s">
        <v>1560</v>
      </c>
      <c r="E1802" s="4" t="str">
        <f t="shared" si="85"/>
        <v>49</v>
      </c>
      <c r="F1802" s="4" t="s">
        <v>1481</v>
      </c>
      <c r="G1802" s="4" t="s">
        <v>1482</v>
      </c>
      <c r="H1802" s="9">
        <v>0</v>
      </c>
      <c r="I1802" s="9">
        <v>0</v>
      </c>
      <c r="J1802" s="9">
        <v>1</v>
      </c>
      <c r="K1802" s="9">
        <v>0</v>
      </c>
      <c r="L1802" s="9">
        <f t="shared" si="87"/>
        <v>1</v>
      </c>
    </row>
    <row r="1803" spans="1:12" ht="24">
      <c r="A1803" s="2" t="str">
        <f t="shared" si="86"/>
        <v>1300204931</v>
      </c>
      <c r="B1803" s="4" t="s">
        <v>1584</v>
      </c>
      <c r="C1803" s="4" t="s">
        <v>1585</v>
      </c>
      <c r="D1803" s="4" t="s">
        <v>1560</v>
      </c>
      <c r="E1803" s="4" t="str">
        <f t="shared" si="85"/>
        <v>49</v>
      </c>
      <c r="F1803" s="4" t="s">
        <v>721</v>
      </c>
      <c r="G1803" s="4" t="s">
        <v>722</v>
      </c>
      <c r="H1803" s="9">
        <v>0</v>
      </c>
      <c r="I1803" s="9">
        <v>0</v>
      </c>
      <c r="J1803" s="9">
        <v>1</v>
      </c>
      <c r="K1803" s="9">
        <v>0</v>
      </c>
      <c r="L1803" s="9">
        <f t="shared" si="87"/>
        <v>1</v>
      </c>
    </row>
    <row r="1804" spans="1:12" ht="24">
      <c r="A1804" s="2" t="str">
        <f t="shared" si="86"/>
        <v>1300204939</v>
      </c>
      <c r="B1804" s="4" t="s">
        <v>1584</v>
      </c>
      <c r="C1804" s="4" t="s">
        <v>1585</v>
      </c>
      <c r="D1804" s="4" t="s">
        <v>1560</v>
      </c>
      <c r="E1804" s="4" t="str">
        <f t="shared" si="85"/>
        <v>49</v>
      </c>
      <c r="F1804" s="4" t="s">
        <v>537</v>
      </c>
      <c r="G1804" s="4" t="s">
        <v>538</v>
      </c>
      <c r="H1804" s="9">
        <v>0</v>
      </c>
      <c r="I1804" s="9">
        <v>0</v>
      </c>
      <c r="J1804" s="9">
        <v>2</v>
      </c>
      <c r="K1804" s="9">
        <v>0</v>
      </c>
      <c r="L1804" s="9">
        <f t="shared" si="87"/>
        <v>2</v>
      </c>
    </row>
    <row r="1805" spans="1:12">
      <c r="A1805" s="2" t="str">
        <f t="shared" si="86"/>
        <v>1300204946</v>
      </c>
      <c r="B1805" s="4" t="s">
        <v>1584</v>
      </c>
      <c r="C1805" s="4" t="s">
        <v>1585</v>
      </c>
      <c r="D1805" s="4" t="s">
        <v>1560</v>
      </c>
      <c r="E1805" s="4" t="str">
        <f t="shared" si="85"/>
        <v>49</v>
      </c>
      <c r="F1805" s="4" t="s">
        <v>541</v>
      </c>
      <c r="G1805" s="4" t="s">
        <v>542</v>
      </c>
      <c r="H1805" s="9">
        <v>4</v>
      </c>
      <c r="I1805" s="9">
        <v>0</v>
      </c>
      <c r="J1805" s="9">
        <v>0</v>
      </c>
      <c r="K1805" s="9">
        <v>0</v>
      </c>
      <c r="L1805" s="9">
        <f t="shared" si="87"/>
        <v>4</v>
      </c>
    </row>
    <row r="1806" spans="1:12">
      <c r="A1806" s="2" t="str">
        <f t="shared" si="86"/>
        <v>1300204947</v>
      </c>
      <c r="B1806" s="4" t="s">
        <v>1584</v>
      </c>
      <c r="C1806" s="4" t="s">
        <v>1585</v>
      </c>
      <c r="D1806" s="4" t="s">
        <v>1560</v>
      </c>
      <c r="E1806" s="4" t="str">
        <f t="shared" si="85"/>
        <v>49</v>
      </c>
      <c r="F1806" s="4" t="s">
        <v>1571</v>
      </c>
      <c r="G1806" s="4" t="s">
        <v>1572</v>
      </c>
      <c r="H1806" s="9">
        <v>1</v>
      </c>
      <c r="I1806" s="9">
        <v>1</v>
      </c>
      <c r="J1806" s="9">
        <v>0</v>
      </c>
      <c r="K1806" s="9">
        <v>0</v>
      </c>
      <c r="L1806" s="9">
        <f t="shared" si="87"/>
        <v>1</v>
      </c>
    </row>
    <row r="1807" spans="1:12">
      <c r="A1807" s="2" t="str">
        <f t="shared" si="86"/>
        <v>1300204949</v>
      </c>
      <c r="B1807" s="4" t="s">
        <v>1584</v>
      </c>
      <c r="C1807" s="4" t="s">
        <v>1585</v>
      </c>
      <c r="D1807" s="4" t="s">
        <v>1560</v>
      </c>
      <c r="E1807" s="4" t="str">
        <f t="shared" si="85"/>
        <v>49</v>
      </c>
      <c r="F1807" s="4" t="s">
        <v>543</v>
      </c>
      <c r="G1807" s="4" t="s">
        <v>544</v>
      </c>
      <c r="H1807" s="9">
        <v>16</v>
      </c>
      <c r="I1807" s="9">
        <v>0</v>
      </c>
      <c r="J1807" s="9">
        <v>0</v>
      </c>
      <c r="K1807" s="9">
        <v>0</v>
      </c>
      <c r="L1807" s="9">
        <f t="shared" si="87"/>
        <v>16</v>
      </c>
    </row>
    <row r="1808" spans="1:12">
      <c r="A1808" s="2" t="str">
        <f t="shared" si="86"/>
        <v>1300204993</v>
      </c>
      <c r="B1808" s="4" t="s">
        <v>1584</v>
      </c>
      <c r="C1808" s="4" t="s">
        <v>1585</v>
      </c>
      <c r="D1808" s="4" t="s">
        <v>1560</v>
      </c>
      <c r="E1808" s="4" t="str">
        <f t="shared" si="85"/>
        <v>49</v>
      </c>
      <c r="F1808" s="4" t="s">
        <v>1425</v>
      </c>
      <c r="G1808" s="4" t="s">
        <v>1426</v>
      </c>
      <c r="H1808" s="9">
        <v>1</v>
      </c>
      <c r="I1808" s="9">
        <v>1</v>
      </c>
      <c r="J1808" s="9">
        <v>0</v>
      </c>
      <c r="K1808" s="9">
        <v>0</v>
      </c>
      <c r="L1808" s="9">
        <f t="shared" si="87"/>
        <v>1</v>
      </c>
    </row>
    <row r="1809" spans="1:12">
      <c r="A1809" s="2" t="str">
        <f t="shared" si="86"/>
        <v>1300205110</v>
      </c>
      <c r="B1809" s="4" t="s">
        <v>1584</v>
      </c>
      <c r="C1809" s="4" t="s">
        <v>1585</v>
      </c>
      <c r="D1809" s="4" t="s">
        <v>1560</v>
      </c>
      <c r="E1809" s="4" t="str">
        <f t="shared" si="85"/>
        <v>51</v>
      </c>
      <c r="F1809" s="4" t="s">
        <v>725</v>
      </c>
      <c r="G1809" s="4" t="s">
        <v>726</v>
      </c>
      <c r="H1809" s="9">
        <v>10</v>
      </c>
      <c r="I1809" s="9">
        <v>0</v>
      </c>
      <c r="J1809" s="9">
        <v>0</v>
      </c>
      <c r="K1809" s="9">
        <v>0</v>
      </c>
      <c r="L1809" s="9">
        <f t="shared" si="87"/>
        <v>10</v>
      </c>
    </row>
    <row r="1810" spans="1:12">
      <c r="A1810" s="2" t="str">
        <f t="shared" si="86"/>
        <v>1300205111</v>
      </c>
      <c r="B1810" s="4" t="s">
        <v>1584</v>
      </c>
      <c r="C1810" s="4" t="s">
        <v>1585</v>
      </c>
      <c r="D1810" s="4" t="s">
        <v>1560</v>
      </c>
      <c r="E1810" s="4" t="str">
        <f t="shared" si="85"/>
        <v>51</v>
      </c>
      <c r="F1810" s="4" t="s">
        <v>727</v>
      </c>
      <c r="G1810" s="4" t="s">
        <v>728</v>
      </c>
      <c r="H1810" s="9">
        <v>45</v>
      </c>
      <c r="I1810" s="9">
        <v>14</v>
      </c>
      <c r="J1810" s="9">
        <v>0</v>
      </c>
      <c r="K1810" s="9">
        <v>0</v>
      </c>
      <c r="L1810" s="9">
        <f t="shared" si="87"/>
        <v>45</v>
      </c>
    </row>
    <row r="1811" spans="1:12">
      <c r="A1811" s="2" t="str">
        <f t="shared" si="86"/>
        <v>1300205119</v>
      </c>
      <c r="B1811" s="4" t="s">
        <v>1584</v>
      </c>
      <c r="C1811" s="4" t="s">
        <v>1585</v>
      </c>
      <c r="D1811" s="4" t="s">
        <v>1560</v>
      </c>
      <c r="E1811" s="4" t="str">
        <f t="shared" si="85"/>
        <v>51</v>
      </c>
      <c r="F1811" s="4" t="s">
        <v>2157</v>
      </c>
      <c r="G1811" s="4" t="s">
        <v>2158</v>
      </c>
      <c r="H1811" s="9">
        <v>2</v>
      </c>
      <c r="I1811" s="9">
        <v>1</v>
      </c>
      <c r="J1811" s="9">
        <v>0</v>
      </c>
      <c r="K1811" s="9">
        <v>0</v>
      </c>
      <c r="L1811" s="9">
        <f t="shared" si="87"/>
        <v>2</v>
      </c>
    </row>
    <row r="1812" spans="1:12">
      <c r="A1812" s="2" t="str">
        <f t="shared" si="86"/>
        <v>1300205122</v>
      </c>
      <c r="B1812" s="4" t="s">
        <v>1584</v>
      </c>
      <c r="C1812" s="4" t="s">
        <v>1585</v>
      </c>
      <c r="D1812" s="4" t="s">
        <v>1560</v>
      </c>
      <c r="E1812" s="4" t="str">
        <f t="shared" si="85"/>
        <v>51</v>
      </c>
      <c r="F1812" s="4" t="s">
        <v>553</v>
      </c>
      <c r="G1812" s="4" t="s">
        <v>554</v>
      </c>
      <c r="H1812" s="9">
        <v>4</v>
      </c>
      <c r="I1812" s="9">
        <v>1</v>
      </c>
      <c r="J1812" s="9">
        <v>0</v>
      </c>
      <c r="K1812" s="9">
        <v>0</v>
      </c>
      <c r="L1812" s="9">
        <f t="shared" si="87"/>
        <v>4</v>
      </c>
    </row>
    <row r="1813" spans="1:12">
      <c r="A1813" s="2" t="str">
        <f t="shared" si="86"/>
        <v>1300205123</v>
      </c>
      <c r="B1813" s="4" t="s">
        <v>1584</v>
      </c>
      <c r="C1813" s="4" t="s">
        <v>1585</v>
      </c>
      <c r="D1813" s="4" t="s">
        <v>1560</v>
      </c>
      <c r="E1813" s="4" t="str">
        <f t="shared" si="85"/>
        <v>51</v>
      </c>
      <c r="F1813" s="4" t="s">
        <v>163</v>
      </c>
      <c r="G1813" s="4" t="s">
        <v>164</v>
      </c>
      <c r="H1813" s="9">
        <v>162</v>
      </c>
      <c r="I1813" s="9">
        <v>19</v>
      </c>
      <c r="J1813" s="9">
        <v>0</v>
      </c>
      <c r="K1813" s="9">
        <v>0</v>
      </c>
      <c r="L1813" s="9">
        <f t="shared" si="87"/>
        <v>162</v>
      </c>
    </row>
    <row r="1814" spans="1:12">
      <c r="A1814" s="2" t="str">
        <f t="shared" si="86"/>
        <v>1300205143</v>
      </c>
      <c r="B1814" s="4" t="s">
        <v>1584</v>
      </c>
      <c r="C1814" s="4" t="s">
        <v>1585</v>
      </c>
      <c r="D1814" s="4" t="s">
        <v>1560</v>
      </c>
      <c r="E1814" s="4" t="str">
        <f t="shared" si="85"/>
        <v>51</v>
      </c>
      <c r="F1814" s="4" t="s">
        <v>555</v>
      </c>
      <c r="G1814" s="4" t="s">
        <v>556</v>
      </c>
      <c r="H1814" s="9">
        <v>2</v>
      </c>
      <c r="I1814" s="9">
        <v>1</v>
      </c>
      <c r="J1814" s="9">
        <v>0</v>
      </c>
      <c r="K1814" s="9">
        <v>0</v>
      </c>
      <c r="L1814" s="9">
        <f t="shared" si="87"/>
        <v>2</v>
      </c>
    </row>
    <row r="1815" spans="1:12">
      <c r="A1815" s="2" t="str">
        <f t="shared" si="86"/>
        <v>1300205185</v>
      </c>
      <c r="B1815" s="4" t="s">
        <v>1584</v>
      </c>
      <c r="C1815" s="4" t="s">
        <v>1585</v>
      </c>
      <c r="D1815" s="4" t="s">
        <v>1560</v>
      </c>
      <c r="E1815" s="4" t="str">
        <f t="shared" si="85"/>
        <v>51</v>
      </c>
      <c r="F1815" s="4" t="s">
        <v>729</v>
      </c>
      <c r="G1815" s="4" t="s">
        <v>730</v>
      </c>
      <c r="H1815" s="9">
        <v>12</v>
      </c>
      <c r="I1815" s="9">
        <v>6</v>
      </c>
      <c r="J1815" s="9">
        <v>0</v>
      </c>
      <c r="K1815" s="9">
        <v>0</v>
      </c>
      <c r="L1815" s="9">
        <f t="shared" si="87"/>
        <v>12</v>
      </c>
    </row>
    <row r="1816" spans="1:12">
      <c r="A1816" s="2" t="str">
        <f t="shared" si="86"/>
        <v>1300205187</v>
      </c>
      <c r="B1816" s="4" t="s">
        <v>1584</v>
      </c>
      <c r="C1816" s="4" t="s">
        <v>1585</v>
      </c>
      <c r="D1816" s="4" t="s">
        <v>1560</v>
      </c>
      <c r="E1816" s="4" t="str">
        <f t="shared" si="85"/>
        <v>51</v>
      </c>
      <c r="F1816" s="4" t="s">
        <v>1033</v>
      </c>
      <c r="G1816" s="4" t="s">
        <v>1034</v>
      </c>
      <c r="H1816" s="9">
        <v>27</v>
      </c>
      <c r="I1816" s="9">
        <v>6</v>
      </c>
      <c r="J1816" s="9">
        <v>0</v>
      </c>
      <c r="K1816" s="9">
        <v>0</v>
      </c>
      <c r="L1816" s="9">
        <f t="shared" si="87"/>
        <v>27</v>
      </c>
    </row>
    <row r="1817" spans="1:12">
      <c r="A1817" s="2" t="str">
        <f t="shared" si="86"/>
        <v>1300205188</v>
      </c>
      <c r="B1817" s="4" t="s">
        <v>1584</v>
      </c>
      <c r="C1817" s="4" t="s">
        <v>1585</v>
      </c>
      <c r="D1817" s="4" t="s">
        <v>1560</v>
      </c>
      <c r="E1817" s="4" t="str">
        <f t="shared" si="85"/>
        <v>51</v>
      </c>
      <c r="F1817" s="4" t="s">
        <v>1592</v>
      </c>
      <c r="G1817" s="4" t="s">
        <v>1593</v>
      </c>
      <c r="H1817" s="9">
        <v>21</v>
      </c>
      <c r="I1817" s="9">
        <v>3</v>
      </c>
      <c r="J1817" s="9">
        <v>0</v>
      </c>
      <c r="K1817" s="9">
        <v>0</v>
      </c>
      <c r="L1817" s="9">
        <f t="shared" si="87"/>
        <v>21</v>
      </c>
    </row>
    <row r="1818" spans="1:12">
      <c r="A1818" s="2" t="str">
        <f t="shared" si="86"/>
        <v>1300205195</v>
      </c>
      <c r="B1818" s="4" t="s">
        <v>1584</v>
      </c>
      <c r="C1818" s="4" t="s">
        <v>1585</v>
      </c>
      <c r="D1818" s="4" t="s">
        <v>1560</v>
      </c>
      <c r="E1818" s="4" t="str">
        <f t="shared" si="85"/>
        <v>51</v>
      </c>
      <c r="F1818" s="4" t="s">
        <v>1594</v>
      </c>
      <c r="G1818" s="4" t="s">
        <v>1595</v>
      </c>
      <c r="H1818" s="9">
        <v>4</v>
      </c>
      <c r="I1818" s="9">
        <v>0</v>
      </c>
      <c r="J1818" s="9">
        <v>0</v>
      </c>
      <c r="K1818" s="9">
        <v>0</v>
      </c>
      <c r="L1818" s="9">
        <f t="shared" si="87"/>
        <v>4</v>
      </c>
    </row>
    <row r="1819" spans="1:12">
      <c r="A1819" s="2" t="str">
        <f t="shared" si="86"/>
        <v>1300205293</v>
      </c>
      <c r="B1819" s="4" t="s">
        <v>1584</v>
      </c>
      <c r="C1819" s="4" t="s">
        <v>1585</v>
      </c>
      <c r="D1819" s="4" t="s">
        <v>1560</v>
      </c>
      <c r="E1819" s="4" t="str">
        <f t="shared" si="85"/>
        <v>52</v>
      </c>
      <c r="F1819" s="4" t="s">
        <v>1610</v>
      </c>
      <c r="G1819" s="4" t="s">
        <v>1611</v>
      </c>
      <c r="H1819" s="9">
        <v>3</v>
      </c>
      <c r="I1819" s="9">
        <v>1</v>
      </c>
      <c r="J1819" s="9">
        <v>0</v>
      </c>
      <c r="K1819" s="9">
        <v>0</v>
      </c>
      <c r="L1819" s="9">
        <f t="shared" si="87"/>
        <v>3</v>
      </c>
    </row>
    <row r="1820" spans="1:12" ht="24">
      <c r="A1820" s="2" t="str">
        <f t="shared" si="86"/>
        <v>1300205303</v>
      </c>
      <c r="B1820" s="4" t="s">
        <v>1584</v>
      </c>
      <c r="C1820" s="4" t="s">
        <v>1585</v>
      </c>
      <c r="D1820" s="4" t="s">
        <v>1560</v>
      </c>
      <c r="E1820" s="4" t="str">
        <f t="shared" si="85"/>
        <v>53</v>
      </c>
      <c r="F1820" s="4" t="s">
        <v>567</v>
      </c>
      <c r="G1820" s="4" t="s">
        <v>568</v>
      </c>
      <c r="H1820" s="9">
        <v>1</v>
      </c>
      <c r="I1820" s="9">
        <v>0</v>
      </c>
      <c r="J1820" s="9">
        <v>1</v>
      </c>
      <c r="K1820" s="9">
        <v>0</v>
      </c>
      <c r="L1820" s="9">
        <f t="shared" si="87"/>
        <v>2</v>
      </c>
    </row>
    <row r="1821" spans="1:12" ht="24">
      <c r="A1821" s="2" t="str">
        <f t="shared" si="86"/>
        <v>1300205304</v>
      </c>
      <c r="B1821" s="4" t="s">
        <v>1584</v>
      </c>
      <c r="C1821" s="4" t="s">
        <v>1585</v>
      </c>
      <c r="D1821" s="4" t="s">
        <v>1560</v>
      </c>
      <c r="E1821" s="4" t="str">
        <f t="shared" si="85"/>
        <v>53</v>
      </c>
      <c r="F1821" s="4" t="s">
        <v>569</v>
      </c>
      <c r="G1821" s="4" t="s">
        <v>570</v>
      </c>
      <c r="H1821" s="9">
        <v>8</v>
      </c>
      <c r="I1821" s="9">
        <v>0</v>
      </c>
      <c r="J1821" s="9">
        <v>13</v>
      </c>
      <c r="K1821" s="9">
        <v>2</v>
      </c>
      <c r="L1821" s="9">
        <f t="shared" si="87"/>
        <v>23</v>
      </c>
    </row>
    <row r="1822" spans="1:12" ht="24">
      <c r="A1822" s="2" t="str">
        <f t="shared" si="86"/>
        <v>1300205305</v>
      </c>
      <c r="B1822" s="4" t="s">
        <v>1584</v>
      </c>
      <c r="C1822" s="4" t="s">
        <v>1585</v>
      </c>
      <c r="D1822" s="4" t="s">
        <v>1560</v>
      </c>
      <c r="E1822" s="4" t="str">
        <f t="shared" si="85"/>
        <v>53</v>
      </c>
      <c r="F1822" s="4" t="s">
        <v>571</v>
      </c>
      <c r="G1822" s="4" t="s">
        <v>572</v>
      </c>
      <c r="H1822" s="9">
        <v>39</v>
      </c>
      <c r="I1822" s="9">
        <v>9</v>
      </c>
      <c r="J1822" s="9">
        <v>32</v>
      </c>
      <c r="K1822" s="9">
        <v>6</v>
      </c>
      <c r="L1822" s="9">
        <f t="shared" si="87"/>
        <v>77</v>
      </c>
    </row>
    <row r="1823" spans="1:12" ht="24">
      <c r="A1823" s="2" t="str">
        <f t="shared" si="86"/>
        <v>1300205314</v>
      </c>
      <c r="B1823" s="4" t="s">
        <v>1584</v>
      </c>
      <c r="C1823" s="4" t="s">
        <v>1585</v>
      </c>
      <c r="D1823" s="4" t="s">
        <v>1560</v>
      </c>
      <c r="E1823" s="4" t="str">
        <f t="shared" si="85"/>
        <v>53</v>
      </c>
      <c r="F1823" s="4" t="s">
        <v>575</v>
      </c>
      <c r="G1823" s="4" t="s">
        <v>576</v>
      </c>
      <c r="H1823" s="9">
        <v>2</v>
      </c>
      <c r="I1823" s="9">
        <v>0</v>
      </c>
      <c r="J1823" s="9">
        <v>0</v>
      </c>
      <c r="K1823" s="9">
        <v>0</v>
      </c>
      <c r="L1823" s="9">
        <f t="shared" si="87"/>
        <v>2</v>
      </c>
    </row>
    <row r="1824" spans="1:12" ht="24">
      <c r="A1824" s="2" t="str">
        <f t="shared" si="86"/>
        <v>1300205317</v>
      </c>
      <c r="B1824" s="4" t="s">
        <v>1584</v>
      </c>
      <c r="C1824" s="4" t="s">
        <v>1585</v>
      </c>
      <c r="D1824" s="4" t="s">
        <v>1560</v>
      </c>
      <c r="E1824" s="4" t="str">
        <f t="shared" si="85"/>
        <v>53</v>
      </c>
      <c r="F1824" s="4" t="s">
        <v>579</v>
      </c>
      <c r="G1824" s="4" t="s">
        <v>580</v>
      </c>
      <c r="H1824" s="9">
        <v>9</v>
      </c>
      <c r="I1824" s="9">
        <v>0</v>
      </c>
      <c r="J1824" s="9">
        <v>0</v>
      </c>
      <c r="K1824" s="9">
        <v>0</v>
      </c>
      <c r="L1824" s="9">
        <f t="shared" si="87"/>
        <v>9</v>
      </c>
    </row>
    <row r="1825" spans="1:12" ht="24">
      <c r="A1825" s="2" t="str">
        <f t="shared" si="86"/>
        <v>1300205321</v>
      </c>
      <c r="B1825" s="4" t="s">
        <v>1584</v>
      </c>
      <c r="C1825" s="4" t="s">
        <v>1585</v>
      </c>
      <c r="D1825" s="4" t="s">
        <v>1560</v>
      </c>
      <c r="E1825" s="4" t="str">
        <f t="shared" si="85"/>
        <v>53</v>
      </c>
      <c r="F1825" s="4" t="s">
        <v>581</v>
      </c>
      <c r="G1825" s="4" t="s">
        <v>582</v>
      </c>
      <c r="H1825" s="9">
        <v>3</v>
      </c>
      <c r="I1825" s="9">
        <v>1</v>
      </c>
      <c r="J1825" s="9">
        <v>0</v>
      </c>
      <c r="K1825" s="9">
        <v>0</v>
      </c>
      <c r="L1825" s="9">
        <f t="shared" si="87"/>
        <v>3</v>
      </c>
    </row>
    <row r="1826" spans="1:12">
      <c r="A1826" s="2" t="str">
        <f t="shared" si="86"/>
        <v>1300205341</v>
      </c>
      <c r="B1826" s="4" t="s">
        <v>1584</v>
      </c>
      <c r="C1826" s="4" t="s">
        <v>1585</v>
      </c>
      <c r="D1826" s="4" t="s">
        <v>1560</v>
      </c>
      <c r="E1826" s="4" t="str">
        <f t="shared" si="85"/>
        <v>53</v>
      </c>
      <c r="F1826" s="4" t="s">
        <v>583</v>
      </c>
      <c r="G1826" s="4" t="s">
        <v>584</v>
      </c>
      <c r="H1826" s="9">
        <v>10</v>
      </c>
      <c r="I1826" s="9">
        <v>1</v>
      </c>
      <c r="J1826" s="9">
        <v>1</v>
      </c>
      <c r="K1826" s="9">
        <v>0</v>
      </c>
      <c r="L1826" s="9">
        <f t="shared" si="87"/>
        <v>11</v>
      </c>
    </row>
    <row r="1827" spans="1:12">
      <c r="A1827" s="2" t="str">
        <f t="shared" si="86"/>
        <v>1300205349</v>
      </c>
      <c r="B1827" s="4" t="s">
        <v>1584</v>
      </c>
      <c r="C1827" s="4" t="s">
        <v>1585</v>
      </c>
      <c r="D1827" s="4" t="s">
        <v>1560</v>
      </c>
      <c r="E1827" s="4" t="str">
        <f t="shared" si="85"/>
        <v>53</v>
      </c>
      <c r="F1827" s="4" t="s">
        <v>585</v>
      </c>
      <c r="G1827" s="4" t="s">
        <v>586</v>
      </c>
      <c r="H1827" s="9">
        <v>3</v>
      </c>
      <c r="I1827" s="9">
        <v>0</v>
      </c>
      <c r="J1827" s="9">
        <v>0</v>
      </c>
      <c r="K1827" s="9">
        <v>0</v>
      </c>
      <c r="L1827" s="9">
        <f t="shared" si="87"/>
        <v>3</v>
      </c>
    </row>
    <row r="1828" spans="1:12">
      <c r="A1828" s="2" t="str">
        <f t="shared" si="86"/>
        <v>1300205361</v>
      </c>
      <c r="B1828" s="4" t="s">
        <v>1584</v>
      </c>
      <c r="C1828" s="4" t="s">
        <v>1585</v>
      </c>
      <c r="D1828" s="4" t="s">
        <v>1560</v>
      </c>
      <c r="E1828" s="4" t="str">
        <f t="shared" si="85"/>
        <v>53</v>
      </c>
      <c r="F1828" s="4" t="s">
        <v>591</v>
      </c>
      <c r="G1828" s="4" t="s">
        <v>592</v>
      </c>
      <c r="H1828" s="9">
        <v>13</v>
      </c>
      <c r="I1828" s="9">
        <v>2</v>
      </c>
      <c r="J1828" s="9">
        <v>0</v>
      </c>
      <c r="K1828" s="9">
        <v>0</v>
      </c>
      <c r="L1828" s="9">
        <f t="shared" si="87"/>
        <v>13</v>
      </c>
    </row>
    <row r="1829" spans="1:12" ht="24">
      <c r="A1829" s="2" t="str">
        <f t="shared" si="86"/>
        <v>1300205369</v>
      </c>
      <c r="B1829" s="4" t="s">
        <v>1584</v>
      </c>
      <c r="C1829" s="4" t="s">
        <v>1585</v>
      </c>
      <c r="D1829" s="4" t="s">
        <v>1560</v>
      </c>
      <c r="E1829" s="4" t="str">
        <f t="shared" si="85"/>
        <v>53</v>
      </c>
      <c r="F1829" s="4" t="s">
        <v>593</v>
      </c>
      <c r="G1829" s="4" t="s">
        <v>594</v>
      </c>
      <c r="H1829" s="9">
        <v>10</v>
      </c>
      <c r="I1829" s="9">
        <v>1</v>
      </c>
      <c r="J1829" s="9">
        <v>0</v>
      </c>
      <c r="K1829" s="9">
        <v>0</v>
      </c>
      <c r="L1829" s="9">
        <f t="shared" si="87"/>
        <v>10</v>
      </c>
    </row>
    <row r="1830" spans="1:12">
      <c r="A1830" s="2" t="str">
        <f t="shared" si="86"/>
        <v>130020539</v>
      </c>
      <c r="B1830" s="4" t="s">
        <v>1584</v>
      </c>
      <c r="C1830" s="4" t="s">
        <v>1585</v>
      </c>
      <c r="D1830" s="4" t="s">
        <v>1560</v>
      </c>
      <c r="E1830" s="4" t="str">
        <f t="shared" si="85"/>
        <v>53</v>
      </c>
      <c r="F1830" s="4" t="s">
        <v>1596</v>
      </c>
      <c r="G1830" s="4" t="s">
        <v>1597</v>
      </c>
      <c r="H1830" s="9">
        <v>1</v>
      </c>
      <c r="I1830" s="9">
        <v>0</v>
      </c>
      <c r="J1830" s="9">
        <v>0</v>
      </c>
      <c r="K1830" s="9">
        <v>0</v>
      </c>
      <c r="L1830" s="9">
        <f t="shared" si="87"/>
        <v>1</v>
      </c>
    </row>
    <row r="1831" spans="1:12">
      <c r="A1831" s="2" t="str">
        <f t="shared" si="86"/>
        <v>1300205411</v>
      </c>
      <c r="B1831" s="4" t="s">
        <v>1584</v>
      </c>
      <c r="C1831" s="4" t="s">
        <v>1585</v>
      </c>
      <c r="D1831" s="4" t="s">
        <v>1560</v>
      </c>
      <c r="E1831" s="4" t="str">
        <f t="shared" si="85"/>
        <v>54</v>
      </c>
      <c r="F1831" s="4" t="s">
        <v>597</v>
      </c>
      <c r="G1831" s="4" t="s">
        <v>598</v>
      </c>
      <c r="H1831" s="9">
        <v>2</v>
      </c>
      <c r="I1831" s="9">
        <v>1</v>
      </c>
      <c r="J1831" s="9">
        <v>0</v>
      </c>
      <c r="K1831" s="9">
        <v>0</v>
      </c>
      <c r="L1831" s="9">
        <f t="shared" si="87"/>
        <v>2</v>
      </c>
    </row>
    <row r="1832" spans="1:12">
      <c r="A1832" s="2" t="str">
        <f t="shared" si="86"/>
        <v>1300205421</v>
      </c>
      <c r="B1832" s="4" t="s">
        <v>1584</v>
      </c>
      <c r="C1832" s="4" t="s">
        <v>1585</v>
      </c>
      <c r="D1832" s="4" t="s">
        <v>1560</v>
      </c>
      <c r="E1832" s="4" t="str">
        <f t="shared" si="85"/>
        <v>54</v>
      </c>
      <c r="F1832" s="4" t="s">
        <v>599</v>
      </c>
      <c r="G1832" s="4" t="s">
        <v>600</v>
      </c>
      <c r="H1832" s="9">
        <v>3</v>
      </c>
      <c r="I1832" s="9">
        <v>1</v>
      </c>
      <c r="J1832" s="9">
        <v>0</v>
      </c>
      <c r="K1832" s="9">
        <v>0</v>
      </c>
      <c r="L1832" s="9">
        <f t="shared" si="87"/>
        <v>3</v>
      </c>
    </row>
    <row r="1833" spans="1:12">
      <c r="A1833" s="2" t="str">
        <f t="shared" si="86"/>
        <v>1300205451</v>
      </c>
      <c r="B1833" s="4" t="s">
        <v>1584</v>
      </c>
      <c r="C1833" s="4" t="s">
        <v>1585</v>
      </c>
      <c r="D1833" s="4" t="s">
        <v>1560</v>
      </c>
      <c r="E1833" s="4" t="str">
        <f t="shared" si="85"/>
        <v>54</v>
      </c>
      <c r="F1833" s="4" t="s">
        <v>679</v>
      </c>
      <c r="G1833" s="4" t="s">
        <v>680</v>
      </c>
      <c r="H1833" s="9">
        <v>6</v>
      </c>
      <c r="I1833" s="9">
        <v>0</v>
      </c>
      <c r="J1833" s="9">
        <v>0</v>
      </c>
      <c r="K1833" s="9">
        <v>0</v>
      </c>
      <c r="L1833" s="9">
        <f t="shared" si="87"/>
        <v>6</v>
      </c>
    </row>
    <row r="1834" spans="1:12">
      <c r="A1834" s="2" t="str">
        <f t="shared" si="86"/>
        <v>1300205459</v>
      </c>
      <c r="B1834" s="4" t="s">
        <v>1584</v>
      </c>
      <c r="C1834" s="4" t="s">
        <v>1585</v>
      </c>
      <c r="D1834" s="4" t="s">
        <v>1560</v>
      </c>
      <c r="E1834" s="4" t="str">
        <f t="shared" si="85"/>
        <v>54</v>
      </c>
      <c r="F1834" s="4" t="s">
        <v>607</v>
      </c>
      <c r="G1834" s="4" t="s">
        <v>608</v>
      </c>
      <c r="H1834" s="9">
        <v>2</v>
      </c>
      <c r="I1834" s="9">
        <v>1</v>
      </c>
      <c r="J1834" s="9">
        <v>0</v>
      </c>
      <c r="K1834" s="9">
        <v>0</v>
      </c>
      <c r="L1834" s="9">
        <f t="shared" si="87"/>
        <v>2</v>
      </c>
    </row>
    <row r="1835" spans="1:12">
      <c r="A1835" s="2" t="str">
        <f t="shared" si="86"/>
        <v>1300205491</v>
      </c>
      <c r="B1835" s="4" t="s">
        <v>1584</v>
      </c>
      <c r="C1835" s="4" t="s">
        <v>1585</v>
      </c>
      <c r="D1835" s="4" t="s">
        <v>1560</v>
      </c>
      <c r="E1835" s="4" t="str">
        <f t="shared" si="85"/>
        <v>54</v>
      </c>
      <c r="F1835" s="4" t="s">
        <v>611</v>
      </c>
      <c r="G1835" s="4" t="s">
        <v>612</v>
      </c>
      <c r="H1835" s="9">
        <v>2</v>
      </c>
      <c r="I1835" s="9">
        <v>1</v>
      </c>
      <c r="J1835" s="9">
        <v>0</v>
      </c>
      <c r="K1835" s="9">
        <v>0</v>
      </c>
      <c r="L1835" s="9">
        <f t="shared" si="87"/>
        <v>2</v>
      </c>
    </row>
    <row r="1836" spans="1:12">
      <c r="A1836" s="2" t="str">
        <f t="shared" si="86"/>
        <v>1300205493</v>
      </c>
      <c r="B1836" s="4" t="s">
        <v>1584</v>
      </c>
      <c r="C1836" s="4" t="s">
        <v>1585</v>
      </c>
      <c r="D1836" s="4" t="s">
        <v>1560</v>
      </c>
      <c r="E1836" s="4" t="str">
        <f t="shared" si="85"/>
        <v>54</v>
      </c>
      <c r="F1836" s="4" t="s">
        <v>613</v>
      </c>
      <c r="G1836" s="4" t="s">
        <v>614</v>
      </c>
      <c r="H1836" s="9">
        <v>0</v>
      </c>
      <c r="I1836" s="9">
        <v>0</v>
      </c>
      <c r="J1836" s="9">
        <v>1</v>
      </c>
      <c r="K1836" s="9">
        <v>0</v>
      </c>
      <c r="L1836" s="9">
        <f t="shared" si="87"/>
        <v>1</v>
      </c>
    </row>
    <row r="1837" spans="1:12">
      <c r="A1837" s="2" t="str">
        <f t="shared" si="86"/>
        <v>1300205732</v>
      </c>
      <c r="B1837" s="4" t="s">
        <v>1584</v>
      </c>
      <c r="C1837" s="4" t="s">
        <v>1585</v>
      </c>
      <c r="D1837" s="4" t="s">
        <v>1560</v>
      </c>
      <c r="E1837" s="4" t="str">
        <f t="shared" si="85"/>
        <v>57</v>
      </c>
      <c r="F1837" s="4" t="s">
        <v>815</v>
      </c>
      <c r="G1837" s="4" t="s">
        <v>816</v>
      </c>
      <c r="H1837" s="9">
        <v>0</v>
      </c>
      <c r="I1837" s="9">
        <v>0</v>
      </c>
      <c r="J1837" s="9">
        <v>0</v>
      </c>
      <c r="K1837" s="9">
        <v>2</v>
      </c>
      <c r="L1837" s="9">
        <f t="shared" si="87"/>
        <v>2</v>
      </c>
    </row>
    <row r="1838" spans="1:12">
      <c r="A1838" s="2" t="str">
        <f t="shared" si="86"/>
        <v>1300205733</v>
      </c>
      <c r="B1838" s="4" t="s">
        <v>1584</v>
      </c>
      <c r="C1838" s="4" t="s">
        <v>1585</v>
      </c>
      <c r="D1838" s="4" t="s">
        <v>1560</v>
      </c>
      <c r="E1838" s="4" t="str">
        <f t="shared" si="85"/>
        <v>57</v>
      </c>
      <c r="F1838" s="4" t="s">
        <v>243</v>
      </c>
      <c r="G1838" s="4" t="s">
        <v>244</v>
      </c>
      <c r="H1838" s="9">
        <v>0</v>
      </c>
      <c r="I1838" s="9">
        <v>0</v>
      </c>
      <c r="J1838" s="9">
        <v>0</v>
      </c>
      <c r="K1838" s="9">
        <v>1</v>
      </c>
      <c r="L1838" s="9">
        <f t="shared" si="87"/>
        <v>1</v>
      </c>
    </row>
    <row r="1839" spans="1:12" ht="24">
      <c r="A1839" s="2" t="str">
        <f t="shared" si="86"/>
        <v>1300205749</v>
      </c>
      <c r="B1839" s="4" t="s">
        <v>1584</v>
      </c>
      <c r="C1839" s="4" t="s">
        <v>1585</v>
      </c>
      <c r="D1839" s="4" t="s">
        <v>1560</v>
      </c>
      <c r="E1839" s="4" t="str">
        <f t="shared" si="85"/>
        <v>57</v>
      </c>
      <c r="F1839" s="4" t="s">
        <v>747</v>
      </c>
      <c r="G1839" s="4" t="s">
        <v>748</v>
      </c>
      <c r="H1839" s="9">
        <v>4</v>
      </c>
      <c r="I1839" s="9">
        <v>0</v>
      </c>
      <c r="J1839" s="9">
        <v>0</v>
      </c>
      <c r="K1839" s="9">
        <v>0</v>
      </c>
      <c r="L1839" s="9">
        <f t="shared" si="87"/>
        <v>4</v>
      </c>
    </row>
    <row r="1840" spans="1:12">
      <c r="A1840" s="2" t="str">
        <f t="shared" si="86"/>
        <v>1300205794</v>
      </c>
      <c r="B1840" s="4" t="s">
        <v>1584</v>
      </c>
      <c r="C1840" s="4" t="s">
        <v>1585</v>
      </c>
      <c r="D1840" s="4" t="s">
        <v>1560</v>
      </c>
      <c r="E1840" s="4" t="str">
        <f t="shared" si="85"/>
        <v>57</v>
      </c>
      <c r="F1840" s="4" t="s">
        <v>817</v>
      </c>
      <c r="G1840" s="4" t="s">
        <v>818</v>
      </c>
      <c r="H1840" s="9">
        <v>1</v>
      </c>
      <c r="I1840" s="9">
        <v>1</v>
      </c>
      <c r="J1840" s="9">
        <v>0</v>
      </c>
      <c r="K1840" s="9">
        <v>0</v>
      </c>
      <c r="L1840" s="9">
        <f t="shared" si="87"/>
        <v>1</v>
      </c>
    </row>
    <row r="1841" spans="1:12">
      <c r="A1841" s="2" t="str">
        <f t="shared" si="86"/>
        <v>1300205795</v>
      </c>
      <c r="B1841" s="4" t="s">
        <v>1584</v>
      </c>
      <c r="C1841" s="4" t="s">
        <v>1585</v>
      </c>
      <c r="D1841" s="4" t="s">
        <v>1560</v>
      </c>
      <c r="E1841" s="4" t="str">
        <f t="shared" si="85"/>
        <v>57</v>
      </c>
      <c r="F1841" s="4" t="s">
        <v>1049</v>
      </c>
      <c r="G1841" s="4" t="s">
        <v>1050</v>
      </c>
      <c r="H1841" s="9">
        <v>1</v>
      </c>
      <c r="I1841" s="9">
        <v>1</v>
      </c>
      <c r="J1841" s="9">
        <v>0</v>
      </c>
      <c r="K1841" s="9">
        <v>0</v>
      </c>
      <c r="L1841" s="9">
        <f t="shared" si="87"/>
        <v>1</v>
      </c>
    </row>
    <row r="1842" spans="1:12">
      <c r="A1842" s="2" t="str">
        <f t="shared" si="86"/>
        <v>130020598</v>
      </c>
      <c r="B1842" s="4" t="s">
        <v>1584</v>
      </c>
      <c r="C1842" s="4" t="s">
        <v>1585</v>
      </c>
      <c r="D1842" s="4" t="s">
        <v>1560</v>
      </c>
      <c r="E1842" s="4" t="str">
        <f t="shared" si="85"/>
        <v>59</v>
      </c>
      <c r="F1842" s="4" t="s">
        <v>771</v>
      </c>
      <c r="G1842" s="4" t="s">
        <v>772</v>
      </c>
      <c r="H1842" s="9">
        <v>2</v>
      </c>
      <c r="I1842" s="9">
        <v>2</v>
      </c>
      <c r="J1842" s="9">
        <v>0</v>
      </c>
      <c r="K1842" s="9">
        <v>0</v>
      </c>
      <c r="L1842" s="9">
        <f t="shared" si="87"/>
        <v>2</v>
      </c>
    </row>
    <row r="1843" spans="1:12">
      <c r="A1843" s="2" t="str">
        <f t="shared" si="86"/>
        <v>1300206029</v>
      </c>
      <c r="B1843" s="4" t="s">
        <v>1584</v>
      </c>
      <c r="C1843" s="4" t="s">
        <v>1585</v>
      </c>
      <c r="D1843" s="4" t="s">
        <v>1560</v>
      </c>
      <c r="E1843" s="4" t="str">
        <f t="shared" si="85"/>
        <v>60</v>
      </c>
      <c r="F1843" s="4" t="s">
        <v>775</v>
      </c>
      <c r="G1843" s="4" t="s">
        <v>776</v>
      </c>
      <c r="H1843" s="9">
        <v>1</v>
      </c>
      <c r="I1843" s="9">
        <v>0</v>
      </c>
      <c r="J1843" s="9">
        <v>0</v>
      </c>
      <c r="K1843" s="9">
        <v>0</v>
      </c>
      <c r="L1843" s="9">
        <f t="shared" si="87"/>
        <v>1</v>
      </c>
    </row>
    <row r="1844" spans="1:12">
      <c r="A1844" s="2" t="str">
        <f t="shared" si="86"/>
        <v>130020612</v>
      </c>
      <c r="B1844" s="4" t="s">
        <v>1584</v>
      </c>
      <c r="C1844" s="4" t="s">
        <v>1585</v>
      </c>
      <c r="D1844" s="4" t="s">
        <v>1560</v>
      </c>
      <c r="E1844" s="4" t="str">
        <f t="shared" si="85"/>
        <v>61</v>
      </c>
      <c r="F1844" s="4" t="s">
        <v>781</v>
      </c>
      <c r="G1844" s="4" t="s">
        <v>782</v>
      </c>
      <c r="H1844" s="9">
        <v>0</v>
      </c>
      <c r="I1844" s="9">
        <v>0</v>
      </c>
      <c r="J1844" s="9">
        <v>5</v>
      </c>
      <c r="K1844" s="9">
        <v>1</v>
      </c>
      <c r="L1844" s="9">
        <f t="shared" si="87"/>
        <v>6</v>
      </c>
    </row>
    <row r="1845" spans="1:12">
      <c r="A1845" s="2" t="str">
        <f t="shared" si="86"/>
        <v>130020623</v>
      </c>
      <c r="B1845" s="4" t="s">
        <v>1584</v>
      </c>
      <c r="C1845" s="4" t="s">
        <v>1585</v>
      </c>
      <c r="D1845" s="4" t="s">
        <v>1560</v>
      </c>
      <c r="E1845" s="4" t="str">
        <f t="shared" si="85"/>
        <v>62</v>
      </c>
      <c r="F1845" s="4" t="s">
        <v>783</v>
      </c>
      <c r="G1845" s="4" t="s">
        <v>784</v>
      </c>
      <c r="H1845" s="9">
        <v>2</v>
      </c>
      <c r="I1845" s="9">
        <v>1</v>
      </c>
      <c r="J1845" s="9">
        <v>1</v>
      </c>
      <c r="K1845" s="9">
        <v>0</v>
      </c>
      <c r="L1845" s="9">
        <f t="shared" si="87"/>
        <v>3</v>
      </c>
    </row>
    <row r="1846" spans="1:12">
      <c r="A1846" s="2" t="str">
        <f t="shared" si="86"/>
        <v>130020625</v>
      </c>
      <c r="B1846" s="4" t="s">
        <v>1584</v>
      </c>
      <c r="C1846" s="4" t="s">
        <v>1585</v>
      </c>
      <c r="D1846" s="4" t="s">
        <v>1560</v>
      </c>
      <c r="E1846" s="4" t="str">
        <f t="shared" si="85"/>
        <v>62</v>
      </c>
      <c r="F1846" s="4" t="s">
        <v>785</v>
      </c>
      <c r="G1846" s="4" t="s">
        <v>786</v>
      </c>
      <c r="H1846" s="9">
        <v>0</v>
      </c>
      <c r="I1846" s="9">
        <v>0</v>
      </c>
      <c r="J1846" s="9">
        <v>1</v>
      </c>
      <c r="K1846" s="9">
        <v>0</v>
      </c>
      <c r="L1846" s="9">
        <f t="shared" si="87"/>
        <v>1</v>
      </c>
    </row>
    <row r="1847" spans="1:12" ht="24">
      <c r="A1847" s="2" t="str">
        <f t="shared" si="86"/>
        <v>130020631</v>
      </c>
      <c r="B1847" s="4" t="s">
        <v>1584</v>
      </c>
      <c r="C1847" s="4" t="s">
        <v>1585</v>
      </c>
      <c r="D1847" s="4" t="s">
        <v>1560</v>
      </c>
      <c r="E1847" s="4" t="str">
        <f t="shared" si="85"/>
        <v>63</v>
      </c>
      <c r="F1847" s="4" t="s">
        <v>789</v>
      </c>
      <c r="G1847" s="4" t="s">
        <v>790</v>
      </c>
      <c r="H1847" s="9">
        <v>0</v>
      </c>
      <c r="I1847" s="9">
        <v>0</v>
      </c>
      <c r="J1847" s="9">
        <v>1</v>
      </c>
      <c r="K1847" s="9">
        <v>0</v>
      </c>
      <c r="L1847" s="9">
        <f t="shared" si="87"/>
        <v>1</v>
      </c>
    </row>
    <row r="1848" spans="1:12">
      <c r="A1848" s="2" t="str">
        <f t="shared" si="86"/>
        <v>130020640</v>
      </c>
      <c r="B1848" s="4" t="s">
        <v>1584</v>
      </c>
      <c r="C1848" s="4" t="s">
        <v>1585</v>
      </c>
      <c r="D1848" s="4" t="s">
        <v>1560</v>
      </c>
      <c r="E1848" s="4" t="str">
        <f t="shared" si="85"/>
        <v>64</v>
      </c>
      <c r="F1848" s="4" t="s">
        <v>795</v>
      </c>
      <c r="G1848" s="4" t="s">
        <v>796</v>
      </c>
      <c r="H1848" s="9">
        <v>0</v>
      </c>
      <c r="I1848" s="9">
        <v>0</v>
      </c>
      <c r="J1848" s="9">
        <v>6</v>
      </c>
      <c r="K1848" s="9">
        <v>2</v>
      </c>
      <c r="L1848" s="9">
        <f t="shared" si="87"/>
        <v>8</v>
      </c>
    </row>
    <row r="1849" spans="1:12">
      <c r="A1849" s="2" t="str">
        <f t="shared" si="86"/>
        <v>1300206491</v>
      </c>
      <c r="B1849" s="4" t="s">
        <v>1584</v>
      </c>
      <c r="C1849" s="4" t="s">
        <v>1585</v>
      </c>
      <c r="D1849" s="4" t="s">
        <v>1560</v>
      </c>
      <c r="E1849" s="4" t="str">
        <f t="shared" si="85"/>
        <v>64</v>
      </c>
      <c r="F1849" s="4" t="s">
        <v>823</v>
      </c>
      <c r="G1849" s="4" t="s">
        <v>824</v>
      </c>
      <c r="H1849" s="9">
        <v>0</v>
      </c>
      <c r="I1849" s="9">
        <v>0</v>
      </c>
      <c r="J1849" s="9">
        <v>5</v>
      </c>
      <c r="K1849" s="9">
        <v>1</v>
      </c>
      <c r="L1849" s="9">
        <f t="shared" si="87"/>
        <v>6</v>
      </c>
    </row>
    <row r="1850" spans="1:12">
      <c r="A1850" s="2" t="str">
        <f t="shared" si="86"/>
        <v>1300206549</v>
      </c>
      <c r="B1850" s="4" t="s">
        <v>1584</v>
      </c>
      <c r="C1850" s="4" t="s">
        <v>1585</v>
      </c>
      <c r="D1850" s="4" t="s">
        <v>1560</v>
      </c>
      <c r="E1850" s="4" t="str">
        <f t="shared" si="85"/>
        <v>65</v>
      </c>
      <c r="F1850" s="4" t="s">
        <v>1116</v>
      </c>
      <c r="G1850" s="4" t="s">
        <v>1117</v>
      </c>
      <c r="H1850" s="9">
        <v>1</v>
      </c>
      <c r="I1850" s="9">
        <v>1</v>
      </c>
      <c r="J1850" s="9">
        <v>0</v>
      </c>
      <c r="K1850" s="9">
        <v>0</v>
      </c>
      <c r="L1850" s="9">
        <f t="shared" si="87"/>
        <v>1</v>
      </c>
    </row>
    <row r="1851" spans="1:12" ht="24">
      <c r="A1851" s="2" t="str">
        <f t="shared" si="86"/>
        <v>1300206919</v>
      </c>
      <c r="B1851" s="4" t="s">
        <v>1584</v>
      </c>
      <c r="C1851" s="4" t="s">
        <v>1585</v>
      </c>
      <c r="D1851" s="4" t="s">
        <v>1560</v>
      </c>
      <c r="E1851" s="4" t="str">
        <f t="shared" si="85"/>
        <v>69</v>
      </c>
      <c r="F1851" s="4" t="s">
        <v>1170</v>
      </c>
      <c r="G1851" s="4" t="s">
        <v>1171</v>
      </c>
      <c r="H1851" s="9">
        <v>1</v>
      </c>
      <c r="I1851" s="9">
        <v>0</v>
      </c>
      <c r="J1851" s="9">
        <v>0</v>
      </c>
      <c r="K1851" s="9">
        <v>0</v>
      </c>
      <c r="L1851" s="9">
        <f t="shared" si="87"/>
        <v>1</v>
      </c>
    </row>
    <row r="1852" spans="1:12" ht="24">
      <c r="A1852" s="2" t="str">
        <f t="shared" si="86"/>
        <v>130020713</v>
      </c>
      <c r="B1852" s="4" t="s">
        <v>1584</v>
      </c>
      <c r="C1852" s="4" t="s">
        <v>1585</v>
      </c>
      <c r="D1852" s="4" t="s">
        <v>1560</v>
      </c>
      <c r="E1852" s="4" t="str">
        <f t="shared" si="85"/>
        <v>71</v>
      </c>
      <c r="F1852" s="4" t="s">
        <v>1196</v>
      </c>
      <c r="G1852" s="4" t="s">
        <v>1197</v>
      </c>
      <c r="H1852" s="9">
        <v>1</v>
      </c>
      <c r="I1852" s="9">
        <v>0</v>
      </c>
      <c r="J1852" s="9">
        <v>1</v>
      </c>
      <c r="K1852" s="9">
        <v>0</v>
      </c>
      <c r="L1852" s="9">
        <f t="shared" si="87"/>
        <v>2</v>
      </c>
    </row>
    <row r="1853" spans="1:12">
      <c r="A1853" s="2" t="str">
        <f t="shared" si="86"/>
        <v>1300208411</v>
      </c>
      <c r="B1853" s="4" t="s">
        <v>1584</v>
      </c>
      <c r="C1853" s="4" t="s">
        <v>1585</v>
      </c>
      <c r="D1853" s="4" t="s">
        <v>1560</v>
      </c>
      <c r="E1853" s="4" t="str">
        <f t="shared" si="85"/>
        <v>84</v>
      </c>
      <c r="F1853" s="4" t="s">
        <v>401</v>
      </c>
      <c r="G1853" s="4" t="s">
        <v>402</v>
      </c>
      <c r="H1853" s="9">
        <v>1</v>
      </c>
      <c r="I1853" s="9">
        <v>1</v>
      </c>
      <c r="J1853" s="9">
        <v>0</v>
      </c>
      <c r="K1853" s="9">
        <v>0</v>
      </c>
      <c r="L1853" s="9">
        <f t="shared" si="87"/>
        <v>1</v>
      </c>
    </row>
    <row r="1854" spans="1:12">
      <c r="A1854" s="2" t="str">
        <f t="shared" si="86"/>
        <v>1300208417</v>
      </c>
      <c r="B1854" s="4" t="s">
        <v>1584</v>
      </c>
      <c r="C1854" s="4" t="s">
        <v>1585</v>
      </c>
      <c r="D1854" s="4" t="s">
        <v>1560</v>
      </c>
      <c r="E1854" s="4" t="str">
        <f t="shared" si="85"/>
        <v>84</v>
      </c>
      <c r="F1854" s="4" t="s">
        <v>1311</v>
      </c>
      <c r="G1854" s="4" t="s">
        <v>1312</v>
      </c>
      <c r="H1854" s="9">
        <v>2</v>
      </c>
      <c r="I1854" s="9">
        <v>2</v>
      </c>
      <c r="J1854" s="9">
        <v>0</v>
      </c>
      <c r="K1854" s="9">
        <v>0</v>
      </c>
      <c r="L1854" s="9">
        <f t="shared" si="87"/>
        <v>2</v>
      </c>
    </row>
    <row r="1855" spans="1:12">
      <c r="A1855" s="2" t="str">
        <f t="shared" si="86"/>
        <v>1300208520</v>
      </c>
      <c r="B1855" s="4" t="s">
        <v>1584</v>
      </c>
      <c r="C1855" s="4" t="s">
        <v>1585</v>
      </c>
      <c r="D1855" s="4" t="s">
        <v>1560</v>
      </c>
      <c r="E1855" s="4" t="str">
        <f t="shared" si="85"/>
        <v>85</v>
      </c>
      <c r="F1855" s="4" t="s">
        <v>625</v>
      </c>
      <c r="G1855" s="4" t="s">
        <v>626</v>
      </c>
      <c r="H1855" s="9">
        <v>2</v>
      </c>
      <c r="I1855" s="9">
        <v>0</v>
      </c>
      <c r="J1855" s="9">
        <v>0</v>
      </c>
      <c r="K1855" s="9">
        <v>0</v>
      </c>
      <c r="L1855" s="9">
        <f t="shared" si="87"/>
        <v>2</v>
      </c>
    </row>
    <row r="1856" spans="1:12">
      <c r="A1856" s="2" t="str">
        <f t="shared" si="86"/>
        <v>1300208521</v>
      </c>
      <c r="B1856" s="4" t="s">
        <v>1584</v>
      </c>
      <c r="C1856" s="4" t="s">
        <v>1585</v>
      </c>
      <c r="D1856" s="4" t="s">
        <v>1560</v>
      </c>
      <c r="E1856" s="4" t="str">
        <f t="shared" si="85"/>
        <v>85</v>
      </c>
      <c r="F1856" s="4" t="s">
        <v>691</v>
      </c>
      <c r="G1856" s="4" t="s">
        <v>692</v>
      </c>
      <c r="H1856" s="9">
        <v>8</v>
      </c>
      <c r="I1856" s="9">
        <v>0</v>
      </c>
      <c r="J1856" s="9">
        <v>2</v>
      </c>
      <c r="K1856" s="9">
        <v>0</v>
      </c>
      <c r="L1856" s="9">
        <f t="shared" si="87"/>
        <v>10</v>
      </c>
    </row>
    <row r="1857" spans="1:12">
      <c r="A1857" s="2" t="str">
        <f t="shared" si="86"/>
        <v>1300208522</v>
      </c>
      <c r="B1857" s="4" t="s">
        <v>1584</v>
      </c>
      <c r="C1857" s="4" t="s">
        <v>1585</v>
      </c>
      <c r="D1857" s="4" t="s">
        <v>1560</v>
      </c>
      <c r="E1857" s="4" t="str">
        <f t="shared" ref="E1857:E1920" si="88">LEFT(F1857,2)</f>
        <v>85</v>
      </c>
      <c r="F1857" s="4" t="s">
        <v>693</v>
      </c>
      <c r="G1857" s="4" t="s">
        <v>694</v>
      </c>
      <c r="H1857" s="9">
        <v>6</v>
      </c>
      <c r="I1857" s="9">
        <v>0</v>
      </c>
      <c r="J1857" s="9">
        <v>1</v>
      </c>
      <c r="K1857" s="9">
        <v>0</v>
      </c>
      <c r="L1857" s="9">
        <f t="shared" si="87"/>
        <v>7</v>
      </c>
    </row>
    <row r="1858" spans="1:12">
      <c r="A1858" s="2" t="str">
        <f t="shared" si="86"/>
        <v>1300208534</v>
      </c>
      <c r="B1858" s="4" t="s">
        <v>1584</v>
      </c>
      <c r="C1858" s="4" t="s">
        <v>1585</v>
      </c>
      <c r="D1858" s="4" t="s">
        <v>1560</v>
      </c>
      <c r="E1858" s="4" t="str">
        <f t="shared" si="88"/>
        <v>85</v>
      </c>
      <c r="F1858" s="4" t="s">
        <v>1381</v>
      </c>
      <c r="G1858" s="4" t="s">
        <v>1382</v>
      </c>
      <c r="H1858" s="9">
        <v>2</v>
      </c>
      <c r="I1858" s="9">
        <v>0</v>
      </c>
      <c r="J1858" s="9">
        <v>0</v>
      </c>
      <c r="K1858" s="9">
        <v>0</v>
      </c>
      <c r="L1858" s="9">
        <f t="shared" si="87"/>
        <v>2</v>
      </c>
    </row>
    <row r="1859" spans="1:12">
      <c r="A1859" s="2" t="str">
        <f t="shared" si="86"/>
        <v>1300208541</v>
      </c>
      <c r="B1859" s="4" t="s">
        <v>1584</v>
      </c>
      <c r="C1859" s="4" t="s">
        <v>1585</v>
      </c>
      <c r="D1859" s="4" t="s">
        <v>1560</v>
      </c>
      <c r="E1859" s="4" t="str">
        <f t="shared" si="88"/>
        <v>85</v>
      </c>
      <c r="F1859" s="4" t="s">
        <v>695</v>
      </c>
      <c r="G1859" s="4" t="s">
        <v>696</v>
      </c>
      <c r="H1859" s="9">
        <v>3</v>
      </c>
      <c r="I1859" s="9">
        <v>1</v>
      </c>
      <c r="J1859" s="9">
        <v>0</v>
      </c>
      <c r="K1859" s="9">
        <v>0</v>
      </c>
      <c r="L1859" s="9">
        <f t="shared" si="87"/>
        <v>3</v>
      </c>
    </row>
    <row r="1860" spans="1:12">
      <c r="A1860" s="2" t="str">
        <f t="shared" ref="A1860:A1923" si="89">B1860&amp;F1860</f>
        <v>1300208543</v>
      </c>
      <c r="B1860" s="4" t="s">
        <v>1584</v>
      </c>
      <c r="C1860" s="4" t="s">
        <v>1585</v>
      </c>
      <c r="D1860" s="4" t="s">
        <v>1560</v>
      </c>
      <c r="E1860" s="4" t="str">
        <f t="shared" si="88"/>
        <v>85</v>
      </c>
      <c r="F1860" s="4" t="s">
        <v>699</v>
      </c>
      <c r="G1860" s="4" t="s">
        <v>700</v>
      </c>
      <c r="H1860" s="9">
        <v>1</v>
      </c>
      <c r="I1860" s="9">
        <v>0</v>
      </c>
      <c r="J1860" s="9">
        <v>0</v>
      </c>
      <c r="K1860" s="9">
        <v>0</v>
      </c>
      <c r="L1860" s="9">
        <f t="shared" ref="L1860:L1923" si="90">H1860+J1860+K1860</f>
        <v>1</v>
      </c>
    </row>
    <row r="1861" spans="1:12">
      <c r="A1861" s="2" t="str">
        <f t="shared" si="89"/>
        <v>1300208547</v>
      </c>
      <c r="B1861" s="4" t="s">
        <v>1584</v>
      </c>
      <c r="C1861" s="4" t="s">
        <v>1585</v>
      </c>
      <c r="D1861" s="4" t="s">
        <v>1560</v>
      </c>
      <c r="E1861" s="4" t="str">
        <f t="shared" si="88"/>
        <v>85</v>
      </c>
      <c r="F1861" s="4" t="s">
        <v>1569</v>
      </c>
      <c r="G1861" s="4" t="s">
        <v>1570</v>
      </c>
      <c r="H1861" s="9">
        <v>3</v>
      </c>
      <c r="I1861" s="9">
        <v>0</v>
      </c>
      <c r="J1861" s="9">
        <v>0</v>
      </c>
      <c r="K1861" s="9">
        <v>0</v>
      </c>
      <c r="L1861" s="9">
        <f t="shared" si="90"/>
        <v>3</v>
      </c>
    </row>
    <row r="1862" spans="1:12" ht="24">
      <c r="A1862" s="2" t="str">
        <f t="shared" si="89"/>
        <v>1300208604</v>
      </c>
      <c r="B1862" s="4" t="s">
        <v>1584</v>
      </c>
      <c r="C1862" s="4" t="s">
        <v>1585</v>
      </c>
      <c r="D1862" s="4" t="s">
        <v>1560</v>
      </c>
      <c r="E1862" s="4" t="str">
        <f t="shared" si="88"/>
        <v>86</v>
      </c>
      <c r="F1862" s="4" t="s">
        <v>137</v>
      </c>
      <c r="G1862" s="4" t="s">
        <v>138</v>
      </c>
      <c r="H1862" s="9">
        <v>26</v>
      </c>
      <c r="I1862" s="9">
        <v>25</v>
      </c>
      <c r="J1862" s="9">
        <v>3</v>
      </c>
      <c r="K1862" s="9">
        <v>0</v>
      </c>
      <c r="L1862" s="9">
        <f t="shared" si="90"/>
        <v>29</v>
      </c>
    </row>
    <row r="1863" spans="1:12" ht="24">
      <c r="A1863" s="2" t="str">
        <f t="shared" si="89"/>
        <v>1300208605</v>
      </c>
      <c r="B1863" s="4" t="s">
        <v>1584</v>
      </c>
      <c r="C1863" s="4" t="s">
        <v>1585</v>
      </c>
      <c r="D1863" s="4" t="s">
        <v>1560</v>
      </c>
      <c r="E1863" s="4" t="str">
        <f t="shared" si="88"/>
        <v>86</v>
      </c>
      <c r="F1863" s="4" t="s">
        <v>167</v>
      </c>
      <c r="G1863" s="4" t="s">
        <v>168</v>
      </c>
      <c r="H1863" s="9">
        <v>0</v>
      </c>
      <c r="I1863" s="9">
        <v>0</v>
      </c>
      <c r="J1863" s="9">
        <v>5</v>
      </c>
      <c r="K1863" s="9">
        <v>0</v>
      </c>
      <c r="L1863" s="9">
        <f t="shared" si="90"/>
        <v>5</v>
      </c>
    </row>
    <row r="1864" spans="1:12" ht="24">
      <c r="A1864" s="2" t="str">
        <f t="shared" si="89"/>
        <v>1300208607</v>
      </c>
      <c r="B1864" s="4" t="s">
        <v>1584</v>
      </c>
      <c r="C1864" s="4" t="s">
        <v>1585</v>
      </c>
      <c r="D1864" s="4" t="s">
        <v>1560</v>
      </c>
      <c r="E1864" s="4" t="str">
        <f t="shared" si="88"/>
        <v>86</v>
      </c>
      <c r="F1864" s="4" t="s">
        <v>647</v>
      </c>
      <c r="G1864" s="4" t="s">
        <v>648</v>
      </c>
      <c r="H1864" s="9">
        <v>2</v>
      </c>
      <c r="I1864" s="9">
        <v>0</v>
      </c>
      <c r="J1864" s="9">
        <v>48</v>
      </c>
      <c r="K1864" s="9">
        <v>0</v>
      </c>
      <c r="L1864" s="9">
        <f t="shared" si="90"/>
        <v>50</v>
      </c>
    </row>
    <row r="1865" spans="1:12">
      <c r="A1865" s="2" t="str">
        <f t="shared" si="89"/>
        <v>1300208621</v>
      </c>
      <c r="B1865" s="4" t="s">
        <v>1584</v>
      </c>
      <c r="C1865" s="4" t="s">
        <v>1585</v>
      </c>
      <c r="D1865" s="4" t="s">
        <v>1560</v>
      </c>
      <c r="E1865" s="4" t="str">
        <f t="shared" si="88"/>
        <v>86</v>
      </c>
      <c r="F1865" s="4" t="s">
        <v>627</v>
      </c>
      <c r="G1865" s="4" t="s">
        <v>628</v>
      </c>
      <c r="H1865" s="9">
        <v>2</v>
      </c>
      <c r="I1865" s="9">
        <v>0</v>
      </c>
      <c r="J1865" s="9">
        <v>17</v>
      </c>
      <c r="K1865" s="9">
        <v>0</v>
      </c>
      <c r="L1865" s="9">
        <f t="shared" si="90"/>
        <v>19</v>
      </c>
    </row>
    <row r="1866" spans="1:12">
      <c r="A1866" s="2" t="str">
        <f t="shared" si="89"/>
        <v>1300208622</v>
      </c>
      <c r="B1866" s="4" t="s">
        <v>1584</v>
      </c>
      <c r="C1866" s="4" t="s">
        <v>1585</v>
      </c>
      <c r="D1866" s="4" t="s">
        <v>1560</v>
      </c>
      <c r="E1866" s="4" t="str">
        <f t="shared" si="88"/>
        <v>86</v>
      </c>
      <c r="F1866" s="4" t="s">
        <v>403</v>
      </c>
      <c r="G1866" s="4" t="s">
        <v>404</v>
      </c>
      <c r="H1866" s="9">
        <v>0</v>
      </c>
      <c r="I1866" s="9">
        <v>0</v>
      </c>
      <c r="J1866" s="9">
        <v>1</v>
      </c>
      <c r="K1866" s="9">
        <v>0</v>
      </c>
      <c r="L1866" s="9">
        <f t="shared" si="90"/>
        <v>1</v>
      </c>
    </row>
    <row r="1867" spans="1:12">
      <c r="A1867" s="2" t="str">
        <f t="shared" si="89"/>
        <v>1300208623</v>
      </c>
      <c r="B1867" s="4" t="s">
        <v>1584</v>
      </c>
      <c r="C1867" s="4" t="s">
        <v>1585</v>
      </c>
      <c r="D1867" s="4" t="s">
        <v>1560</v>
      </c>
      <c r="E1867" s="4" t="str">
        <f t="shared" si="88"/>
        <v>86</v>
      </c>
      <c r="F1867" s="4" t="s">
        <v>1395</v>
      </c>
      <c r="G1867" s="4" t="s">
        <v>1396</v>
      </c>
      <c r="H1867" s="9">
        <v>0</v>
      </c>
      <c r="I1867" s="9">
        <v>0</v>
      </c>
      <c r="J1867" s="9">
        <v>1</v>
      </c>
      <c r="K1867" s="9">
        <v>0</v>
      </c>
      <c r="L1867" s="9">
        <f t="shared" si="90"/>
        <v>1</v>
      </c>
    </row>
    <row r="1868" spans="1:12">
      <c r="A1868" s="2" t="str">
        <f t="shared" si="89"/>
        <v>1300208628</v>
      </c>
      <c r="B1868" s="4" t="s">
        <v>1584</v>
      </c>
      <c r="C1868" s="4" t="s">
        <v>1585</v>
      </c>
      <c r="D1868" s="4" t="s">
        <v>1560</v>
      </c>
      <c r="E1868" s="4" t="str">
        <f t="shared" si="88"/>
        <v>86</v>
      </c>
      <c r="F1868" s="4" t="s">
        <v>429</v>
      </c>
      <c r="G1868" s="4" t="s">
        <v>430</v>
      </c>
      <c r="H1868" s="9">
        <v>1</v>
      </c>
      <c r="I1868" s="9">
        <v>1</v>
      </c>
      <c r="J1868" s="9">
        <v>0</v>
      </c>
      <c r="K1868" s="9">
        <v>0</v>
      </c>
      <c r="L1868" s="9">
        <f t="shared" si="90"/>
        <v>1</v>
      </c>
    </row>
    <row r="1869" spans="1:12" ht="24">
      <c r="A1869" s="2" t="str">
        <f t="shared" si="89"/>
        <v>130020863</v>
      </c>
      <c r="B1869" s="4" t="s">
        <v>1584</v>
      </c>
      <c r="C1869" s="4" t="s">
        <v>1585</v>
      </c>
      <c r="D1869" s="4" t="s">
        <v>1560</v>
      </c>
      <c r="E1869" s="4" t="str">
        <f t="shared" si="88"/>
        <v>86</v>
      </c>
      <c r="F1869" s="4" t="s">
        <v>405</v>
      </c>
      <c r="G1869" s="4" t="s">
        <v>406</v>
      </c>
      <c r="H1869" s="9">
        <v>1</v>
      </c>
      <c r="I1869" s="9">
        <v>1</v>
      </c>
      <c r="J1869" s="9">
        <v>17</v>
      </c>
      <c r="K1869" s="9">
        <v>2</v>
      </c>
      <c r="L1869" s="9">
        <f t="shared" si="90"/>
        <v>20</v>
      </c>
    </row>
    <row r="1870" spans="1:12">
      <c r="A1870" s="2" t="str">
        <f t="shared" si="89"/>
        <v>130020864</v>
      </c>
      <c r="B1870" s="4" t="s">
        <v>1584</v>
      </c>
      <c r="C1870" s="4" t="s">
        <v>1585</v>
      </c>
      <c r="D1870" s="4" t="s">
        <v>1560</v>
      </c>
      <c r="E1870" s="4" t="str">
        <f t="shared" si="88"/>
        <v>86</v>
      </c>
      <c r="F1870" s="4" t="s">
        <v>407</v>
      </c>
      <c r="G1870" s="4" t="s">
        <v>408</v>
      </c>
      <c r="H1870" s="9">
        <v>0</v>
      </c>
      <c r="I1870" s="9">
        <v>0</v>
      </c>
      <c r="J1870" s="9">
        <v>11</v>
      </c>
      <c r="K1870" s="9">
        <v>6</v>
      </c>
      <c r="L1870" s="9">
        <f t="shared" si="90"/>
        <v>17</v>
      </c>
    </row>
    <row r="1871" spans="1:12">
      <c r="A1871" s="2" t="str">
        <f t="shared" si="89"/>
        <v>1300208659</v>
      </c>
      <c r="B1871" s="4" t="s">
        <v>1584</v>
      </c>
      <c r="C1871" s="4" t="s">
        <v>1585</v>
      </c>
      <c r="D1871" s="4" t="s">
        <v>1560</v>
      </c>
      <c r="E1871" s="4" t="str">
        <f t="shared" si="88"/>
        <v>86</v>
      </c>
      <c r="F1871" s="4" t="s">
        <v>139</v>
      </c>
      <c r="G1871" s="4" t="s">
        <v>140</v>
      </c>
      <c r="H1871" s="9">
        <v>1</v>
      </c>
      <c r="I1871" s="9">
        <v>1</v>
      </c>
      <c r="J1871" s="9">
        <v>0</v>
      </c>
      <c r="K1871" s="9">
        <v>0</v>
      </c>
      <c r="L1871" s="9">
        <f t="shared" si="90"/>
        <v>1</v>
      </c>
    </row>
    <row r="1872" spans="1:12" ht="24">
      <c r="A1872" s="2" t="str">
        <f t="shared" si="89"/>
        <v>1300208689</v>
      </c>
      <c r="B1872" s="4" t="s">
        <v>1584</v>
      </c>
      <c r="C1872" s="4" t="s">
        <v>1585</v>
      </c>
      <c r="D1872" s="4" t="s">
        <v>1560</v>
      </c>
      <c r="E1872" s="4" t="str">
        <f t="shared" si="88"/>
        <v>86</v>
      </c>
      <c r="F1872" s="4" t="s">
        <v>629</v>
      </c>
      <c r="G1872" s="4" t="s">
        <v>630</v>
      </c>
      <c r="H1872" s="9">
        <v>0</v>
      </c>
      <c r="I1872" s="9">
        <v>0</v>
      </c>
      <c r="J1872" s="9">
        <v>1</v>
      </c>
      <c r="K1872" s="9">
        <v>0</v>
      </c>
      <c r="L1872" s="9">
        <f t="shared" si="90"/>
        <v>1</v>
      </c>
    </row>
    <row r="1873" spans="1:12">
      <c r="A1873" s="2" t="str">
        <f t="shared" si="89"/>
        <v>1300203323</v>
      </c>
      <c r="B1873" s="4" t="s">
        <v>1584</v>
      </c>
      <c r="C1873" s="4" t="s">
        <v>1612</v>
      </c>
      <c r="D1873" s="4" t="s">
        <v>1577</v>
      </c>
      <c r="E1873" s="4" t="str">
        <f t="shared" si="88"/>
        <v>33</v>
      </c>
      <c r="F1873" s="4" t="s">
        <v>1080</v>
      </c>
      <c r="G1873" s="4" t="s">
        <v>1081</v>
      </c>
      <c r="H1873" s="9">
        <v>1</v>
      </c>
      <c r="I1873" s="9">
        <v>1</v>
      </c>
      <c r="J1873" s="9">
        <v>0</v>
      </c>
      <c r="K1873" s="9">
        <v>0</v>
      </c>
      <c r="L1873" s="9">
        <f t="shared" si="90"/>
        <v>1</v>
      </c>
    </row>
    <row r="1874" spans="1:12">
      <c r="A1874" s="2" t="str">
        <f t="shared" si="89"/>
        <v>1300203324</v>
      </c>
      <c r="B1874" s="4" t="s">
        <v>1584</v>
      </c>
      <c r="C1874" s="4" t="s">
        <v>1612</v>
      </c>
      <c r="D1874" s="4" t="s">
        <v>1577</v>
      </c>
      <c r="E1874" s="4" t="str">
        <f t="shared" si="88"/>
        <v>33</v>
      </c>
      <c r="F1874" s="4" t="s">
        <v>1238</v>
      </c>
      <c r="G1874" s="4" t="s">
        <v>1239</v>
      </c>
      <c r="H1874" s="9">
        <v>1</v>
      </c>
      <c r="I1874" s="9">
        <v>1</v>
      </c>
      <c r="J1874" s="9">
        <v>0</v>
      </c>
      <c r="K1874" s="9">
        <v>0</v>
      </c>
      <c r="L1874" s="9">
        <f t="shared" si="90"/>
        <v>1</v>
      </c>
    </row>
    <row r="1875" spans="1:12">
      <c r="A1875" s="2" t="str">
        <f t="shared" si="89"/>
        <v>1300204131</v>
      </c>
      <c r="B1875" s="4" t="s">
        <v>1584</v>
      </c>
      <c r="C1875" s="4" t="s">
        <v>1612</v>
      </c>
      <c r="D1875" s="4" t="s">
        <v>1577</v>
      </c>
      <c r="E1875" s="4" t="str">
        <f t="shared" si="88"/>
        <v>41</v>
      </c>
      <c r="F1875" s="4" t="s">
        <v>1027</v>
      </c>
      <c r="G1875" s="4" t="s">
        <v>1028</v>
      </c>
      <c r="H1875" s="9">
        <v>1</v>
      </c>
      <c r="I1875" s="9">
        <v>1</v>
      </c>
      <c r="J1875" s="9">
        <v>0</v>
      </c>
      <c r="K1875" s="9">
        <v>0</v>
      </c>
      <c r="L1875" s="9">
        <f t="shared" si="90"/>
        <v>1</v>
      </c>
    </row>
    <row r="1876" spans="1:12">
      <c r="A1876" s="2" t="str">
        <f t="shared" si="89"/>
        <v>1300204493</v>
      </c>
      <c r="B1876" s="4" t="s">
        <v>1584</v>
      </c>
      <c r="C1876" s="4" t="s">
        <v>1612</v>
      </c>
      <c r="D1876" s="4" t="s">
        <v>1577</v>
      </c>
      <c r="E1876" s="4" t="str">
        <f t="shared" si="88"/>
        <v>44</v>
      </c>
      <c r="F1876" s="4" t="s">
        <v>1613</v>
      </c>
      <c r="G1876" s="4" t="s">
        <v>1614</v>
      </c>
      <c r="H1876" s="9">
        <v>2</v>
      </c>
      <c r="I1876" s="9">
        <v>0</v>
      </c>
      <c r="J1876" s="9">
        <v>0</v>
      </c>
      <c r="K1876" s="9">
        <v>0</v>
      </c>
      <c r="L1876" s="9">
        <f t="shared" si="90"/>
        <v>2</v>
      </c>
    </row>
    <row r="1877" spans="1:12">
      <c r="A1877" s="2" t="str">
        <f t="shared" si="89"/>
        <v>1300204494</v>
      </c>
      <c r="B1877" s="4" t="s">
        <v>1584</v>
      </c>
      <c r="C1877" s="4" t="s">
        <v>1612</v>
      </c>
      <c r="D1877" s="4" t="s">
        <v>1577</v>
      </c>
      <c r="E1877" s="4" t="str">
        <f t="shared" si="88"/>
        <v>44</v>
      </c>
      <c r="F1877" s="4" t="s">
        <v>2159</v>
      </c>
      <c r="G1877" s="4" t="s">
        <v>2160</v>
      </c>
      <c r="H1877" s="9">
        <v>1</v>
      </c>
      <c r="I1877" s="9">
        <v>0</v>
      </c>
      <c r="J1877" s="9">
        <v>0</v>
      </c>
      <c r="K1877" s="9">
        <v>0</v>
      </c>
      <c r="L1877" s="9">
        <f t="shared" si="90"/>
        <v>1</v>
      </c>
    </row>
    <row r="1878" spans="1:12">
      <c r="A1878" s="2" t="str">
        <f t="shared" si="89"/>
        <v>1300204516</v>
      </c>
      <c r="B1878" s="4" t="s">
        <v>1584</v>
      </c>
      <c r="C1878" s="4" t="s">
        <v>1612</v>
      </c>
      <c r="D1878" s="4" t="s">
        <v>1577</v>
      </c>
      <c r="E1878" s="4" t="str">
        <f t="shared" si="88"/>
        <v>45</v>
      </c>
      <c r="F1878" s="4" t="s">
        <v>69</v>
      </c>
      <c r="G1878" s="4" t="s">
        <v>70</v>
      </c>
      <c r="H1878" s="9">
        <v>8</v>
      </c>
      <c r="I1878" s="9">
        <v>7</v>
      </c>
      <c r="J1878" s="9">
        <v>0</v>
      </c>
      <c r="K1878" s="9">
        <v>0</v>
      </c>
      <c r="L1878" s="9">
        <f t="shared" si="90"/>
        <v>8</v>
      </c>
    </row>
    <row r="1879" spans="1:12">
      <c r="A1879" s="2" t="str">
        <f t="shared" si="89"/>
        <v>1300204523</v>
      </c>
      <c r="B1879" s="4" t="s">
        <v>1584</v>
      </c>
      <c r="C1879" s="4" t="s">
        <v>1612</v>
      </c>
      <c r="D1879" s="4" t="s">
        <v>1577</v>
      </c>
      <c r="E1879" s="4" t="str">
        <f t="shared" si="88"/>
        <v>45</v>
      </c>
      <c r="F1879" s="4" t="s">
        <v>15</v>
      </c>
      <c r="G1879" s="4" t="s">
        <v>16</v>
      </c>
      <c r="H1879" s="9">
        <v>4</v>
      </c>
      <c r="I1879" s="9">
        <v>4</v>
      </c>
      <c r="J1879" s="9">
        <v>0</v>
      </c>
      <c r="K1879" s="9">
        <v>0</v>
      </c>
      <c r="L1879" s="9">
        <f t="shared" si="90"/>
        <v>4</v>
      </c>
    </row>
    <row r="1880" spans="1:12" ht="24">
      <c r="A1880" s="2" t="str">
        <f t="shared" si="89"/>
        <v>1300208605</v>
      </c>
      <c r="B1880" s="4" t="s">
        <v>1584</v>
      </c>
      <c r="C1880" s="4" t="s">
        <v>1612</v>
      </c>
      <c r="D1880" s="4" t="s">
        <v>1577</v>
      </c>
      <c r="E1880" s="4" t="str">
        <f t="shared" si="88"/>
        <v>86</v>
      </c>
      <c r="F1880" s="4" t="s">
        <v>167</v>
      </c>
      <c r="G1880" s="4" t="s">
        <v>168</v>
      </c>
      <c r="H1880" s="9">
        <v>1</v>
      </c>
      <c r="I1880" s="9">
        <v>1</v>
      </c>
      <c r="J1880" s="9">
        <v>0</v>
      </c>
      <c r="K1880" s="9">
        <v>0</v>
      </c>
      <c r="L1880" s="9">
        <f t="shared" si="90"/>
        <v>1</v>
      </c>
    </row>
    <row r="1881" spans="1:12">
      <c r="A1881" s="2" t="str">
        <f t="shared" si="89"/>
        <v>1300200072</v>
      </c>
      <c r="B1881" s="4" t="s">
        <v>1584</v>
      </c>
      <c r="C1881" s="4" t="s">
        <v>1615</v>
      </c>
      <c r="D1881" s="4" t="s">
        <v>238</v>
      </c>
      <c r="E1881" s="4" t="str">
        <f t="shared" si="88"/>
        <v>00</v>
      </c>
      <c r="F1881" s="4" t="s">
        <v>2161</v>
      </c>
      <c r="G1881" s="4" t="s">
        <v>2162</v>
      </c>
      <c r="H1881" s="9">
        <v>1</v>
      </c>
      <c r="I1881" s="9">
        <v>1</v>
      </c>
      <c r="J1881" s="9">
        <v>0</v>
      </c>
      <c r="K1881" s="9">
        <v>0</v>
      </c>
      <c r="L1881" s="9">
        <f t="shared" si="90"/>
        <v>1</v>
      </c>
    </row>
    <row r="1882" spans="1:12" ht="24">
      <c r="A1882" s="2" t="str">
        <f t="shared" si="89"/>
        <v>1300200407</v>
      </c>
      <c r="B1882" s="4" t="s">
        <v>1584</v>
      </c>
      <c r="C1882" s="4" t="s">
        <v>1615</v>
      </c>
      <c r="D1882" s="4" t="s">
        <v>238</v>
      </c>
      <c r="E1882" s="4" t="str">
        <f t="shared" si="88"/>
        <v>04</v>
      </c>
      <c r="F1882" s="4" t="s">
        <v>107</v>
      </c>
      <c r="G1882" s="4" t="s">
        <v>108</v>
      </c>
      <c r="H1882" s="9">
        <v>1</v>
      </c>
      <c r="I1882" s="9">
        <v>0</v>
      </c>
      <c r="J1882" s="9">
        <v>6</v>
      </c>
      <c r="K1882" s="9">
        <v>0</v>
      </c>
      <c r="L1882" s="9">
        <f t="shared" si="90"/>
        <v>7</v>
      </c>
    </row>
    <row r="1883" spans="1:12">
      <c r="A1883" s="2" t="str">
        <f t="shared" si="89"/>
        <v>1300200443</v>
      </c>
      <c r="B1883" s="4" t="s">
        <v>1584</v>
      </c>
      <c r="C1883" s="4" t="s">
        <v>1615</v>
      </c>
      <c r="D1883" s="4" t="s">
        <v>238</v>
      </c>
      <c r="E1883" s="4" t="str">
        <f t="shared" si="88"/>
        <v>04</v>
      </c>
      <c r="F1883" s="4" t="s">
        <v>239</v>
      </c>
      <c r="G1883" s="4" t="s">
        <v>240</v>
      </c>
      <c r="H1883" s="9">
        <v>0</v>
      </c>
      <c r="I1883" s="9">
        <v>0</v>
      </c>
      <c r="J1883" s="9">
        <v>29</v>
      </c>
      <c r="K1883" s="9">
        <v>35</v>
      </c>
      <c r="L1883" s="9">
        <f t="shared" si="90"/>
        <v>64</v>
      </c>
    </row>
    <row r="1884" spans="1:12">
      <c r="A1884" s="2" t="str">
        <f t="shared" si="89"/>
        <v>1300200444</v>
      </c>
      <c r="B1884" s="4" t="s">
        <v>1584</v>
      </c>
      <c r="C1884" s="4" t="s">
        <v>1615</v>
      </c>
      <c r="D1884" s="4" t="s">
        <v>238</v>
      </c>
      <c r="E1884" s="4" t="str">
        <f t="shared" si="88"/>
        <v>04</v>
      </c>
      <c r="F1884" s="4" t="s">
        <v>1492</v>
      </c>
      <c r="G1884" s="4" t="s">
        <v>1493</v>
      </c>
      <c r="H1884" s="9">
        <v>2</v>
      </c>
      <c r="I1884" s="9">
        <v>0</v>
      </c>
      <c r="J1884" s="9">
        <v>0</v>
      </c>
      <c r="K1884" s="9">
        <v>0</v>
      </c>
      <c r="L1884" s="9">
        <f t="shared" si="90"/>
        <v>2</v>
      </c>
    </row>
    <row r="1885" spans="1:12" ht="24">
      <c r="A1885" s="2" t="str">
        <f t="shared" si="89"/>
        <v>1300200449</v>
      </c>
      <c r="B1885" s="4" t="s">
        <v>1584</v>
      </c>
      <c r="C1885" s="4" t="s">
        <v>1615</v>
      </c>
      <c r="D1885" s="4" t="s">
        <v>238</v>
      </c>
      <c r="E1885" s="4" t="str">
        <f t="shared" si="88"/>
        <v>04</v>
      </c>
      <c r="F1885" s="4" t="s">
        <v>109</v>
      </c>
      <c r="G1885" s="4" t="s">
        <v>110</v>
      </c>
      <c r="H1885" s="9">
        <v>1</v>
      </c>
      <c r="I1885" s="9">
        <v>0</v>
      </c>
      <c r="J1885" s="9">
        <v>0</v>
      </c>
      <c r="K1885" s="9">
        <v>0</v>
      </c>
      <c r="L1885" s="9">
        <f t="shared" si="90"/>
        <v>1</v>
      </c>
    </row>
    <row r="1886" spans="1:12" ht="24">
      <c r="A1886" s="2" t="str">
        <f t="shared" si="89"/>
        <v>130020344</v>
      </c>
      <c r="B1886" s="4" t="s">
        <v>1584</v>
      </c>
      <c r="C1886" s="4" t="s">
        <v>1615</v>
      </c>
      <c r="D1886" s="4" t="s">
        <v>238</v>
      </c>
      <c r="E1886" s="4" t="str">
        <f t="shared" si="88"/>
        <v>34</v>
      </c>
      <c r="F1886" s="4" t="s">
        <v>659</v>
      </c>
      <c r="G1886" s="4" t="s">
        <v>660</v>
      </c>
      <c r="H1886" s="9">
        <v>0</v>
      </c>
      <c r="I1886" s="9">
        <v>0</v>
      </c>
      <c r="J1886" s="9">
        <v>1</v>
      </c>
      <c r="K1886" s="9">
        <v>0</v>
      </c>
      <c r="L1886" s="9">
        <f t="shared" si="90"/>
        <v>1</v>
      </c>
    </row>
    <row r="1887" spans="1:12">
      <c r="A1887" s="2" t="str">
        <f t="shared" si="89"/>
        <v>1300203863</v>
      </c>
      <c r="B1887" s="4" t="s">
        <v>1584</v>
      </c>
      <c r="C1887" s="4" t="s">
        <v>1615</v>
      </c>
      <c r="D1887" s="4" t="s">
        <v>238</v>
      </c>
      <c r="E1887" s="4" t="str">
        <f t="shared" si="88"/>
        <v>38</v>
      </c>
      <c r="F1887" s="4" t="s">
        <v>1285</v>
      </c>
      <c r="G1887" s="4" t="s">
        <v>1286</v>
      </c>
      <c r="H1887" s="9">
        <v>0</v>
      </c>
      <c r="I1887" s="9">
        <v>0</v>
      </c>
      <c r="J1887" s="9">
        <v>1</v>
      </c>
      <c r="K1887" s="9">
        <v>0</v>
      </c>
      <c r="L1887" s="9">
        <f t="shared" si="90"/>
        <v>1</v>
      </c>
    </row>
    <row r="1888" spans="1:12">
      <c r="A1888" s="2" t="str">
        <f t="shared" si="89"/>
        <v>1300207738</v>
      </c>
      <c r="B1888" s="4" t="s">
        <v>1584</v>
      </c>
      <c r="C1888" s="4" t="s">
        <v>1615</v>
      </c>
      <c r="D1888" s="4" t="s">
        <v>238</v>
      </c>
      <c r="E1888" s="4" t="str">
        <f t="shared" si="88"/>
        <v>77</v>
      </c>
      <c r="F1888" s="4" t="s">
        <v>1618</v>
      </c>
      <c r="G1888" s="4" t="s">
        <v>1619</v>
      </c>
      <c r="H1888" s="9">
        <v>6</v>
      </c>
      <c r="I1888" s="9">
        <v>0</v>
      </c>
      <c r="J1888" s="9">
        <v>7</v>
      </c>
      <c r="K1888" s="9">
        <v>0</v>
      </c>
      <c r="L1888" s="9">
        <f t="shared" si="90"/>
        <v>13</v>
      </c>
    </row>
    <row r="1889" spans="1:12" ht="24">
      <c r="A1889" s="2" t="str">
        <f t="shared" si="89"/>
        <v>1300207751</v>
      </c>
      <c r="B1889" s="4" t="s">
        <v>1584</v>
      </c>
      <c r="C1889" s="4" t="s">
        <v>1615</v>
      </c>
      <c r="D1889" s="4" t="s">
        <v>238</v>
      </c>
      <c r="E1889" s="4" t="str">
        <f t="shared" si="88"/>
        <v>77</v>
      </c>
      <c r="F1889" s="4" t="s">
        <v>251</v>
      </c>
      <c r="G1889" s="4" t="s">
        <v>252</v>
      </c>
      <c r="H1889" s="9">
        <v>12</v>
      </c>
      <c r="I1889" s="9">
        <v>0</v>
      </c>
      <c r="J1889" s="9">
        <v>112</v>
      </c>
      <c r="K1889" s="9">
        <v>0</v>
      </c>
      <c r="L1889" s="9">
        <f t="shared" si="90"/>
        <v>124</v>
      </c>
    </row>
    <row r="1890" spans="1:12">
      <c r="A1890" s="2" t="str">
        <f t="shared" si="89"/>
        <v>1300207756</v>
      </c>
      <c r="B1890" s="4" t="s">
        <v>1584</v>
      </c>
      <c r="C1890" s="4" t="s">
        <v>1615</v>
      </c>
      <c r="D1890" s="4" t="s">
        <v>238</v>
      </c>
      <c r="E1890" s="4" t="str">
        <f t="shared" si="88"/>
        <v>77</v>
      </c>
      <c r="F1890" s="4" t="s">
        <v>253</v>
      </c>
      <c r="G1890" s="4" t="s">
        <v>254</v>
      </c>
      <c r="H1890" s="9">
        <v>0</v>
      </c>
      <c r="I1890" s="9">
        <v>0</v>
      </c>
      <c r="J1890" s="9">
        <v>26</v>
      </c>
      <c r="K1890" s="9">
        <v>0</v>
      </c>
      <c r="L1890" s="9">
        <f t="shared" si="90"/>
        <v>26</v>
      </c>
    </row>
    <row r="1891" spans="1:12">
      <c r="A1891" s="2" t="str">
        <f t="shared" si="89"/>
        <v>1300207757</v>
      </c>
      <c r="B1891" s="4" t="s">
        <v>1584</v>
      </c>
      <c r="C1891" s="4" t="s">
        <v>1615</v>
      </c>
      <c r="D1891" s="4" t="s">
        <v>238</v>
      </c>
      <c r="E1891" s="4" t="str">
        <f t="shared" si="88"/>
        <v>77</v>
      </c>
      <c r="F1891" s="4" t="s">
        <v>1620</v>
      </c>
      <c r="G1891" s="4" t="s">
        <v>1621</v>
      </c>
      <c r="H1891" s="9">
        <v>0</v>
      </c>
      <c r="I1891" s="9">
        <v>0</v>
      </c>
      <c r="J1891" s="9">
        <v>1</v>
      </c>
      <c r="K1891" s="9">
        <v>0</v>
      </c>
      <c r="L1891" s="9">
        <f t="shared" si="90"/>
        <v>1</v>
      </c>
    </row>
    <row r="1892" spans="1:12">
      <c r="A1892" s="2" t="str">
        <f t="shared" si="89"/>
        <v>1300207758</v>
      </c>
      <c r="B1892" s="4" t="s">
        <v>1584</v>
      </c>
      <c r="C1892" s="4" t="s">
        <v>1615</v>
      </c>
      <c r="D1892" s="4" t="s">
        <v>238</v>
      </c>
      <c r="E1892" s="4" t="str">
        <f t="shared" si="88"/>
        <v>77</v>
      </c>
      <c r="F1892" s="4" t="s">
        <v>2163</v>
      </c>
      <c r="G1892" s="4" t="s">
        <v>2164</v>
      </c>
      <c r="H1892" s="9">
        <v>0</v>
      </c>
      <c r="I1892" s="9">
        <v>0</v>
      </c>
      <c r="J1892" s="9">
        <v>2</v>
      </c>
      <c r="K1892" s="9">
        <v>0</v>
      </c>
      <c r="L1892" s="9">
        <f t="shared" si="90"/>
        <v>2</v>
      </c>
    </row>
    <row r="1893" spans="1:12" ht="24">
      <c r="A1893" s="2" t="str">
        <f t="shared" si="89"/>
        <v>1300207760</v>
      </c>
      <c r="B1893" s="4" t="s">
        <v>1584</v>
      </c>
      <c r="C1893" s="4" t="s">
        <v>1615</v>
      </c>
      <c r="D1893" s="4" t="s">
        <v>238</v>
      </c>
      <c r="E1893" s="4" t="str">
        <f t="shared" si="88"/>
        <v>77</v>
      </c>
      <c r="F1893" s="4" t="s">
        <v>255</v>
      </c>
      <c r="G1893" s="4" t="s">
        <v>256</v>
      </c>
      <c r="H1893" s="9">
        <v>2</v>
      </c>
      <c r="I1893" s="9">
        <v>0</v>
      </c>
      <c r="J1893" s="9">
        <v>2</v>
      </c>
      <c r="K1893" s="9">
        <v>0</v>
      </c>
      <c r="L1893" s="9">
        <f t="shared" si="90"/>
        <v>4</v>
      </c>
    </row>
    <row r="1894" spans="1:12" ht="24">
      <c r="A1894" s="2" t="str">
        <f t="shared" si="89"/>
        <v>1300207768</v>
      </c>
      <c r="B1894" s="4" t="s">
        <v>1584</v>
      </c>
      <c r="C1894" s="4" t="s">
        <v>1615</v>
      </c>
      <c r="D1894" s="4" t="s">
        <v>238</v>
      </c>
      <c r="E1894" s="4" t="str">
        <f t="shared" si="88"/>
        <v>77</v>
      </c>
      <c r="F1894" s="4" t="s">
        <v>1622</v>
      </c>
      <c r="G1894" s="4" t="s">
        <v>1623</v>
      </c>
      <c r="H1894" s="9">
        <v>3</v>
      </c>
      <c r="I1894" s="9">
        <v>0</v>
      </c>
      <c r="J1894" s="9">
        <v>0</v>
      </c>
      <c r="K1894" s="9">
        <v>0</v>
      </c>
      <c r="L1894" s="9">
        <f t="shared" si="90"/>
        <v>3</v>
      </c>
    </row>
    <row r="1895" spans="1:12">
      <c r="A1895" s="2" t="str">
        <f t="shared" si="89"/>
        <v>1300207788</v>
      </c>
      <c r="B1895" s="4" t="s">
        <v>1584</v>
      </c>
      <c r="C1895" s="4" t="s">
        <v>1615</v>
      </c>
      <c r="D1895" s="4" t="s">
        <v>238</v>
      </c>
      <c r="E1895" s="4" t="str">
        <f t="shared" si="88"/>
        <v>77</v>
      </c>
      <c r="F1895" s="4" t="s">
        <v>2165</v>
      </c>
      <c r="G1895" s="4" t="s">
        <v>2166</v>
      </c>
      <c r="H1895" s="9">
        <v>0</v>
      </c>
      <c r="I1895" s="9">
        <v>0</v>
      </c>
      <c r="J1895" s="9">
        <v>1</v>
      </c>
      <c r="K1895" s="9">
        <v>0</v>
      </c>
      <c r="L1895" s="9">
        <f t="shared" si="90"/>
        <v>1</v>
      </c>
    </row>
    <row r="1896" spans="1:12">
      <c r="A1896" s="2" t="str">
        <f t="shared" si="89"/>
        <v>1300207789</v>
      </c>
      <c r="B1896" s="4" t="s">
        <v>1584</v>
      </c>
      <c r="C1896" s="4" t="s">
        <v>1615</v>
      </c>
      <c r="D1896" s="4" t="s">
        <v>238</v>
      </c>
      <c r="E1896" s="4" t="str">
        <f t="shared" si="88"/>
        <v>77</v>
      </c>
      <c r="F1896" s="4" t="s">
        <v>1624</v>
      </c>
      <c r="G1896" s="4" t="s">
        <v>1625</v>
      </c>
      <c r="H1896" s="9">
        <v>0</v>
      </c>
      <c r="I1896" s="9">
        <v>0</v>
      </c>
      <c r="J1896" s="9">
        <v>3</v>
      </c>
      <c r="K1896" s="9">
        <v>0</v>
      </c>
      <c r="L1896" s="9">
        <f t="shared" si="90"/>
        <v>3</v>
      </c>
    </row>
    <row r="1897" spans="1:12">
      <c r="A1897" s="2" t="str">
        <f t="shared" si="89"/>
        <v>1300207798</v>
      </c>
      <c r="B1897" s="4" t="s">
        <v>1584</v>
      </c>
      <c r="C1897" s="4" t="s">
        <v>1615</v>
      </c>
      <c r="D1897" s="4" t="s">
        <v>238</v>
      </c>
      <c r="E1897" s="4" t="str">
        <f t="shared" si="88"/>
        <v>77</v>
      </c>
      <c r="F1897" s="4" t="s">
        <v>1626</v>
      </c>
      <c r="G1897" s="4" t="s">
        <v>1627</v>
      </c>
      <c r="H1897" s="9">
        <v>6</v>
      </c>
      <c r="I1897" s="9">
        <v>0</v>
      </c>
      <c r="J1897" s="9">
        <v>42</v>
      </c>
      <c r="K1897" s="9">
        <v>0</v>
      </c>
      <c r="L1897" s="9">
        <f t="shared" si="90"/>
        <v>48</v>
      </c>
    </row>
    <row r="1898" spans="1:12">
      <c r="A1898" s="2" t="str">
        <f t="shared" si="89"/>
        <v>1300207814</v>
      </c>
      <c r="B1898" s="4" t="s">
        <v>1584</v>
      </c>
      <c r="C1898" s="4" t="s">
        <v>1615</v>
      </c>
      <c r="D1898" s="4" t="s">
        <v>238</v>
      </c>
      <c r="E1898" s="4" t="str">
        <f t="shared" si="88"/>
        <v>78</v>
      </c>
      <c r="F1898" s="4" t="s">
        <v>263</v>
      </c>
      <c r="G1898" s="4" t="s">
        <v>264</v>
      </c>
      <c r="H1898" s="9">
        <v>2</v>
      </c>
      <c r="I1898" s="9">
        <v>1</v>
      </c>
      <c r="J1898" s="9">
        <v>0</v>
      </c>
      <c r="K1898" s="9">
        <v>0</v>
      </c>
      <c r="L1898" s="9">
        <f t="shared" si="90"/>
        <v>2</v>
      </c>
    </row>
    <row r="1899" spans="1:12">
      <c r="A1899" s="2" t="str">
        <f t="shared" si="89"/>
        <v>1300207817</v>
      </c>
      <c r="B1899" s="4" t="s">
        <v>1584</v>
      </c>
      <c r="C1899" s="4" t="s">
        <v>1615</v>
      </c>
      <c r="D1899" s="4" t="s">
        <v>238</v>
      </c>
      <c r="E1899" s="4" t="str">
        <f t="shared" si="88"/>
        <v>78</v>
      </c>
      <c r="F1899" s="4" t="s">
        <v>267</v>
      </c>
      <c r="G1899" s="4" t="s">
        <v>268</v>
      </c>
      <c r="H1899" s="9">
        <v>1</v>
      </c>
      <c r="I1899" s="9">
        <v>1</v>
      </c>
      <c r="J1899" s="9">
        <v>0</v>
      </c>
      <c r="K1899" s="9">
        <v>0</v>
      </c>
      <c r="L1899" s="9">
        <f t="shared" si="90"/>
        <v>1</v>
      </c>
    </row>
    <row r="1900" spans="1:12">
      <c r="A1900" s="2" t="str">
        <f t="shared" si="89"/>
        <v>1300207842</v>
      </c>
      <c r="B1900" s="4" t="s">
        <v>1584</v>
      </c>
      <c r="C1900" s="4" t="s">
        <v>1615</v>
      </c>
      <c r="D1900" s="4" t="s">
        <v>238</v>
      </c>
      <c r="E1900" s="4" t="str">
        <f t="shared" si="88"/>
        <v>78</v>
      </c>
      <c r="F1900" s="4" t="s">
        <v>2167</v>
      </c>
      <c r="G1900" s="4" t="s">
        <v>2168</v>
      </c>
      <c r="H1900" s="9">
        <v>0</v>
      </c>
      <c r="I1900" s="9">
        <v>0</v>
      </c>
      <c r="J1900" s="9">
        <v>1</v>
      </c>
      <c r="K1900" s="9">
        <v>0</v>
      </c>
      <c r="L1900" s="9">
        <f t="shared" si="90"/>
        <v>1</v>
      </c>
    </row>
    <row r="1901" spans="1:12">
      <c r="A1901" s="2" t="str">
        <f t="shared" si="89"/>
        <v>1300207845</v>
      </c>
      <c r="B1901" s="4" t="s">
        <v>1584</v>
      </c>
      <c r="C1901" s="4" t="s">
        <v>1615</v>
      </c>
      <c r="D1901" s="4" t="s">
        <v>238</v>
      </c>
      <c r="E1901" s="4" t="str">
        <f t="shared" si="88"/>
        <v>78</v>
      </c>
      <c r="F1901" s="4" t="s">
        <v>2169</v>
      </c>
      <c r="G1901" s="4" t="s">
        <v>2170</v>
      </c>
      <c r="H1901" s="9">
        <v>1</v>
      </c>
      <c r="I1901" s="9">
        <v>0</v>
      </c>
      <c r="J1901" s="9">
        <v>0</v>
      </c>
      <c r="K1901" s="9">
        <v>0</v>
      </c>
      <c r="L1901" s="9">
        <f t="shared" si="90"/>
        <v>1</v>
      </c>
    </row>
    <row r="1902" spans="1:12" ht="24">
      <c r="A1902" s="2" t="str">
        <f t="shared" si="89"/>
        <v>1300207858</v>
      </c>
      <c r="B1902" s="4" t="s">
        <v>1584</v>
      </c>
      <c r="C1902" s="4" t="s">
        <v>1615</v>
      </c>
      <c r="D1902" s="4" t="s">
        <v>238</v>
      </c>
      <c r="E1902" s="4" t="str">
        <f t="shared" si="88"/>
        <v>78</v>
      </c>
      <c r="F1902" s="4" t="s">
        <v>1494</v>
      </c>
      <c r="G1902" s="4" t="s">
        <v>1495</v>
      </c>
      <c r="H1902" s="9">
        <v>0</v>
      </c>
      <c r="I1902" s="9">
        <v>0</v>
      </c>
      <c r="J1902" s="9">
        <v>13</v>
      </c>
      <c r="K1902" s="9">
        <v>0</v>
      </c>
      <c r="L1902" s="9">
        <f t="shared" si="90"/>
        <v>13</v>
      </c>
    </row>
    <row r="1903" spans="1:12">
      <c r="A1903" s="2" t="str">
        <f t="shared" si="89"/>
        <v>1300207860</v>
      </c>
      <c r="B1903" s="4" t="s">
        <v>1584</v>
      </c>
      <c r="C1903" s="4" t="s">
        <v>1615</v>
      </c>
      <c r="D1903" s="4" t="s">
        <v>238</v>
      </c>
      <c r="E1903" s="4" t="str">
        <f t="shared" si="88"/>
        <v>78</v>
      </c>
      <c r="F1903" s="4" t="s">
        <v>271</v>
      </c>
      <c r="G1903" s="4" t="s">
        <v>272</v>
      </c>
      <c r="H1903" s="9">
        <v>1</v>
      </c>
      <c r="I1903" s="9">
        <v>0</v>
      </c>
      <c r="J1903" s="9">
        <v>1</v>
      </c>
      <c r="K1903" s="9">
        <v>0</v>
      </c>
      <c r="L1903" s="9">
        <f t="shared" si="90"/>
        <v>2</v>
      </c>
    </row>
    <row r="1904" spans="1:12">
      <c r="A1904" s="2" t="str">
        <f t="shared" si="89"/>
        <v>1300207862</v>
      </c>
      <c r="B1904" s="4" t="s">
        <v>1584</v>
      </c>
      <c r="C1904" s="4" t="s">
        <v>1615</v>
      </c>
      <c r="D1904" s="4" t="s">
        <v>238</v>
      </c>
      <c r="E1904" s="4" t="str">
        <f t="shared" si="88"/>
        <v>78</v>
      </c>
      <c r="F1904" s="4" t="s">
        <v>273</v>
      </c>
      <c r="G1904" s="4" t="s">
        <v>274</v>
      </c>
      <c r="H1904" s="9">
        <v>1</v>
      </c>
      <c r="I1904" s="9">
        <v>0</v>
      </c>
      <c r="J1904" s="9">
        <v>0</v>
      </c>
      <c r="K1904" s="9">
        <v>0</v>
      </c>
      <c r="L1904" s="9">
        <f t="shared" si="90"/>
        <v>1</v>
      </c>
    </row>
    <row r="1905" spans="1:12">
      <c r="A1905" s="2" t="str">
        <f t="shared" si="89"/>
        <v>1300207863</v>
      </c>
      <c r="B1905" s="4" t="s">
        <v>1584</v>
      </c>
      <c r="C1905" s="4" t="s">
        <v>1615</v>
      </c>
      <c r="D1905" s="4" t="s">
        <v>238</v>
      </c>
      <c r="E1905" s="4" t="str">
        <f t="shared" si="88"/>
        <v>78</v>
      </c>
      <c r="F1905" s="4" t="s">
        <v>275</v>
      </c>
      <c r="G1905" s="4" t="s">
        <v>276</v>
      </c>
      <c r="H1905" s="9">
        <v>1</v>
      </c>
      <c r="I1905" s="9">
        <v>0</v>
      </c>
      <c r="J1905" s="9">
        <v>1</v>
      </c>
      <c r="K1905" s="9">
        <v>0</v>
      </c>
      <c r="L1905" s="9">
        <f t="shared" si="90"/>
        <v>2</v>
      </c>
    </row>
    <row r="1906" spans="1:12">
      <c r="A1906" s="2" t="str">
        <f t="shared" si="89"/>
        <v>1300207865</v>
      </c>
      <c r="B1906" s="4" t="s">
        <v>1584</v>
      </c>
      <c r="C1906" s="4" t="s">
        <v>1615</v>
      </c>
      <c r="D1906" s="4" t="s">
        <v>238</v>
      </c>
      <c r="E1906" s="4" t="str">
        <f t="shared" si="88"/>
        <v>78</v>
      </c>
      <c r="F1906" s="4" t="s">
        <v>279</v>
      </c>
      <c r="G1906" s="4" t="s">
        <v>280</v>
      </c>
      <c r="H1906" s="9">
        <v>0</v>
      </c>
      <c r="I1906" s="9">
        <v>0</v>
      </c>
      <c r="J1906" s="9">
        <v>1</v>
      </c>
      <c r="K1906" s="9">
        <v>0</v>
      </c>
      <c r="L1906" s="9">
        <f t="shared" si="90"/>
        <v>1</v>
      </c>
    </row>
    <row r="1907" spans="1:12">
      <c r="A1907" s="2" t="str">
        <f t="shared" si="89"/>
        <v>1300207867</v>
      </c>
      <c r="B1907" s="4" t="s">
        <v>1584</v>
      </c>
      <c r="C1907" s="4" t="s">
        <v>1615</v>
      </c>
      <c r="D1907" s="4" t="s">
        <v>238</v>
      </c>
      <c r="E1907" s="4" t="str">
        <f t="shared" si="88"/>
        <v>78</v>
      </c>
      <c r="F1907" s="4" t="s">
        <v>281</v>
      </c>
      <c r="G1907" s="4" t="s">
        <v>282</v>
      </c>
      <c r="H1907" s="9">
        <v>6</v>
      </c>
      <c r="I1907" s="9">
        <v>0</v>
      </c>
      <c r="J1907" s="9">
        <v>6</v>
      </c>
      <c r="K1907" s="9">
        <v>0</v>
      </c>
      <c r="L1907" s="9">
        <f t="shared" si="90"/>
        <v>12</v>
      </c>
    </row>
    <row r="1908" spans="1:12">
      <c r="A1908" s="2" t="str">
        <f t="shared" si="89"/>
        <v>1300207868</v>
      </c>
      <c r="B1908" s="4" t="s">
        <v>1584</v>
      </c>
      <c r="C1908" s="4" t="s">
        <v>1615</v>
      </c>
      <c r="D1908" s="4" t="s">
        <v>238</v>
      </c>
      <c r="E1908" s="4" t="str">
        <f t="shared" si="88"/>
        <v>78</v>
      </c>
      <c r="F1908" s="4" t="s">
        <v>283</v>
      </c>
      <c r="G1908" s="4" t="s">
        <v>284</v>
      </c>
      <c r="H1908" s="9">
        <v>3</v>
      </c>
      <c r="I1908" s="9">
        <v>1</v>
      </c>
      <c r="J1908" s="9">
        <v>47</v>
      </c>
      <c r="K1908" s="9">
        <v>0</v>
      </c>
      <c r="L1908" s="9">
        <f t="shared" si="90"/>
        <v>50</v>
      </c>
    </row>
    <row r="1909" spans="1:12" ht="24">
      <c r="A1909" s="2" t="str">
        <f t="shared" si="89"/>
        <v>1300207900</v>
      </c>
      <c r="B1909" s="4" t="s">
        <v>1584</v>
      </c>
      <c r="C1909" s="4" t="s">
        <v>1615</v>
      </c>
      <c r="D1909" s="4" t="s">
        <v>238</v>
      </c>
      <c r="E1909" s="4" t="str">
        <f t="shared" si="88"/>
        <v>79</v>
      </c>
      <c r="F1909" s="4" t="s">
        <v>411</v>
      </c>
      <c r="G1909" s="4" t="s">
        <v>412</v>
      </c>
      <c r="H1909" s="9">
        <v>1</v>
      </c>
      <c r="I1909" s="9">
        <v>1</v>
      </c>
      <c r="J1909" s="9">
        <v>0</v>
      </c>
      <c r="K1909" s="9">
        <v>0</v>
      </c>
      <c r="L1909" s="9">
        <f t="shared" si="90"/>
        <v>1</v>
      </c>
    </row>
    <row r="1910" spans="1:12" ht="24">
      <c r="A1910" s="2" t="str">
        <f t="shared" si="89"/>
        <v>1300207901</v>
      </c>
      <c r="B1910" s="4" t="s">
        <v>1584</v>
      </c>
      <c r="C1910" s="4" t="s">
        <v>1615</v>
      </c>
      <c r="D1910" s="4" t="s">
        <v>238</v>
      </c>
      <c r="E1910" s="4" t="str">
        <f t="shared" si="88"/>
        <v>79</v>
      </c>
      <c r="F1910" s="4" t="s">
        <v>413</v>
      </c>
      <c r="G1910" s="4" t="s">
        <v>414</v>
      </c>
      <c r="H1910" s="9">
        <v>2</v>
      </c>
      <c r="I1910" s="9">
        <v>2</v>
      </c>
      <c r="J1910" s="9">
        <v>0</v>
      </c>
      <c r="K1910" s="9">
        <v>0</v>
      </c>
      <c r="L1910" s="9">
        <f t="shared" si="90"/>
        <v>2</v>
      </c>
    </row>
    <row r="1911" spans="1:12" ht="24">
      <c r="A1911" s="2" t="str">
        <f t="shared" si="89"/>
        <v>1300207902</v>
      </c>
      <c r="B1911" s="4" t="s">
        <v>1584</v>
      </c>
      <c r="C1911" s="4" t="s">
        <v>1615</v>
      </c>
      <c r="D1911" s="4" t="s">
        <v>238</v>
      </c>
      <c r="E1911" s="4" t="str">
        <f t="shared" si="88"/>
        <v>79</v>
      </c>
      <c r="F1911" s="4" t="s">
        <v>415</v>
      </c>
      <c r="G1911" s="4" t="s">
        <v>416</v>
      </c>
      <c r="H1911" s="9">
        <v>2</v>
      </c>
      <c r="I1911" s="9">
        <v>1</v>
      </c>
      <c r="J1911" s="9">
        <v>0</v>
      </c>
      <c r="K1911" s="9">
        <v>0</v>
      </c>
      <c r="L1911" s="9">
        <f t="shared" si="90"/>
        <v>2</v>
      </c>
    </row>
    <row r="1912" spans="1:12" ht="24">
      <c r="A1912" s="2" t="str">
        <f t="shared" si="89"/>
        <v>1300207906</v>
      </c>
      <c r="B1912" s="4" t="s">
        <v>1584</v>
      </c>
      <c r="C1912" s="4" t="s">
        <v>1615</v>
      </c>
      <c r="D1912" s="4" t="s">
        <v>238</v>
      </c>
      <c r="E1912" s="4" t="str">
        <f t="shared" si="88"/>
        <v>79</v>
      </c>
      <c r="F1912" s="4" t="s">
        <v>419</v>
      </c>
      <c r="G1912" s="4" t="s">
        <v>420</v>
      </c>
      <c r="H1912" s="9">
        <v>1</v>
      </c>
      <c r="I1912" s="9">
        <v>1</v>
      </c>
      <c r="J1912" s="9">
        <v>2</v>
      </c>
      <c r="K1912" s="9">
        <v>0</v>
      </c>
      <c r="L1912" s="9">
        <f t="shared" si="90"/>
        <v>3</v>
      </c>
    </row>
    <row r="1913" spans="1:12" ht="24">
      <c r="A1913" s="2" t="str">
        <f t="shared" si="89"/>
        <v>1300207914</v>
      </c>
      <c r="B1913" s="4" t="s">
        <v>1584</v>
      </c>
      <c r="C1913" s="4" t="s">
        <v>1615</v>
      </c>
      <c r="D1913" s="4" t="s">
        <v>238</v>
      </c>
      <c r="E1913" s="4" t="str">
        <f t="shared" si="88"/>
        <v>79</v>
      </c>
      <c r="F1913" s="4" t="s">
        <v>1498</v>
      </c>
      <c r="G1913" s="4" t="s">
        <v>1499</v>
      </c>
      <c r="H1913" s="9">
        <v>0</v>
      </c>
      <c r="I1913" s="9">
        <v>0</v>
      </c>
      <c r="J1913" s="9">
        <v>1</v>
      </c>
      <c r="K1913" s="9">
        <v>0</v>
      </c>
      <c r="L1913" s="9">
        <f t="shared" si="90"/>
        <v>1</v>
      </c>
    </row>
    <row r="1914" spans="1:12" ht="24">
      <c r="A1914" s="2" t="str">
        <f t="shared" si="89"/>
        <v>1300207916</v>
      </c>
      <c r="B1914" s="4" t="s">
        <v>1584</v>
      </c>
      <c r="C1914" s="4" t="s">
        <v>1615</v>
      </c>
      <c r="D1914" s="4" t="s">
        <v>238</v>
      </c>
      <c r="E1914" s="4" t="str">
        <f t="shared" si="88"/>
        <v>79</v>
      </c>
      <c r="F1914" s="4" t="s">
        <v>289</v>
      </c>
      <c r="G1914" s="4" t="s">
        <v>290</v>
      </c>
      <c r="H1914" s="9">
        <v>1</v>
      </c>
      <c r="I1914" s="9">
        <v>1</v>
      </c>
      <c r="J1914" s="9">
        <v>0</v>
      </c>
      <c r="K1914" s="9">
        <v>0</v>
      </c>
      <c r="L1914" s="9">
        <f t="shared" si="90"/>
        <v>1</v>
      </c>
    </row>
    <row r="1915" spans="1:12" ht="24">
      <c r="A1915" s="2" t="str">
        <f t="shared" si="89"/>
        <v>1300207930</v>
      </c>
      <c r="B1915" s="4" t="s">
        <v>1584</v>
      </c>
      <c r="C1915" s="4" t="s">
        <v>1615</v>
      </c>
      <c r="D1915" s="4" t="s">
        <v>238</v>
      </c>
      <c r="E1915" s="4" t="str">
        <f t="shared" si="88"/>
        <v>79</v>
      </c>
      <c r="F1915" s="4" t="s">
        <v>293</v>
      </c>
      <c r="G1915" s="4" t="s">
        <v>294</v>
      </c>
      <c r="H1915" s="9">
        <v>2</v>
      </c>
      <c r="I1915" s="9">
        <v>0</v>
      </c>
      <c r="J1915" s="9">
        <v>0</v>
      </c>
      <c r="K1915" s="9">
        <v>0</v>
      </c>
      <c r="L1915" s="9">
        <f t="shared" si="90"/>
        <v>2</v>
      </c>
    </row>
    <row r="1916" spans="1:12" ht="24">
      <c r="A1916" s="2" t="str">
        <f t="shared" si="89"/>
        <v>1300207931</v>
      </c>
      <c r="B1916" s="4" t="s">
        <v>1584</v>
      </c>
      <c r="C1916" s="4" t="s">
        <v>1615</v>
      </c>
      <c r="D1916" s="4" t="s">
        <v>238</v>
      </c>
      <c r="E1916" s="4" t="str">
        <f t="shared" si="88"/>
        <v>79</v>
      </c>
      <c r="F1916" s="4" t="s">
        <v>295</v>
      </c>
      <c r="G1916" s="4" t="s">
        <v>296</v>
      </c>
      <c r="H1916" s="9">
        <v>13</v>
      </c>
      <c r="I1916" s="9">
        <v>9</v>
      </c>
      <c r="J1916" s="9">
        <v>0</v>
      </c>
      <c r="K1916" s="9">
        <v>0</v>
      </c>
      <c r="L1916" s="9">
        <f t="shared" si="90"/>
        <v>13</v>
      </c>
    </row>
    <row r="1917" spans="1:12" ht="24">
      <c r="A1917" s="2" t="str">
        <f t="shared" si="89"/>
        <v>1300207932</v>
      </c>
      <c r="B1917" s="4" t="s">
        <v>1584</v>
      </c>
      <c r="C1917" s="4" t="s">
        <v>1615</v>
      </c>
      <c r="D1917" s="4" t="s">
        <v>238</v>
      </c>
      <c r="E1917" s="4" t="str">
        <f t="shared" si="88"/>
        <v>79</v>
      </c>
      <c r="F1917" s="4" t="s">
        <v>297</v>
      </c>
      <c r="G1917" s="4" t="s">
        <v>298</v>
      </c>
      <c r="H1917" s="9">
        <v>5</v>
      </c>
      <c r="I1917" s="9">
        <v>3</v>
      </c>
      <c r="J1917" s="9">
        <v>0</v>
      </c>
      <c r="K1917" s="9">
        <v>0</v>
      </c>
      <c r="L1917" s="9">
        <f t="shared" si="90"/>
        <v>5</v>
      </c>
    </row>
    <row r="1918" spans="1:12" ht="24">
      <c r="A1918" s="2" t="str">
        <f t="shared" si="89"/>
        <v>1300207933</v>
      </c>
      <c r="B1918" s="4" t="s">
        <v>1584</v>
      </c>
      <c r="C1918" s="4" t="s">
        <v>1615</v>
      </c>
      <c r="D1918" s="4" t="s">
        <v>238</v>
      </c>
      <c r="E1918" s="4" t="str">
        <f t="shared" si="88"/>
        <v>79</v>
      </c>
      <c r="F1918" s="4" t="s">
        <v>299</v>
      </c>
      <c r="G1918" s="4" t="s">
        <v>300</v>
      </c>
      <c r="H1918" s="9">
        <v>3</v>
      </c>
      <c r="I1918" s="9">
        <v>1</v>
      </c>
      <c r="J1918" s="9">
        <v>4</v>
      </c>
      <c r="K1918" s="9">
        <v>0</v>
      </c>
      <c r="L1918" s="9">
        <f t="shared" si="90"/>
        <v>7</v>
      </c>
    </row>
    <row r="1919" spans="1:12" ht="24">
      <c r="A1919" s="2" t="str">
        <f t="shared" si="89"/>
        <v>1300207934</v>
      </c>
      <c r="B1919" s="4" t="s">
        <v>1584</v>
      </c>
      <c r="C1919" s="4" t="s">
        <v>1615</v>
      </c>
      <c r="D1919" s="4" t="s">
        <v>238</v>
      </c>
      <c r="E1919" s="4" t="str">
        <f t="shared" si="88"/>
        <v>79</v>
      </c>
      <c r="F1919" s="4" t="s">
        <v>301</v>
      </c>
      <c r="G1919" s="4" t="s">
        <v>302</v>
      </c>
      <c r="H1919" s="9">
        <v>0</v>
      </c>
      <c r="I1919" s="9">
        <v>0</v>
      </c>
      <c r="J1919" s="9">
        <v>2</v>
      </c>
      <c r="K1919" s="9">
        <v>0</v>
      </c>
      <c r="L1919" s="9">
        <f t="shared" si="90"/>
        <v>2</v>
      </c>
    </row>
    <row r="1920" spans="1:12" ht="24">
      <c r="A1920" s="2" t="str">
        <f t="shared" si="89"/>
        <v>1300207935</v>
      </c>
      <c r="B1920" s="4" t="s">
        <v>1584</v>
      </c>
      <c r="C1920" s="4" t="s">
        <v>1615</v>
      </c>
      <c r="D1920" s="4" t="s">
        <v>238</v>
      </c>
      <c r="E1920" s="4" t="str">
        <f t="shared" si="88"/>
        <v>79</v>
      </c>
      <c r="F1920" s="4" t="s">
        <v>303</v>
      </c>
      <c r="G1920" s="4" t="s">
        <v>304</v>
      </c>
      <c r="H1920" s="9">
        <v>73</v>
      </c>
      <c r="I1920" s="9">
        <v>73</v>
      </c>
      <c r="J1920" s="9">
        <v>0</v>
      </c>
      <c r="K1920" s="9">
        <v>0</v>
      </c>
      <c r="L1920" s="9">
        <f t="shared" si="90"/>
        <v>73</v>
      </c>
    </row>
    <row r="1921" spans="1:12" ht="24">
      <c r="A1921" s="2" t="str">
        <f t="shared" si="89"/>
        <v>1300207936</v>
      </c>
      <c r="B1921" s="4" t="s">
        <v>1584</v>
      </c>
      <c r="C1921" s="4" t="s">
        <v>1615</v>
      </c>
      <c r="D1921" s="4" t="s">
        <v>238</v>
      </c>
      <c r="E1921" s="4" t="str">
        <f t="shared" ref="E1921:E1981" si="91">LEFT(F1921,2)</f>
        <v>79</v>
      </c>
      <c r="F1921" s="4" t="s">
        <v>305</v>
      </c>
      <c r="G1921" s="4" t="s">
        <v>306</v>
      </c>
      <c r="H1921" s="9">
        <v>18</v>
      </c>
      <c r="I1921" s="9">
        <v>15</v>
      </c>
      <c r="J1921" s="9">
        <v>0</v>
      </c>
      <c r="K1921" s="9">
        <v>0</v>
      </c>
      <c r="L1921" s="9">
        <f t="shared" si="90"/>
        <v>18</v>
      </c>
    </row>
    <row r="1922" spans="1:12" ht="24">
      <c r="A1922" s="2" t="str">
        <f t="shared" si="89"/>
        <v>1300207937</v>
      </c>
      <c r="B1922" s="4" t="s">
        <v>1584</v>
      </c>
      <c r="C1922" s="4" t="s">
        <v>1615</v>
      </c>
      <c r="D1922" s="4" t="s">
        <v>238</v>
      </c>
      <c r="E1922" s="4" t="str">
        <f t="shared" si="91"/>
        <v>79</v>
      </c>
      <c r="F1922" s="4" t="s">
        <v>67</v>
      </c>
      <c r="G1922" s="4" t="s">
        <v>68</v>
      </c>
      <c r="H1922" s="9">
        <v>7</v>
      </c>
      <c r="I1922" s="9">
        <v>2</v>
      </c>
      <c r="J1922" s="9">
        <v>1</v>
      </c>
      <c r="K1922" s="9">
        <v>0</v>
      </c>
      <c r="L1922" s="9">
        <f t="shared" si="90"/>
        <v>8</v>
      </c>
    </row>
    <row r="1923" spans="1:12" ht="24">
      <c r="A1923" s="2" t="str">
        <f t="shared" si="89"/>
        <v>1300207939</v>
      </c>
      <c r="B1923" s="4" t="s">
        <v>1584</v>
      </c>
      <c r="C1923" s="4" t="s">
        <v>1615</v>
      </c>
      <c r="D1923" s="4" t="s">
        <v>238</v>
      </c>
      <c r="E1923" s="4" t="str">
        <f t="shared" si="91"/>
        <v>79</v>
      </c>
      <c r="F1923" s="4" t="s">
        <v>309</v>
      </c>
      <c r="G1923" s="4" t="s">
        <v>310</v>
      </c>
      <c r="H1923" s="9">
        <v>1</v>
      </c>
      <c r="I1923" s="9">
        <v>0</v>
      </c>
      <c r="J1923" s="9">
        <v>0</v>
      </c>
      <c r="K1923" s="9">
        <v>0</v>
      </c>
      <c r="L1923" s="9">
        <f t="shared" si="90"/>
        <v>1</v>
      </c>
    </row>
    <row r="1924" spans="1:12">
      <c r="A1924" s="2" t="str">
        <f t="shared" ref="A1924:A1981" si="92">B1924&amp;F1924</f>
        <v>1300207955</v>
      </c>
      <c r="B1924" s="4" t="s">
        <v>1584</v>
      </c>
      <c r="C1924" s="4" t="s">
        <v>1615</v>
      </c>
      <c r="D1924" s="4" t="s">
        <v>238</v>
      </c>
      <c r="E1924" s="4" t="str">
        <f t="shared" si="91"/>
        <v>79</v>
      </c>
      <c r="F1924" s="4" t="s">
        <v>315</v>
      </c>
      <c r="G1924" s="4" t="s">
        <v>316</v>
      </c>
      <c r="H1924" s="9">
        <v>1</v>
      </c>
      <c r="I1924" s="9">
        <v>0</v>
      </c>
      <c r="J1924" s="9">
        <v>0</v>
      </c>
      <c r="K1924" s="9">
        <v>0</v>
      </c>
      <c r="L1924" s="9">
        <f t="shared" ref="L1924:L1981" si="93">H1924+J1924+K1924</f>
        <v>1</v>
      </c>
    </row>
    <row r="1925" spans="1:12">
      <c r="A1925" s="2" t="str">
        <f t="shared" si="92"/>
        <v>1300207956</v>
      </c>
      <c r="B1925" s="4" t="s">
        <v>1584</v>
      </c>
      <c r="C1925" s="4" t="s">
        <v>1615</v>
      </c>
      <c r="D1925" s="4" t="s">
        <v>238</v>
      </c>
      <c r="E1925" s="4" t="str">
        <f t="shared" si="91"/>
        <v>79</v>
      </c>
      <c r="F1925" s="4" t="s">
        <v>317</v>
      </c>
      <c r="G1925" s="4" t="s">
        <v>318</v>
      </c>
      <c r="H1925" s="9">
        <v>1</v>
      </c>
      <c r="I1925" s="9">
        <v>0</v>
      </c>
      <c r="J1925" s="9">
        <v>0</v>
      </c>
      <c r="K1925" s="9">
        <v>0</v>
      </c>
      <c r="L1925" s="9">
        <f t="shared" si="93"/>
        <v>1</v>
      </c>
    </row>
    <row r="1926" spans="1:12">
      <c r="A1926" s="2" t="str">
        <f t="shared" si="92"/>
        <v>1300207971</v>
      </c>
      <c r="B1926" s="4" t="s">
        <v>1584</v>
      </c>
      <c r="C1926" s="4" t="s">
        <v>1615</v>
      </c>
      <c r="D1926" s="4" t="s">
        <v>238</v>
      </c>
      <c r="E1926" s="4" t="str">
        <f t="shared" si="91"/>
        <v>79</v>
      </c>
      <c r="F1926" s="4" t="s">
        <v>421</v>
      </c>
      <c r="G1926" s="4" t="s">
        <v>422</v>
      </c>
      <c r="H1926" s="9">
        <v>3</v>
      </c>
      <c r="I1926" s="9">
        <v>2</v>
      </c>
      <c r="J1926" s="9">
        <v>0</v>
      </c>
      <c r="K1926" s="9">
        <v>0</v>
      </c>
      <c r="L1926" s="9">
        <f t="shared" si="93"/>
        <v>3</v>
      </c>
    </row>
    <row r="1927" spans="1:12">
      <c r="A1927" s="2" t="str">
        <f t="shared" si="92"/>
        <v>1300207975</v>
      </c>
      <c r="B1927" s="4" t="s">
        <v>1584</v>
      </c>
      <c r="C1927" s="4" t="s">
        <v>1615</v>
      </c>
      <c r="D1927" s="4" t="s">
        <v>238</v>
      </c>
      <c r="E1927" s="4" t="str">
        <f t="shared" si="91"/>
        <v>79</v>
      </c>
      <c r="F1927" s="4" t="s">
        <v>1515</v>
      </c>
      <c r="G1927" s="4" t="s">
        <v>1516</v>
      </c>
      <c r="H1927" s="9">
        <v>1</v>
      </c>
      <c r="I1927" s="9">
        <v>1</v>
      </c>
      <c r="J1927" s="9">
        <v>0</v>
      </c>
      <c r="K1927" s="9">
        <v>0</v>
      </c>
      <c r="L1927" s="9">
        <f t="shared" si="93"/>
        <v>1</v>
      </c>
    </row>
    <row r="1928" spans="1:12">
      <c r="A1928" s="2" t="str">
        <f t="shared" si="92"/>
        <v>1300207977</v>
      </c>
      <c r="B1928" s="4" t="s">
        <v>1584</v>
      </c>
      <c r="C1928" s="4" t="s">
        <v>1615</v>
      </c>
      <c r="D1928" s="4" t="s">
        <v>238</v>
      </c>
      <c r="E1928" s="4" t="str">
        <f t="shared" si="91"/>
        <v>79</v>
      </c>
      <c r="F1928" s="4" t="s">
        <v>1971</v>
      </c>
      <c r="G1928" s="4" t="s">
        <v>1972</v>
      </c>
      <c r="H1928" s="9">
        <v>1</v>
      </c>
      <c r="I1928" s="9">
        <v>1</v>
      </c>
      <c r="J1928" s="9">
        <v>0</v>
      </c>
      <c r="K1928" s="9">
        <v>0</v>
      </c>
      <c r="L1928" s="9">
        <f t="shared" si="93"/>
        <v>1</v>
      </c>
    </row>
    <row r="1929" spans="1:12">
      <c r="A1929" s="2" t="str">
        <f t="shared" si="92"/>
        <v>1300207981</v>
      </c>
      <c r="B1929" s="4" t="s">
        <v>1584</v>
      </c>
      <c r="C1929" s="4" t="s">
        <v>1615</v>
      </c>
      <c r="D1929" s="4" t="s">
        <v>238</v>
      </c>
      <c r="E1929" s="4" t="str">
        <f t="shared" si="91"/>
        <v>79</v>
      </c>
      <c r="F1929" s="4" t="s">
        <v>321</v>
      </c>
      <c r="G1929" s="4" t="s">
        <v>322</v>
      </c>
      <c r="H1929" s="9">
        <v>1</v>
      </c>
      <c r="I1929" s="9">
        <v>0</v>
      </c>
      <c r="J1929" s="9">
        <v>0</v>
      </c>
      <c r="K1929" s="9">
        <v>0</v>
      </c>
      <c r="L1929" s="9">
        <f t="shared" si="93"/>
        <v>1</v>
      </c>
    </row>
    <row r="1930" spans="1:12">
      <c r="A1930" s="2" t="str">
        <f t="shared" si="92"/>
        <v>1300207985</v>
      </c>
      <c r="B1930" s="4" t="s">
        <v>1584</v>
      </c>
      <c r="C1930" s="4" t="s">
        <v>1615</v>
      </c>
      <c r="D1930" s="4" t="s">
        <v>238</v>
      </c>
      <c r="E1930" s="4" t="str">
        <f t="shared" si="91"/>
        <v>79</v>
      </c>
      <c r="F1930" s="4" t="s">
        <v>2171</v>
      </c>
      <c r="G1930" s="4" t="s">
        <v>2172</v>
      </c>
      <c r="H1930" s="9">
        <v>2</v>
      </c>
      <c r="I1930" s="9">
        <v>1</v>
      </c>
      <c r="J1930" s="9">
        <v>0</v>
      </c>
      <c r="K1930" s="9">
        <v>0</v>
      </c>
      <c r="L1930" s="9">
        <f t="shared" si="93"/>
        <v>2</v>
      </c>
    </row>
    <row r="1931" spans="1:12">
      <c r="A1931" s="2" t="str">
        <f t="shared" si="92"/>
        <v>1300208006</v>
      </c>
      <c r="B1931" s="4" t="s">
        <v>1584</v>
      </c>
      <c r="C1931" s="4" t="s">
        <v>1615</v>
      </c>
      <c r="D1931" s="4" t="s">
        <v>238</v>
      </c>
      <c r="E1931" s="4" t="str">
        <f t="shared" si="91"/>
        <v>80</v>
      </c>
      <c r="F1931" s="4" t="s">
        <v>327</v>
      </c>
      <c r="G1931" s="4" t="s">
        <v>328</v>
      </c>
      <c r="H1931" s="9">
        <v>1</v>
      </c>
      <c r="I1931" s="9">
        <v>0</v>
      </c>
      <c r="J1931" s="9">
        <v>0</v>
      </c>
      <c r="K1931" s="9">
        <v>0</v>
      </c>
      <c r="L1931" s="9">
        <f t="shared" si="93"/>
        <v>1</v>
      </c>
    </row>
    <row r="1932" spans="1:12">
      <c r="A1932" s="2" t="str">
        <f t="shared" si="92"/>
        <v>1300208021</v>
      </c>
      <c r="B1932" s="4" t="s">
        <v>1584</v>
      </c>
      <c r="C1932" s="4" t="s">
        <v>1615</v>
      </c>
      <c r="D1932" s="4" t="s">
        <v>238</v>
      </c>
      <c r="E1932" s="4" t="str">
        <f t="shared" si="91"/>
        <v>80</v>
      </c>
      <c r="F1932" s="4" t="s">
        <v>329</v>
      </c>
      <c r="G1932" s="4" t="s">
        <v>330</v>
      </c>
      <c r="H1932" s="9">
        <v>1</v>
      </c>
      <c r="I1932" s="9">
        <v>0</v>
      </c>
      <c r="J1932" s="9">
        <v>0</v>
      </c>
      <c r="K1932" s="9">
        <v>1</v>
      </c>
      <c r="L1932" s="9">
        <f t="shared" si="93"/>
        <v>2</v>
      </c>
    </row>
    <row r="1933" spans="1:12">
      <c r="A1933" s="2" t="str">
        <f t="shared" si="92"/>
        <v>1300208026</v>
      </c>
      <c r="B1933" s="4" t="s">
        <v>1584</v>
      </c>
      <c r="C1933" s="4" t="s">
        <v>1615</v>
      </c>
      <c r="D1933" s="4" t="s">
        <v>238</v>
      </c>
      <c r="E1933" s="4" t="str">
        <f t="shared" si="91"/>
        <v>80</v>
      </c>
      <c r="F1933" s="4" t="s">
        <v>331</v>
      </c>
      <c r="G1933" s="4" t="s">
        <v>332</v>
      </c>
      <c r="H1933" s="9">
        <v>4</v>
      </c>
      <c r="I1933" s="9">
        <v>0</v>
      </c>
      <c r="J1933" s="9">
        <v>0</v>
      </c>
      <c r="K1933" s="9">
        <v>0</v>
      </c>
      <c r="L1933" s="9">
        <f t="shared" si="93"/>
        <v>4</v>
      </c>
    </row>
    <row r="1934" spans="1:12">
      <c r="A1934" s="2" t="str">
        <f t="shared" si="92"/>
        <v>130020806</v>
      </c>
      <c r="B1934" s="4" t="s">
        <v>1584</v>
      </c>
      <c r="C1934" s="4" t="s">
        <v>1615</v>
      </c>
      <c r="D1934" s="4" t="s">
        <v>238</v>
      </c>
      <c r="E1934" s="4" t="str">
        <f t="shared" si="91"/>
        <v>80</v>
      </c>
      <c r="F1934" s="4" t="s">
        <v>333</v>
      </c>
      <c r="G1934" s="4" t="s">
        <v>334</v>
      </c>
      <c r="H1934" s="9">
        <v>22</v>
      </c>
      <c r="I1934" s="9">
        <v>2</v>
      </c>
      <c r="J1934" s="9">
        <v>1</v>
      </c>
      <c r="K1934" s="9">
        <v>0</v>
      </c>
      <c r="L1934" s="9">
        <f t="shared" si="93"/>
        <v>23</v>
      </c>
    </row>
    <row r="1935" spans="1:12" ht="24">
      <c r="A1935" s="2" t="str">
        <f t="shared" si="92"/>
        <v>1300208086</v>
      </c>
      <c r="B1935" s="4" t="s">
        <v>1584</v>
      </c>
      <c r="C1935" s="4" t="s">
        <v>1615</v>
      </c>
      <c r="D1935" s="4" t="s">
        <v>238</v>
      </c>
      <c r="E1935" s="4" t="str">
        <f t="shared" si="91"/>
        <v>80</v>
      </c>
      <c r="F1935" s="4" t="s">
        <v>335</v>
      </c>
      <c r="G1935" s="4" t="s">
        <v>336</v>
      </c>
      <c r="H1935" s="9">
        <v>6</v>
      </c>
      <c r="I1935" s="9">
        <v>0</v>
      </c>
      <c r="J1935" s="9">
        <v>0</v>
      </c>
      <c r="K1935" s="9">
        <v>0</v>
      </c>
      <c r="L1935" s="9">
        <f t="shared" si="93"/>
        <v>6</v>
      </c>
    </row>
    <row r="1936" spans="1:12">
      <c r="A1936" s="2" t="str">
        <f t="shared" si="92"/>
        <v>1300208096</v>
      </c>
      <c r="B1936" s="4" t="s">
        <v>1584</v>
      </c>
      <c r="C1936" s="4" t="s">
        <v>1615</v>
      </c>
      <c r="D1936" s="4" t="s">
        <v>238</v>
      </c>
      <c r="E1936" s="4" t="str">
        <f t="shared" si="91"/>
        <v>80</v>
      </c>
      <c r="F1936" s="4" t="s">
        <v>1504</v>
      </c>
      <c r="G1936" s="4" t="s">
        <v>1505</v>
      </c>
      <c r="H1936" s="9">
        <v>2</v>
      </c>
      <c r="I1936" s="9">
        <v>0</v>
      </c>
      <c r="J1936" s="9">
        <v>0</v>
      </c>
      <c r="K1936" s="9">
        <v>0</v>
      </c>
      <c r="L1936" s="9">
        <f t="shared" si="93"/>
        <v>2</v>
      </c>
    </row>
    <row r="1937" spans="1:12">
      <c r="A1937" s="2" t="str">
        <f t="shared" si="92"/>
        <v>1300208113</v>
      </c>
      <c r="B1937" s="4" t="s">
        <v>1584</v>
      </c>
      <c r="C1937" s="4" t="s">
        <v>1615</v>
      </c>
      <c r="D1937" s="4" t="s">
        <v>238</v>
      </c>
      <c r="E1937" s="4" t="str">
        <f t="shared" si="91"/>
        <v>81</v>
      </c>
      <c r="F1937" s="4" t="s">
        <v>337</v>
      </c>
      <c r="G1937" s="4" t="s">
        <v>338</v>
      </c>
      <c r="H1937" s="9">
        <v>8</v>
      </c>
      <c r="I1937" s="9">
        <v>0</v>
      </c>
      <c r="J1937" s="9">
        <v>127</v>
      </c>
      <c r="K1937" s="9">
        <v>0</v>
      </c>
      <c r="L1937" s="9">
        <f t="shared" si="93"/>
        <v>135</v>
      </c>
    </row>
    <row r="1938" spans="1:12">
      <c r="A1938" s="2" t="str">
        <f t="shared" si="92"/>
        <v>1300208118</v>
      </c>
      <c r="B1938" s="4" t="s">
        <v>1584</v>
      </c>
      <c r="C1938" s="4" t="s">
        <v>1615</v>
      </c>
      <c r="D1938" s="4" t="s">
        <v>238</v>
      </c>
      <c r="E1938" s="4" t="str">
        <f t="shared" si="91"/>
        <v>81</v>
      </c>
      <c r="F1938" s="4" t="s">
        <v>2173</v>
      </c>
      <c r="G1938" s="4" t="s">
        <v>2174</v>
      </c>
      <c r="H1938" s="9">
        <v>1</v>
      </c>
      <c r="I1938" s="9">
        <v>0</v>
      </c>
      <c r="J1938" s="9">
        <v>2</v>
      </c>
      <c r="K1938" s="9">
        <v>0</v>
      </c>
      <c r="L1938" s="9">
        <f t="shared" si="93"/>
        <v>3</v>
      </c>
    </row>
    <row r="1939" spans="1:12">
      <c r="A1939" s="2" t="str">
        <f t="shared" si="92"/>
        <v>1300208144</v>
      </c>
      <c r="B1939" s="4" t="s">
        <v>1584</v>
      </c>
      <c r="C1939" s="4" t="s">
        <v>1615</v>
      </c>
      <c r="D1939" s="4" t="s">
        <v>238</v>
      </c>
      <c r="E1939" s="4" t="str">
        <f t="shared" si="91"/>
        <v>81</v>
      </c>
      <c r="F1939" s="4" t="s">
        <v>1632</v>
      </c>
      <c r="G1939" s="4" t="s">
        <v>1633</v>
      </c>
      <c r="H1939" s="9">
        <v>3</v>
      </c>
      <c r="I1939" s="9">
        <v>0</v>
      </c>
      <c r="J1939" s="9">
        <v>0</v>
      </c>
      <c r="K1939" s="9">
        <v>0</v>
      </c>
      <c r="L1939" s="9">
        <f t="shared" si="93"/>
        <v>3</v>
      </c>
    </row>
    <row r="1940" spans="1:12">
      <c r="A1940" s="2" t="str">
        <f t="shared" si="92"/>
        <v>1300208145</v>
      </c>
      <c r="B1940" s="4" t="s">
        <v>1584</v>
      </c>
      <c r="C1940" s="4" t="s">
        <v>1615</v>
      </c>
      <c r="D1940" s="4" t="s">
        <v>238</v>
      </c>
      <c r="E1940" s="4" t="str">
        <f t="shared" si="91"/>
        <v>81</v>
      </c>
      <c r="F1940" s="4" t="s">
        <v>339</v>
      </c>
      <c r="G1940" s="4" t="s">
        <v>340</v>
      </c>
      <c r="H1940" s="9">
        <v>2</v>
      </c>
      <c r="I1940" s="9">
        <v>0</v>
      </c>
      <c r="J1940" s="9">
        <v>0</v>
      </c>
      <c r="K1940" s="9">
        <v>0</v>
      </c>
      <c r="L1940" s="9">
        <f t="shared" si="93"/>
        <v>2</v>
      </c>
    </row>
    <row r="1941" spans="1:12">
      <c r="A1941" s="2" t="str">
        <f t="shared" si="92"/>
        <v>1300208151</v>
      </c>
      <c r="B1941" s="4" t="s">
        <v>1584</v>
      </c>
      <c r="C1941" s="4" t="s">
        <v>1615</v>
      </c>
      <c r="D1941" s="4" t="s">
        <v>238</v>
      </c>
      <c r="E1941" s="4" t="str">
        <f t="shared" si="91"/>
        <v>81</v>
      </c>
      <c r="F1941" s="4" t="s">
        <v>341</v>
      </c>
      <c r="G1941" s="4" t="s">
        <v>342</v>
      </c>
      <c r="H1941" s="9">
        <v>31</v>
      </c>
      <c r="I1941" s="9">
        <v>16</v>
      </c>
      <c r="J1941" s="9">
        <v>0</v>
      </c>
      <c r="K1941" s="9">
        <v>0</v>
      </c>
      <c r="L1941" s="9">
        <f t="shared" si="93"/>
        <v>31</v>
      </c>
    </row>
    <row r="1942" spans="1:12">
      <c r="A1942" s="2" t="str">
        <f t="shared" si="92"/>
        <v>1300208152</v>
      </c>
      <c r="B1942" s="4" t="s">
        <v>1584</v>
      </c>
      <c r="C1942" s="4" t="s">
        <v>1615</v>
      </c>
      <c r="D1942" s="4" t="s">
        <v>238</v>
      </c>
      <c r="E1942" s="4" t="str">
        <f t="shared" si="91"/>
        <v>81</v>
      </c>
      <c r="F1942" s="4" t="s">
        <v>343</v>
      </c>
      <c r="G1942" s="4" t="s">
        <v>344</v>
      </c>
      <c r="H1942" s="9">
        <v>9</v>
      </c>
      <c r="I1942" s="9">
        <v>9</v>
      </c>
      <c r="J1942" s="9">
        <v>0</v>
      </c>
      <c r="K1942" s="9">
        <v>0</v>
      </c>
      <c r="L1942" s="9">
        <f t="shared" si="93"/>
        <v>9</v>
      </c>
    </row>
    <row r="1943" spans="1:12">
      <c r="A1943" s="2" t="str">
        <f t="shared" si="92"/>
        <v>1300208153</v>
      </c>
      <c r="B1943" s="4" t="s">
        <v>1584</v>
      </c>
      <c r="C1943" s="4" t="s">
        <v>1615</v>
      </c>
      <c r="D1943" s="4" t="s">
        <v>238</v>
      </c>
      <c r="E1943" s="4" t="str">
        <f t="shared" si="91"/>
        <v>81</v>
      </c>
      <c r="F1943" s="4" t="s">
        <v>345</v>
      </c>
      <c r="G1943" s="4" t="s">
        <v>346</v>
      </c>
      <c r="H1943" s="9">
        <v>3</v>
      </c>
      <c r="I1943" s="9">
        <v>2</v>
      </c>
      <c r="J1943" s="9">
        <v>0</v>
      </c>
      <c r="K1943" s="9">
        <v>0</v>
      </c>
      <c r="L1943" s="9">
        <f t="shared" si="93"/>
        <v>3</v>
      </c>
    </row>
    <row r="1944" spans="1:12">
      <c r="A1944" s="2" t="str">
        <f t="shared" si="92"/>
        <v>1300208154</v>
      </c>
      <c r="B1944" s="4" t="s">
        <v>1584</v>
      </c>
      <c r="C1944" s="4" t="s">
        <v>1615</v>
      </c>
      <c r="D1944" s="4" t="s">
        <v>238</v>
      </c>
      <c r="E1944" s="4" t="str">
        <f t="shared" si="91"/>
        <v>81</v>
      </c>
      <c r="F1944" s="4" t="s">
        <v>347</v>
      </c>
      <c r="G1944" s="4" t="s">
        <v>348</v>
      </c>
      <c r="H1944" s="9">
        <v>25</v>
      </c>
      <c r="I1944" s="9">
        <v>0</v>
      </c>
      <c r="J1944" s="9">
        <v>0</v>
      </c>
      <c r="K1944" s="9">
        <v>0</v>
      </c>
      <c r="L1944" s="9">
        <f t="shared" si="93"/>
        <v>25</v>
      </c>
    </row>
    <row r="1945" spans="1:12">
      <c r="A1945" s="2" t="str">
        <f t="shared" si="92"/>
        <v>1300208180</v>
      </c>
      <c r="B1945" s="4" t="s">
        <v>1584</v>
      </c>
      <c r="C1945" s="4" t="s">
        <v>1615</v>
      </c>
      <c r="D1945" s="4" t="s">
        <v>238</v>
      </c>
      <c r="E1945" s="4" t="str">
        <f t="shared" si="91"/>
        <v>81</v>
      </c>
      <c r="F1945" s="4" t="s">
        <v>353</v>
      </c>
      <c r="G1945" s="4" t="s">
        <v>354</v>
      </c>
      <c r="H1945" s="9">
        <v>4</v>
      </c>
      <c r="I1945" s="9">
        <v>1</v>
      </c>
      <c r="J1945" s="9">
        <v>0</v>
      </c>
      <c r="K1945" s="9">
        <v>0</v>
      </c>
      <c r="L1945" s="9">
        <f t="shared" si="93"/>
        <v>4</v>
      </c>
    </row>
    <row r="1946" spans="1:12">
      <c r="A1946" s="2" t="str">
        <f t="shared" si="92"/>
        <v>1300208182</v>
      </c>
      <c r="B1946" s="4" t="s">
        <v>1584</v>
      </c>
      <c r="C1946" s="4" t="s">
        <v>1615</v>
      </c>
      <c r="D1946" s="4" t="s">
        <v>238</v>
      </c>
      <c r="E1946" s="4" t="str">
        <f t="shared" si="91"/>
        <v>81</v>
      </c>
      <c r="F1946" s="4" t="s">
        <v>2175</v>
      </c>
      <c r="G1946" s="4" t="s">
        <v>2176</v>
      </c>
      <c r="H1946" s="9">
        <v>1</v>
      </c>
      <c r="I1946" s="9">
        <v>0</v>
      </c>
      <c r="J1946" s="9">
        <v>0</v>
      </c>
      <c r="K1946" s="9">
        <v>0</v>
      </c>
      <c r="L1946" s="9">
        <f t="shared" si="93"/>
        <v>1</v>
      </c>
    </row>
    <row r="1947" spans="1:12">
      <c r="A1947" s="2" t="str">
        <f t="shared" si="92"/>
        <v>1300208183</v>
      </c>
      <c r="B1947" s="4" t="s">
        <v>1584</v>
      </c>
      <c r="C1947" s="4" t="s">
        <v>1615</v>
      </c>
      <c r="D1947" s="4" t="s">
        <v>238</v>
      </c>
      <c r="E1947" s="4" t="str">
        <f t="shared" si="91"/>
        <v>81</v>
      </c>
      <c r="F1947" s="4" t="s">
        <v>357</v>
      </c>
      <c r="G1947" s="4" t="s">
        <v>358</v>
      </c>
      <c r="H1947" s="9">
        <v>18</v>
      </c>
      <c r="I1947" s="9">
        <v>0</v>
      </c>
      <c r="J1947" s="9">
        <v>0</v>
      </c>
      <c r="K1947" s="9">
        <v>0</v>
      </c>
      <c r="L1947" s="9">
        <f t="shared" si="93"/>
        <v>18</v>
      </c>
    </row>
    <row r="1948" spans="1:12">
      <c r="A1948" s="2" t="str">
        <f t="shared" si="92"/>
        <v>1300208201</v>
      </c>
      <c r="B1948" s="4" t="s">
        <v>1584</v>
      </c>
      <c r="C1948" s="4" t="s">
        <v>1615</v>
      </c>
      <c r="D1948" s="4" t="s">
        <v>238</v>
      </c>
      <c r="E1948" s="4" t="str">
        <f t="shared" si="91"/>
        <v>82</v>
      </c>
      <c r="F1948" s="4" t="s">
        <v>361</v>
      </c>
      <c r="G1948" s="4" t="s">
        <v>362</v>
      </c>
      <c r="H1948" s="9">
        <v>0</v>
      </c>
      <c r="I1948" s="9">
        <v>0</v>
      </c>
      <c r="J1948" s="9">
        <v>12</v>
      </c>
      <c r="K1948" s="9">
        <v>17</v>
      </c>
      <c r="L1948" s="9">
        <f t="shared" si="93"/>
        <v>29</v>
      </c>
    </row>
    <row r="1949" spans="1:12">
      <c r="A1949" s="2" t="str">
        <f t="shared" si="92"/>
        <v>1300208221</v>
      </c>
      <c r="B1949" s="4" t="s">
        <v>1584</v>
      </c>
      <c r="C1949" s="4" t="s">
        <v>1615</v>
      </c>
      <c r="D1949" s="4" t="s">
        <v>238</v>
      </c>
      <c r="E1949" s="4" t="str">
        <f t="shared" si="91"/>
        <v>82</v>
      </c>
      <c r="F1949" s="4" t="s">
        <v>363</v>
      </c>
      <c r="G1949" s="4" t="s">
        <v>364</v>
      </c>
      <c r="H1949" s="9">
        <v>0</v>
      </c>
      <c r="I1949" s="9">
        <v>0</v>
      </c>
      <c r="J1949" s="9">
        <v>1</v>
      </c>
      <c r="K1949" s="9">
        <v>3</v>
      </c>
      <c r="L1949" s="9">
        <f t="shared" si="93"/>
        <v>4</v>
      </c>
    </row>
    <row r="1950" spans="1:12">
      <c r="A1950" s="2" t="str">
        <f t="shared" si="92"/>
        <v>1300208229</v>
      </c>
      <c r="B1950" s="4" t="s">
        <v>1584</v>
      </c>
      <c r="C1950" s="4" t="s">
        <v>1615</v>
      </c>
      <c r="D1950" s="4" t="s">
        <v>238</v>
      </c>
      <c r="E1950" s="4" t="str">
        <f t="shared" si="91"/>
        <v>82</v>
      </c>
      <c r="F1950" s="4" t="s">
        <v>365</v>
      </c>
      <c r="G1950" s="4" t="s">
        <v>366</v>
      </c>
      <c r="H1950" s="9">
        <v>2</v>
      </c>
      <c r="I1950" s="9">
        <v>0</v>
      </c>
      <c r="J1950" s="9">
        <v>4</v>
      </c>
      <c r="K1950" s="9">
        <v>4</v>
      </c>
      <c r="L1950" s="9">
        <f t="shared" si="93"/>
        <v>10</v>
      </c>
    </row>
    <row r="1951" spans="1:12">
      <c r="A1951" s="2" t="str">
        <f t="shared" si="92"/>
        <v>1300208235</v>
      </c>
      <c r="B1951" s="4" t="s">
        <v>1584</v>
      </c>
      <c r="C1951" s="4" t="s">
        <v>1615</v>
      </c>
      <c r="D1951" s="4" t="s">
        <v>238</v>
      </c>
      <c r="E1951" s="4" t="str">
        <f t="shared" si="91"/>
        <v>82</v>
      </c>
      <c r="F1951" s="4" t="s">
        <v>367</v>
      </c>
      <c r="G1951" s="4" t="s">
        <v>368</v>
      </c>
      <c r="H1951" s="9">
        <v>5</v>
      </c>
      <c r="I1951" s="9">
        <v>0</v>
      </c>
      <c r="J1951" s="9">
        <v>1</v>
      </c>
      <c r="K1951" s="9">
        <v>0</v>
      </c>
      <c r="L1951" s="9">
        <f t="shared" si="93"/>
        <v>6</v>
      </c>
    </row>
    <row r="1952" spans="1:12">
      <c r="A1952" s="2" t="str">
        <f t="shared" si="92"/>
        <v>1300208239</v>
      </c>
      <c r="B1952" s="4" t="s">
        <v>1584</v>
      </c>
      <c r="C1952" s="4" t="s">
        <v>1615</v>
      </c>
      <c r="D1952" s="4" t="s">
        <v>238</v>
      </c>
      <c r="E1952" s="4" t="str">
        <f t="shared" si="91"/>
        <v>82</v>
      </c>
      <c r="F1952" s="4" t="s">
        <v>369</v>
      </c>
      <c r="G1952" s="4" t="s">
        <v>370</v>
      </c>
      <c r="H1952" s="9">
        <v>0</v>
      </c>
      <c r="I1952" s="9">
        <v>0</v>
      </c>
      <c r="J1952" s="9">
        <v>1</v>
      </c>
      <c r="K1952" s="9">
        <v>0</v>
      </c>
      <c r="L1952" s="9">
        <f t="shared" si="93"/>
        <v>1</v>
      </c>
    </row>
    <row r="1953" spans="1:12">
      <c r="A1953" s="2" t="str">
        <f t="shared" si="92"/>
        <v>1300208244</v>
      </c>
      <c r="B1953" s="4" t="s">
        <v>1584</v>
      </c>
      <c r="C1953" s="4" t="s">
        <v>1615</v>
      </c>
      <c r="D1953" s="4" t="s">
        <v>238</v>
      </c>
      <c r="E1953" s="4" t="str">
        <f t="shared" si="91"/>
        <v>82</v>
      </c>
      <c r="F1953" s="4" t="s">
        <v>371</v>
      </c>
      <c r="G1953" s="4" t="s">
        <v>372</v>
      </c>
      <c r="H1953" s="9">
        <v>0</v>
      </c>
      <c r="I1953" s="9">
        <v>0</v>
      </c>
      <c r="J1953" s="9">
        <v>3</v>
      </c>
      <c r="K1953" s="9">
        <v>0</v>
      </c>
      <c r="L1953" s="9">
        <f t="shared" si="93"/>
        <v>3</v>
      </c>
    </row>
    <row r="1954" spans="1:12">
      <c r="A1954" s="2" t="str">
        <f t="shared" si="92"/>
        <v>1300208245</v>
      </c>
      <c r="B1954" s="4" t="s">
        <v>1584</v>
      </c>
      <c r="C1954" s="4" t="s">
        <v>1615</v>
      </c>
      <c r="D1954" s="4" t="s">
        <v>238</v>
      </c>
      <c r="E1954" s="4" t="str">
        <f t="shared" si="91"/>
        <v>82</v>
      </c>
      <c r="F1954" s="4" t="s">
        <v>373</v>
      </c>
      <c r="G1954" s="4" t="s">
        <v>374</v>
      </c>
      <c r="H1954" s="9">
        <v>0</v>
      </c>
      <c r="I1954" s="9">
        <v>0</v>
      </c>
      <c r="J1954" s="9">
        <v>2</v>
      </c>
      <c r="K1954" s="9">
        <v>0</v>
      </c>
      <c r="L1954" s="9">
        <f t="shared" si="93"/>
        <v>2</v>
      </c>
    </row>
    <row r="1955" spans="1:12">
      <c r="A1955" s="2" t="str">
        <f t="shared" si="92"/>
        <v>1300208301</v>
      </c>
      <c r="B1955" s="4" t="s">
        <v>1584</v>
      </c>
      <c r="C1955" s="4" t="s">
        <v>1615</v>
      </c>
      <c r="D1955" s="4" t="s">
        <v>238</v>
      </c>
      <c r="E1955" s="4" t="str">
        <f t="shared" si="91"/>
        <v>83</v>
      </c>
      <c r="F1955" s="4" t="s">
        <v>377</v>
      </c>
      <c r="G1955" s="4" t="s">
        <v>378</v>
      </c>
      <c r="H1955" s="9">
        <v>0</v>
      </c>
      <c r="I1955" s="9">
        <v>0</v>
      </c>
      <c r="J1955" s="9">
        <v>6</v>
      </c>
      <c r="K1955" s="9">
        <v>3</v>
      </c>
      <c r="L1955" s="9">
        <f t="shared" si="93"/>
        <v>9</v>
      </c>
    </row>
    <row r="1956" spans="1:12">
      <c r="A1956" s="2" t="str">
        <f t="shared" si="92"/>
        <v>1300208302</v>
      </c>
      <c r="B1956" s="4" t="s">
        <v>1584</v>
      </c>
      <c r="C1956" s="4" t="s">
        <v>1615</v>
      </c>
      <c r="D1956" s="4" t="s">
        <v>238</v>
      </c>
      <c r="E1956" s="4" t="str">
        <f t="shared" si="91"/>
        <v>83</v>
      </c>
      <c r="F1956" s="4" t="s">
        <v>1995</v>
      </c>
      <c r="G1956" s="4" t="s">
        <v>1996</v>
      </c>
      <c r="H1956" s="9">
        <v>1</v>
      </c>
      <c r="I1956" s="9">
        <v>0</v>
      </c>
      <c r="J1956" s="9">
        <v>0</v>
      </c>
      <c r="K1956" s="9">
        <v>0</v>
      </c>
      <c r="L1956" s="9">
        <f t="shared" si="93"/>
        <v>1</v>
      </c>
    </row>
    <row r="1957" spans="1:12">
      <c r="A1957" s="2" t="str">
        <f t="shared" si="92"/>
        <v>1300208339</v>
      </c>
      <c r="B1957" s="4" t="s">
        <v>1584</v>
      </c>
      <c r="C1957" s="4" t="s">
        <v>1615</v>
      </c>
      <c r="D1957" s="4" t="s">
        <v>238</v>
      </c>
      <c r="E1957" s="4" t="str">
        <f t="shared" si="91"/>
        <v>83</v>
      </c>
      <c r="F1957" s="4" t="s">
        <v>381</v>
      </c>
      <c r="G1957" s="4" t="s">
        <v>382</v>
      </c>
      <c r="H1957" s="9">
        <v>0</v>
      </c>
      <c r="I1957" s="9">
        <v>0</v>
      </c>
      <c r="J1957" s="9">
        <v>3</v>
      </c>
      <c r="K1957" s="9">
        <v>1</v>
      </c>
      <c r="L1957" s="9">
        <f t="shared" si="93"/>
        <v>4</v>
      </c>
    </row>
    <row r="1958" spans="1:12">
      <c r="A1958" s="2" t="str">
        <f t="shared" si="92"/>
        <v>1300208341</v>
      </c>
      <c r="B1958" s="4" t="s">
        <v>1584</v>
      </c>
      <c r="C1958" s="4" t="s">
        <v>1615</v>
      </c>
      <c r="D1958" s="4" t="s">
        <v>238</v>
      </c>
      <c r="E1958" s="4" t="str">
        <f t="shared" si="91"/>
        <v>83</v>
      </c>
      <c r="F1958" s="4" t="s">
        <v>2177</v>
      </c>
      <c r="G1958" s="4" t="s">
        <v>2178</v>
      </c>
      <c r="H1958" s="9">
        <v>1</v>
      </c>
      <c r="I1958" s="9">
        <v>0</v>
      </c>
      <c r="J1958" s="9">
        <v>0</v>
      </c>
      <c r="K1958" s="9">
        <v>0</v>
      </c>
      <c r="L1958" s="9">
        <f t="shared" si="93"/>
        <v>1</v>
      </c>
    </row>
    <row r="1959" spans="1:12">
      <c r="A1959" s="2" t="str">
        <f t="shared" si="92"/>
        <v>130020835</v>
      </c>
      <c r="B1959" s="4" t="s">
        <v>1584</v>
      </c>
      <c r="C1959" s="4" t="s">
        <v>1615</v>
      </c>
      <c r="D1959" s="4" t="s">
        <v>238</v>
      </c>
      <c r="E1959" s="4" t="str">
        <f t="shared" si="91"/>
        <v>83</v>
      </c>
      <c r="F1959" s="4" t="s">
        <v>385</v>
      </c>
      <c r="G1959" s="4" t="s">
        <v>386</v>
      </c>
      <c r="H1959" s="9">
        <v>5</v>
      </c>
      <c r="I1959" s="9">
        <v>0</v>
      </c>
      <c r="J1959" s="9">
        <v>1</v>
      </c>
      <c r="K1959" s="9">
        <v>0</v>
      </c>
      <c r="L1959" s="9">
        <f t="shared" si="93"/>
        <v>6</v>
      </c>
    </row>
    <row r="1960" spans="1:12">
      <c r="A1960" s="2" t="str">
        <f t="shared" si="92"/>
        <v>1300208362</v>
      </c>
      <c r="B1960" s="4" t="s">
        <v>1584</v>
      </c>
      <c r="C1960" s="4" t="s">
        <v>1615</v>
      </c>
      <c r="D1960" s="4" t="s">
        <v>238</v>
      </c>
      <c r="E1960" s="4" t="str">
        <f t="shared" si="91"/>
        <v>83</v>
      </c>
      <c r="F1960" s="4" t="s">
        <v>2179</v>
      </c>
      <c r="G1960" s="4" t="s">
        <v>2180</v>
      </c>
      <c r="H1960" s="9">
        <v>1</v>
      </c>
      <c r="I1960" s="9">
        <v>0</v>
      </c>
      <c r="J1960" s="9">
        <v>0</v>
      </c>
      <c r="K1960" s="9">
        <v>0</v>
      </c>
      <c r="L1960" s="9">
        <f t="shared" si="93"/>
        <v>1</v>
      </c>
    </row>
    <row r="1961" spans="1:12">
      <c r="A1961" s="2" t="str">
        <f t="shared" si="92"/>
        <v>1300208363</v>
      </c>
      <c r="B1961" s="4" t="s">
        <v>1584</v>
      </c>
      <c r="C1961" s="4" t="s">
        <v>1615</v>
      </c>
      <c r="D1961" s="4" t="s">
        <v>238</v>
      </c>
      <c r="E1961" s="4" t="str">
        <f t="shared" si="91"/>
        <v>83</v>
      </c>
      <c r="F1961" s="4" t="s">
        <v>387</v>
      </c>
      <c r="G1961" s="4" t="s">
        <v>388</v>
      </c>
      <c r="H1961" s="9">
        <v>9</v>
      </c>
      <c r="I1961" s="9">
        <v>0</v>
      </c>
      <c r="J1961" s="9">
        <v>0</v>
      </c>
      <c r="K1961" s="9">
        <v>0</v>
      </c>
      <c r="L1961" s="9">
        <f t="shared" si="93"/>
        <v>9</v>
      </c>
    </row>
    <row r="1962" spans="1:12">
      <c r="A1962" s="2" t="str">
        <f t="shared" si="92"/>
        <v>1300208364</v>
      </c>
      <c r="B1962" s="4" t="s">
        <v>1584</v>
      </c>
      <c r="C1962" s="4" t="s">
        <v>1615</v>
      </c>
      <c r="D1962" s="4" t="s">
        <v>238</v>
      </c>
      <c r="E1962" s="4" t="str">
        <f t="shared" si="91"/>
        <v>83</v>
      </c>
      <c r="F1962" s="4" t="s">
        <v>389</v>
      </c>
      <c r="G1962" s="4" t="s">
        <v>390</v>
      </c>
      <c r="H1962" s="9">
        <v>3</v>
      </c>
      <c r="I1962" s="9">
        <v>3</v>
      </c>
      <c r="J1962" s="9">
        <v>0</v>
      </c>
      <c r="K1962" s="9">
        <v>0</v>
      </c>
      <c r="L1962" s="9">
        <f t="shared" si="93"/>
        <v>3</v>
      </c>
    </row>
    <row r="1963" spans="1:12">
      <c r="A1963" s="2" t="str">
        <f t="shared" si="92"/>
        <v>1300208385</v>
      </c>
      <c r="B1963" s="4" t="s">
        <v>1584</v>
      </c>
      <c r="C1963" s="4" t="s">
        <v>1615</v>
      </c>
      <c r="D1963" s="4" t="s">
        <v>238</v>
      </c>
      <c r="E1963" s="4" t="str">
        <f t="shared" si="91"/>
        <v>83</v>
      </c>
      <c r="F1963" s="4" t="s">
        <v>395</v>
      </c>
      <c r="G1963" s="4" t="s">
        <v>396</v>
      </c>
      <c r="H1963" s="9">
        <v>1</v>
      </c>
      <c r="I1963" s="9">
        <v>0</v>
      </c>
      <c r="J1963" s="9">
        <v>0</v>
      </c>
      <c r="K1963" s="9">
        <v>0</v>
      </c>
      <c r="L1963" s="9">
        <f t="shared" si="93"/>
        <v>1</v>
      </c>
    </row>
    <row r="1964" spans="1:12">
      <c r="A1964" s="2" t="str">
        <f t="shared" si="92"/>
        <v>1300208388</v>
      </c>
      <c r="B1964" s="4" t="s">
        <v>1584</v>
      </c>
      <c r="C1964" s="4" t="s">
        <v>1615</v>
      </c>
      <c r="D1964" s="4" t="s">
        <v>238</v>
      </c>
      <c r="E1964" s="4" t="str">
        <f t="shared" si="91"/>
        <v>83</v>
      </c>
      <c r="F1964" s="4" t="s">
        <v>397</v>
      </c>
      <c r="G1964" s="4" t="s">
        <v>398</v>
      </c>
      <c r="H1964" s="9">
        <v>3</v>
      </c>
      <c r="I1964" s="9">
        <v>1</v>
      </c>
      <c r="J1964" s="9">
        <v>0</v>
      </c>
      <c r="K1964" s="9">
        <v>0</v>
      </c>
      <c r="L1964" s="9">
        <f t="shared" si="93"/>
        <v>3</v>
      </c>
    </row>
    <row r="1965" spans="1:12">
      <c r="A1965" s="2" t="str">
        <f t="shared" si="92"/>
        <v>1300208401</v>
      </c>
      <c r="B1965" s="4" t="s">
        <v>1584</v>
      </c>
      <c r="C1965" s="4" t="s">
        <v>1615</v>
      </c>
      <c r="D1965" s="4" t="s">
        <v>238</v>
      </c>
      <c r="E1965" s="4" t="str">
        <f t="shared" si="91"/>
        <v>84</v>
      </c>
      <c r="F1965" s="4" t="s">
        <v>399</v>
      </c>
      <c r="G1965" s="4" t="s">
        <v>400</v>
      </c>
      <c r="H1965" s="9">
        <v>2</v>
      </c>
      <c r="I1965" s="9">
        <v>2</v>
      </c>
      <c r="J1965" s="9">
        <v>2</v>
      </c>
      <c r="K1965" s="9">
        <v>0</v>
      </c>
      <c r="L1965" s="9">
        <f t="shared" si="93"/>
        <v>4</v>
      </c>
    </row>
    <row r="1966" spans="1:12">
      <c r="A1966" s="2" t="str">
        <f t="shared" si="92"/>
        <v>1300208402</v>
      </c>
      <c r="B1966" s="4" t="s">
        <v>1584</v>
      </c>
      <c r="C1966" s="4" t="s">
        <v>1615</v>
      </c>
      <c r="D1966" s="4" t="s">
        <v>238</v>
      </c>
      <c r="E1966" s="4" t="str">
        <f t="shared" si="91"/>
        <v>84</v>
      </c>
      <c r="F1966" s="4" t="s">
        <v>1509</v>
      </c>
      <c r="G1966" s="4" t="s">
        <v>1510</v>
      </c>
      <c r="H1966" s="9">
        <v>1</v>
      </c>
      <c r="I1966" s="9">
        <v>1</v>
      </c>
      <c r="J1966" s="9">
        <v>0</v>
      </c>
      <c r="K1966" s="9">
        <v>0</v>
      </c>
      <c r="L1966" s="9">
        <f t="shared" si="93"/>
        <v>1</v>
      </c>
    </row>
    <row r="1967" spans="1:12">
      <c r="A1967" s="2" t="str">
        <f t="shared" si="92"/>
        <v>1300208410</v>
      </c>
      <c r="B1967" s="4" t="s">
        <v>1584</v>
      </c>
      <c r="C1967" s="4" t="s">
        <v>1615</v>
      </c>
      <c r="D1967" s="4" t="s">
        <v>238</v>
      </c>
      <c r="E1967" s="4" t="str">
        <f t="shared" si="91"/>
        <v>84</v>
      </c>
      <c r="F1967" s="4" t="s">
        <v>1600</v>
      </c>
      <c r="G1967" s="4" t="s">
        <v>1601</v>
      </c>
      <c r="H1967" s="9">
        <v>1</v>
      </c>
      <c r="I1967" s="9">
        <v>0</v>
      </c>
      <c r="J1967" s="9">
        <v>0</v>
      </c>
      <c r="K1967" s="9">
        <v>0</v>
      </c>
      <c r="L1967" s="9">
        <f t="shared" si="93"/>
        <v>1</v>
      </c>
    </row>
    <row r="1968" spans="1:12">
      <c r="A1968" s="2" t="str">
        <f t="shared" si="92"/>
        <v>1300208411</v>
      </c>
      <c r="B1968" s="4" t="s">
        <v>1584</v>
      </c>
      <c r="C1968" s="4" t="s">
        <v>1615</v>
      </c>
      <c r="D1968" s="4" t="s">
        <v>238</v>
      </c>
      <c r="E1968" s="4" t="str">
        <f t="shared" si="91"/>
        <v>84</v>
      </c>
      <c r="F1968" s="4" t="s">
        <v>401</v>
      </c>
      <c r="G1968" s="4" t="s">
        <v>402</v>
      </c>
      <c r="H1968" s="9">
        <v>1</v>
      </c>
      <c r="I1968" s="9">
        <v>0</v>
      </c>
      <c r="J1968" s="9">
        <v>1</v>
      </c>
      <c r="K1968" s="9">
        <v>0</v>
      </c>
      <c r="L1968" s="9">
        <f t="shared" si="93"/>
        <v>2</v>
      </c>
    </row>
    <row r="1969" spans="1:12" ht="24">
      <c r="A1969" s="2" t="str">
        <f t="shared" si="92"/>
        <v>1300208604</v>
      </c>
      <c r="B1969" s="4" t="s">
        <v>1584</v>
      </c>
      <c r="C1969" s="4" t="s">
        <v>1615</v>
      </c>
      <c r="D1969" s="4" t="s">
        <v>238</v>
      </c>
      <c r="E1969" s="4" t="str">
        <f t="shared" si="91"/>
        <v>86</v>
      </c>
      <c r="F1969" s="4" t="s">
        <v>137</v>
      </c>
      <c r="G1969" s="4" t="s">
        <v>138</v>
      </c>
      <c r="H1969" s="9">
        <v>3</v>
      </c>
      <c r="I1969" s="9">
        <v>3</v>
      </c>
      <c r="J1969" s="9">
        <v>1</v>
      </c>
      <c r="K1969" s="9">
        <v>0</v>
      </c>
      <c r="L1969" s="9">
        <f t="shared" si="93"/>
        <v>4</v>
      </c>
    </row>
    <row r="1970" spans="1:12" ht="24">
      <c r="A1970" s="2" t="str">
        <f t="shared" si="92"/>
        <v>1300208605</v>
      </c>
      <c r="B1970" s="4" t="s">
        <v>1584</v>
      </c>
      <c r="C1970" s="4" t="s">
        <v>1615</v>
      </c>
      <c r="D1970" s="4" t="s">
        <v>238</v>
      </c>
      <c r="E1970" s="4" t="str">
        <f t="shared" si="91"/>
        <v>86</v>
      </c>
      <c r="F1970" s="4" t="s">
        <v>167</v>
      </c>
      <c r="G1970" s="4" t="s">
        <v>168</v>
      </c>
      <c r="H1970" s="9">
        <v>1</v>
      </c>
      <c r="I1970" s="9">
        <v>1</v>
      </c>
      <c r="J1970" s="9">
        <v>2</v>
      </c>
      <c r="K1970" s="9">
        <v>0</v>
      </c>
      <c r="L1970" s="9">
        <f t="shared" si="93"/>
        <v>3</v>
      </c>
    </row>
    <row r="1971" spans="1:12">
      <c r="A1971" s="2" t="str">
        <f t="shared" si="92"/>
        <v>1300208622</v>
      </c>
      <c r="B1971" s="4" t="s">
        <v>1584</v>
      </c>
      <c r="C1971" s="4" t="s">
        <v>1615</v>
      </c>
      <c r="D1971" s="4" t="s">
        <v>238</v>
      </c>
      <c r="E1971" s="4" t="str">
        <f t="shared" si="91"/>
        <v>86</v>
      </c>
      <c r="F1971" s="4" t="s">
        <v>403</v>
      </c>
      <c r="G1971" s="4" t="s">
        <v>404</v>
      </c>
      <c r="H1971" s="9">
        <v>1</v>
      </c>
      <c r="I1971" s="9">
        <v>0</v>
      </c>
      <c r="J1971" s="9">
        <v>1</v>
      </c>
      <c r="K1971" s="9">
        <v>0</v>
      </c>
      <c r="L1971" s="9">
        <f t="shared" si="93"/>
        <v>2</v>
      </c>
    </row>
    <row r="1972" spans="1:12">
      <c r="A1972" s="2" t="str">
        <f t="shared" si="92"/>
        <v>1300208623</v>
      </c>
      <c r="B1972" s="4" t="s">
        <v>1584</v>
      </c>
      <c r="C1972" s="4" t="s">
        <v>1615</v>
      </c>
      <c r="D1972" s="4" t="s">
        <v>238</v>
      </c>
      <c r="E1972" s="4" t="str">
        <f t="shared" si="91"/>
        <v>86</v>
      </c>
      <c r="F1972" s="4" t="s">
        <v>1395</v>
      </c>
      <c r="G1972" s="4" t="s">
        <v>1396</v>
      </c>
      <c r="H1972" s="9">
        <v>0</v>
      </c>
      <c r="I1972" s="9">
        <v>0</v>
      </c>
      <c r="J1972" s="9">
        <v>1</v>
      </c>
      <c r="K1972" s="9">
        <v>0</v>
      </c>
      <c r="L1972" s="9">
        <f t="shared" si="93"/>
        <v>1</v>
      </c>
    </row>
    <row r="1973" spans="1:12" ht="24">
      <c r="A1973" s="2" t="str">
        <f t="shared" si="92"/>
        <v>1300208627</v>
      </c>
      <c r="B1973" s="4" t="s">
        <v>1584</v>
      </c>
      <c r="C1973" s="4" t="s">
        <v>1615</v>
      </c>
      <c r="D1973" s="4" t="s">
        <v>238</v>
      </c>
      <c r="E1973" s="4" t="str">
        <f t="shared" si="91"/>
        <v>86</v>
      </c>
      <c r="F1973" s="4" t="s">
        <v>1051</v>
      </c>
      <c r="G1973" s="4" t="s">
        <v>1052</v>
      </c>
      <c r="H1973" s="9">
        <v>1</v>
      </c>
      <c r="I1973" s="9">
        <v>1</v>
      </c>
      <c r="J1973" s="9">
        <v>1</v>
      </c>
      <c r="K1973" s="9">
        <v>1</v>
      </c>
      <c r="L1973" s="9">
        <f t="shared" si="93"/>
        <v>3</v>
      </c>
    </row>
    <row r="1974" spans="1:12">
      <c r="A1974" s="2" t="str">
        <f t="shared" si="92"/>
        <v>130020864</v>
      </c>
      <c r="B1974" s="4" t="s">
        <v>1584</v>
      </c>
      <c r="C1974" s="4" t="s">
        <v>1615</v>
      </c>
      <c r="D1974" s="4" t="s">
        <v>238</v>
      </c>
      <c r="E1974" s="4" t="str">
        <f t="shared" si="91"/>
        <v>86</v>
      </c>
      <c r="F1974" s="4" t="s">
        <v>407</v>
      </c>
      <c r="G1974" s="4" t="s">
        <v>408</v>
      </c>
      <c r="H1974" s="9">
        <v>0</v>
      </c>
      <c r="I1974" s="9">
        <v>0</v>
      </c>
      <c r="J1974" s="9">
        <v>1</v>
      </c>
      <c r="K1974" s="9">
        <v>0</v>
      </c>
      <c r="L1974" s="9">
        <f t="shared" si="93"/>
        <v>1</v>
      </c>
    </row>
    <row r="1975" spans="1:12">
      <c r="A1975" s="2" t="str">
        <f t="shared" si="92"/>
        <v>1300208659</v>
      </c>
      <c r="B1975" s="4" t="s">
        <v>1584</v>
      </c>
      <c r="C1975" s="4" t="s">
        <v>1615</v>
      </c>
      <c r="D1975" s="4" t="s">
        <v>238</v>
      </c>
      <c r="E1975" s="4" t="str">
        <f t="shared" si="91"/>
        <v>86</v>
      </c>
      <c r="F1975" s="4" t="s">
        <v>139</v>
      </c>
      <c r="G1975" s="4" t="s">
        <v>140</v>
      </c>
      <c r="H1975" s="9">
        <v>3</v>
      </c>
      <c r="I1975" s="9">
        <v>3</v>
      </c>
      <c r="J1975" s="9">
        <v>0</v>
      </c>
      <c r="K1975" s="9">
        <v>0</v>
      </c>
      <c r="L1975" s="9">
        <f t="shared" si="93"/>
        <v>3</v>
      </c>
    </row>
    <row r="1976" spans="1:12">
      <c r="A1976" s="2" t="str">
        <f t="shared" si="92"/>
        <v>1300208684</v>
      </c>
      <c r="B1976" s="4" t="s">
        <v>1584</v>
      </c>
      <c r="C1976" s="4" t="s">
        <v>1615</v>
      </c>
      <c r="D1976" s="4" t="s">
        <v>238</v>
      </c>
      <c r="E1976" s="4" t="str">
        <f t="shared" si="91"/>
        <v>86</v>
      </c>
      <c r="F1976" s="4" t="s">
        <v>1393</v>
      </c>
      <c r="G1976" s="4" t="s">
        <v>1394</v>
      </c>
      <c r="H1976" s="9">
        <v>0</v>
      </c>
      <c r="I1976" s="9">
        <v>0</v>
      </c>
      <c r="J1976" s="9">
        <v>0</v>
      </c>
      <c r="K1976" s="9">
        <v>1</v>
      </c>
      <c r="L1976" s="9">
        <f t="shared" si="93"/>
        <v>1</v>
      </c>
    </row>
    <row r="1977" spans="1:12" ht="24">
      <c r="A1977" s="2" t="str">
        <f t="shared" si="92"/>
        <v>1300208689</v>
      </c>
      <c r="B1977" s="4" t="s">
        <v>1584</v>
      </c>
      <c r="C1977" s="4" t="s">
        <v>1615</v>
      </c>
      <c r="D1977" s="4" t="s">
        <v>238</v>
      </c>
      <c r="E1977" s="4" t="str">
        <f t="shared" si="91"/>
        <v>86</v>
      </c>
      <c r="F1977" s="4" t="s">
        <v>629</v>
      </c>
      <c r="G1977" s="4" t="s">
        <v>630</v>
      </c>
      <c r="H1977" s="9">
        <v>0</v>
      </c>
      <c r="I1977" s="9">
        <v>0</v>
      </c>
      <c r="J1977" s="9">
        <v>2</v>
      </c>
      <c r="K1977" s="9">
        <v>0</v>
      </c>
      <c r="L1977" s="9">
        <f t="shared" si="93"/>
        <v>2</v>
      </c>
    </row>
    <row r="1978" spans="1:12">
      <c r="A1978" s="2" t="str">
        <f t="shared" si="92"/>
        <v>130020437</v>
      </c>
      <c r="B1978" s="4" t="s">
        <v>1584</v>
      </c>
      <c r="C1978" s="4" t="s">
        <v>1641</v>
      </c>
      <c r="D1978" s="4" t="s">
        <v>1642</v>
      </c>
      <c r="E1978" s="4" t="str">
        <f t="shared" si="91"/>
        <v>43</v>
      </c>
      <c r="F1978" s="4" t="s">
        <v>469</v>
      </c>
      <c r="G1978" s="4" t="s">
        <v>470</v>
      </c>
      <c r="H1978" s="9">
        <v>1</v>
      </c>
      <c r="I1978" s="9">
        <v>1</v>
      </c>
      <c r="J1978" s="9">
        <v>0</v>
      </c>
      <c r="K1978" s="9">
        <v>0</v>
      </c>
      <c r="L1978" s="9">
        <f t="shared" si="93"/>
        <v>1</v>
      </c>
    </row>
    <row r="1979" spans="1:12">
      <c r="A1979" s="2" t="str">
        <f t="shared" si="92"/>
        <v>1300204391</v>
      </c>
      <c r="B1979" s="4" t="s">
        <v>1584</v>
      </c>
      <c r="C1979" s="4" t="s">
        <v>1641</v>
      </c>
      <c r="D1979" s="4" t="s">
        <v>1642</v>
      </c>
      <c r="E1979" s="4" t="str">
        <f t="shared" si="91"/>
        <v>43</v>
      </c>
      <c r="F1979" s="4" t="s">
        <v>473</v>
      </c>
      <c r="G1979" s="4" t="s">
        <v>474</v>
      </c>
      <c r="H1979" s="9">
        <v>1</v>
      </c>
      <c r="I1979" s="9">
        <v>0</v>
      </c>
      <c r="J1979" s="9">
        <v>0</v>
      </c>
      <c r="K1979" s="9">
        <v>0</v>
      </c>
      <c r="L1979" s="9">
        <f t="shared" si="93"/>
        <v>1</v>
      </c>
    </row>
    <row r="1980" spans="1:12">
      <c r="A1980" s="2" t="str">
        <f t="shared" si="92"/>
        <v>1300204593</v>
      </c>
      <c r="B1980" s="4" t="s">
        <v>1584</v>
      </c>
      <c r="C1980" s="4" t="s">
        <v>1641</v>
      </c>
      <c r="D1980" s="4" t="s">
        <v>1642</v>
      </c>
      <c r="E1980" s="4" t="str">
        <f t="shared" si="91"/>
        <v>45</v>
      </c>
      <c r="F1980" s="4" t="s">
        <v>493</v>
      </c>
      <c r="G1980" s="4" t="s">
        <v>494</v>
      </c>
      <c r="H1980" s="9">
        <v>1</v>
      </c>
      <c r="I1980" s="9">
        <v>1</v>
      </c>
      <c r="J1980" s="9">
        <v>0</v>
      </c>
      <c r="K1980" s="9">
        <v>0</v>
      </c>
      <c r="L1980" s="9">
        <f t="shared" si="93"/>
        <v>1</v>
      </c>
    </row>
    <row r="1981" spans="1:12" ht="24">
      <c r="A1981" s="2" t="str">
        <f t="shared" si="92"/>
        <v>1300207935</v>
      </c>
      <c r="B1981" s="4" t="s">
        <v>1584</v>
      </c>
      <c r="C1981" s="4" t="s">
        <v>1641</v>
      </c>
      <c r="D1981" s="4" t="s">
        <v>1642</v>
      </c>
      <c r="E1981" s="4" t="str">
        <f t="shared" si="91"/>
        <v>79</v>
      </c>
      <c r="F1981" s="4" t="s">
        <v>303</v>
      </c>
      <c r="G1981" s="4" t="s">
        <v>304</v>
      </c>
      <c r="H1981" s="9">
        <v>1</v>
      </c>
      <c r="I1981" s="9">
        <v>1</v>
      </c>
      <c r="J1981" s="9">
        <v>0</v>
      </c>
      <c r="K1981" s="9">
        <v>0</v>
      </c>
      <c r="L1981" s="9">
        <f t="shared" si="93"/>
        <v>1</v>
      </c>
    </row>
    <row r="1982" spans="1:12">
      <c r="H1982" s="2">
        <f>SUM(H3:H1981)</f>
        <v>13236</v>
      </c>
      <c r="I1982" s="2">
        <f t="shared" ref="I1982:K1982" si="94">SUM(I3:I1981)</f>
        <v>6967</v>
      </c>
      <c r="J1982" s="2">
        <f t="shared" si="94"/>
        <v>5157</v>
      </c>
      <c r="K1982" s="2">
        <f t="shared" si="94"/>
        <v>2100</v>
      </c>
      <c r="L1982" s="2">
        <f>SUM(L3:L1981)</f>
        <v>20493</v>
      </c>
    </row>
  </sheetData>
  <autoFilter ref="B2:J1503"/>
  <sortState ref="B3:K1504">
    <sortCondition ref="B3:B1504"/>
    <sortCondition ref="D3:D1504"/>
  </sortState>
  <printOptions horizontalCentered="1"/>
  <pageMargins left="0.11811023622047245" right="7.874015748031496E-2" top="0.31496062992125984" bottom="0.35433070866141736" header="7.874015748031496E-2" footer="0.11811023622047245"/>
  <pageSetup paperSize="9" orientation="landscape" horizontalDpi="1200" verticalDpi="1200" r:id="rId1"/>
  <headerFooter>
    <oddHeader>&amp;L&amp;"Calibri,Corsivo grassetto"&amp;14Procedure Chirurgiche 2015 - Dettaglio per Reparto ed Intervento</oddHeader>
    <oddFooter>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B1998"/>
  <sheetViews>
    <sheetView topLeftCell="C1" workbookViewId="0">
      <selection activeCell="AF9" sqref="AF9"/>
    </sheetView>
  </sheetViews>
  <sheetFormatPr defaultRowHeight="12" outlineLevelCol="1"/>
  <cols>
    <col min="1" max="1" width="5" style="17" hidden="1" customWidth="1"/>
    <col min="2" max="2" width="43.7109375" style="17" hidden="1" customWidth="1"/>
    <col min="3" max="3" width="8.7109375" style="17" bestFit="1" customWidth="1"/>
    <col min="4" max="4" width="55.5703125" style="24" customWidth="1"/>
    <col min="5" max="6" width="5.5703125" style="2" hidden="1" customWidth="1" outlineLevel="1"/>
    <col min="7" max="7" width="7.140625" style="30" hidden="1" customWidth="1" outlineLevel="1"/>
    <col min="8" max="12" width="5.5703125" style="2" hidden="1" customWidth="1" outlineLevel="1"/>
    <col min="13" max="13" width="7.140625" style="30" hidden="1" customWidth="1" outlineLevel="1"/>
    <col min="14" max="17" width="5.5703125" style="2" hidden="1" customWidth="1" outlineLevel="1"/>
    <col min="18" max="18" width="7.140625" style="30" hidden="1" customWidth="1" outlineLevel="1"/>
    <col min="19" max="22" width="5.5703125" style="2" hidden="1" customWidth="1" outlineLevel="1"/>
    <col min="23" max="23" width="5.5703125" style="2" customWidth="1" collapsed="1"/>
    <col min="24" max="24" width="5.5703125" style="2" customWidth="1"/>
    <col min="25" max="25" width="7.140625" style="30" customWidth="1"/>
    <col min="26" max="28" width="5.5703125" style="2" customWidth="1"/>
    <col min="29" max="16384" width="9.140625" style="2"/>
  </cols>
  <sheetData>
    <row r="2" spans="1:28">
      <c r="E2" s="38" t="s">
        <v>2184</v>
      </c>
      <c r="F2" s="38"/>
      <c r="G2" s="38"/>
      <c r="H2" s="38"/>
      <c r="I2" s="38"/>
      <c r="J2" s="38"/>
      <c r="K2" s="38" t="s">
        <v>2185</v>
      </c>
      <c r="L2" s="38"/>
      <c r="M2" s="38"/>
      <c r="N2" s="38"/>
      <c r="O2" s="38"/>
      <c r="P2" s="38"/>
      <c r="Q2" s="38" t="s">
        <v>2186</v>
      </c>
      <c r="R2" s="38"/>
      <c r="S2" s="38"/>
      <c r="T2" s="38"/>
      <c r="U2" s="38"/>
      <c r="V2" s="38"/>
      <c r="W2" s="38" t="s">
        <v>2187</v>
      </c>
      <c r="X2" s="38"/>
      <c r="Y2" s="38"/>
      <c r="Z2" s="38"/>
      <c r="AA2" s="38"/>
      <c r="AB2" s="38"/>
    </row>
    <row r="3" spans="1:28" s="8" customFormat="1" ht="24">
      <c r="A3" s="10"/>
      <c r="B3" s="12"/>
      <c r="C3" s="11" t="s">
        <v>1643</v>
      </c>
      <c r="D3" s="27" t="s">
        <v>1644</v>
      </c>
      <c r="E3" s="7" t="s">
        <v>1</v>
      </c>
      <c r="F3" s="7" t="s">
        <v>2182</v>
      </c>
      <c r="G3" s="31" t="s">
        <v>2193</v>
      </c>
      <c r="H3" s="7" t="s">
        <v>2</v>
      </c>
      <c r="I3" s="7" t="s">
        <v>3</v>
      </c>
      <c r="J3" s="7" t="s">
        <v>2183</v>
      </c>
      <c r="K3" s="7" t="s">
        <v>1</v>
      </c>
      <c r="L3" s="7" t="s">
        <v>2182</v>
      </c>
      <c r="M3" s="31" t="s">
        <v>2193</v>
      </c>
      <c r="N3" s="7" t="s">
        <v>2</v>
      </c>
      <c r="O3" s="7" t="s">
        <v>3</v>
      </c>
      <c r="P3" s="7" t="s">
        <v>2183</v>
      </c>
      <c r="Q3" s="7" t="s">
        <v>1</v>
      </c>
      <c r="R3" s="31" t="s">
        <v>2193</v>
      </c>
      <c r="S3" s="7" t="s">
        <v>2182</v>
      </c>
      <c r="T3" s="7" t="s">
        <v>2</v>
      </c>
      <c r="U3" s="7" t="s">
        <v>3</v>
      </c>
      <c r="V3" s="7" t="s">
        <v>2183</v>
      </c>
      <c r="W3" s="7" t="s">
        <v>1</v>
      </c>
      <c r="X3" s="7" t="s">
        <v>2182</v>
      </c>
      <c r="Y3" s="31" t="s">
        <v>2193</v>
      </c>
      <c r="Z3" s="7" t="s">
        <v>2</v>
      </c>
      <c r="AA3" s="7" t="s">
        <v>3</v>
      </c>
      <c r="AB3" s="7" t="s">
        <v>2183</v>
      </c>
    </row>
    <row r="4" spans="1:28" s="8" customFormat="1" ht="15.75">
      <c r="A4" s="12"/>
      <c r="B4" s="12"/>
      <c r="C4" s="11"/>
      <c r="D4" s="33" t="s">
        <v>1706</v>
      </c>
      <c r="E4" s="7"/>
      <c r="F4" s="7"/>
      <c r="G4" s="31"/>
      <c r="H4" s="7"/>
      <c r="I4" s="7"/>
      <c r="J4" s="7"/>
      <c r="K4" s="7"/>
      <c r="L4" s="7"/>
      <c r="M4" s="31"/>
      <c r="N4" s="7"/>
      <c r="O4" s="7"/>
      <c r="P4" s="7"/>
      <c r="Q4" s="7"/>
      <c r="R4" s="31"/>
      <c r="S4" s="7"/>
      <c r="T4" s="7"/>
      <c r="U4" s="7"/>
      <c r="V4" s="7"/>
      <c r="W4" s="7"/>
      <c r="X4" s="7"/>
      <c r="Y4" s="31"/>
      <c r="Z4" s="7"/>
      <c r="AA4" s="7"/>
      <c r="AB4" s="7"/>
    </row>
    <row r="5" spans="1:28" s="8" customFormat="1">
      <c r="A5" s="19" t="s">
        <v>1705</v>
      </c>
      <c r="B5" s="19" t="s">
        <v>1706</v>
      </c>
      <c r="C5" s="14" t="s">
        <v>1895</v>
      </c>
      <c r="D5" s="4" t="s">
        <v>1896</v>
      </c>
      <c r="E5" s="26">
        <f>SUMIF('Interventi - Dettaglio'!$A:$A,"130018"&amp;'Interventi - Sintesi'!$C5,'Interventi - Dettaglio'!$H:$H)</f>
        <v>0</v>
      </c>
      <c r="F5" s="26">
        <f>SUMIF('Interventi - Dettaglio'!$A:$A,"130018"&amp;'Interventi - Sintesi'!$C5,'Interventi - Dettaglio'!$I:$I)</f>
        <v>0</v>
      </c>
      <c r="G5" s="32">
        <f>IF(E5=0,0,ROUND(F5/E5,4))</f>
        <v>0</v>
      </c>
      <c r="H5" s="26">
        <f>SUMIF('Interventi - Dettaglio'!$A:$A,"130018"&amp;'Interventi - Sintesi'!$C5,'Interventi - Dettaglio'!$J:$J)</f>
        <v>0</v>
      </c>
      <c r="I5" s="26">
        <f>SUMIF('Interventi - Dettaglio'!$A:$A,"130018"&amp;'Interventi - Sintesi'!$C5,'Interventi - Dettaglio'!$K:$K)</f>
        <v>5</v>
      </c>
      <c r="J5" s="26">
        <f>E5+H5+I5</f>
        <v>5</v>
      </c>
      <c r="K5" s="26">
        <f>SUMIF('Interventi - Dettaglio'!$A:$A,"130019"&amp;'Interventi - Sintesi'!$C5,'Interventi - Dettaglio'!$H:$H)</f>
        <v>0</v>
      </c>
      <c r="L5" s="26">
        <f>SUMIF('Interventi - Dettaglio'!$A:$A,"130019"&amp;'Interventi - Sintesi'!$C5,'Interventi - Dettaglio'!$I:$I)</f>
        <v>0</v>
      </c>
      <c r="M5" s="32">
        <f>IF(K5=0,0,ROUND(L5/K5,4))</f>
        <v>0</v>
      </c>
      <c r="N5" s="26">
        <f>SUMIF('Interventi - Dettaglio'!$A:$A,"130019"&amp;'Interventi - Sintesi'!$C5,'Interventi - Dettaglio'!$J:$J)</f>
        <v>0</v>
      </c>
      <c r="O5" s="26">
        <f>SUMIF('Interventi - Dettaglio'!$A:$A,"130019"&amp;'Interventi - Sintesi'!$C5,'Interventi - Dettaglio'!$K:$K)</f>
        <v>0</v>
      </c>
      <c r="P5" s="26">
        <f>K5+N5+O5</f>
        <v>0</v>
      </c>
      <c r="Q5" s="26">
        <f>SUMIF('Interventi - Dettaglio'!$A:$A,"130020"&amp;'Interventi - Sintesi'!$C5,'Interventi - Dettaglio'!$H:$H)</f>
        <v>0</v>
      </c>
      <c r="R5" s="32">
        <f>IF(P5=0,0,ROUND(Q5/P5,4))</f>
        <v>0</v>
      </c>
      <c r="S5" s="26">
        <f>SUMIF('Interventi - Dettaglio'!$A:$A,"130020"&amp;'Interventi - Sintesi'!$C5,'Interventi - Dettaglio'!$I:$I)</f>
        <v>0</v>
      </c>
      <c r="T5" s="26">
        <f>SUMIF('Interventi - Dettaglio'!$A:$A,"130020"&amp;'Interventi - Sintesi'!$C5,'Interventi - Dettaglio'!$J:$J)</f>
        <v>0</v>
      </c>
      <c r="U5" s="26">
        <f>SUMIF('Interventi - Dettaglio'!$A:$A,"130020"&amp;'Interventi - Sintesi'!$C5,'Interventi - Dettaglio'!$K:$K)</f>
        <v>0</v>
      </c>
      <c r="V5" s="26">
        <f>Q5+T5+U5</f>
        <v>0</v>
      </c>
      <c r="W5" s="26">
        <f>E5+K5+Q5</f>
        <v>0</v>
      </c>
      <c r="X5" s="26">
        <f>F5+L5+S5</f>
        <v>0</v>
      </c>
      <c r="Y5" s="32">
        <f>IF(W5=0,0,ROUND(X5/W5,4))</f>
        <v>0</v>
      </c>
      <c r="Z5" s="26">
        <f>H5+N5+T5</f>
        <v>0</v>
      </c>
      <c r="AA5" s="26">
        <f>I5+O5+U5</f>
        <v>5</v>
      </c>
      <c r="AB5" s="26">
        <f>W5+Z5+AA5</f>
        <v>5</v>
      </c>
    </row>
    <row r="6" spans="1:28">
      <c r="A6" s="13" t="s">
        <v>1705</v>
      </c>
      <c r="B6" s="19" t="s">
        <v>1706</v>
      </c>
      <c r="C6" s="14" t="s">
        <v>1897</v>
      </c>
      <c r="D6" s="4" t="s">
        <v>1898</v>
      </c>
      <c r="E6" s="26">
        <f>SUMIF('Interventi - Dettaglio'!$A:$A,"130018"&amp;'Interventi - Sintesi'!$C6,'Interventi - Dettaglio'!H:H)</f>
        <v>0</v>
      </c>
      <c r="F6" s="26">
        <f>SUMIF('Interventi - Dettaglio'!$A:$A,"130018"&amp;'Interventi - Sintesi'!$C6,'Interventi - Dettaglio'!I:I)</f>
        <v>0</v>
      </c>
      <c r="G6" s="32">
        <f t="shared" ref="G6:G69" si="0">IF(E6=0,0,ROUND(F6/E6,4))</f>
        <v>0</v>
      </c>
      <c r="H6" s="26">
        <f>SUMIF('Interventi - Dettaglio'!$A:$A,"130018"&amp;'Interventi - Sintesi'!$C6,'Interventi - Dettaglio'!J:J)</f>
        <v>0</v>
      </c>
      <c r="I6" s="26">
        <f>SUMIF('Interventi - Dettaglio'!$A:$A,"130018"&amp;'Interventi - Sintesi'!$C6,'Interventi - Dettaglio'!K:K)</f>
        <v>1</v>
      </c>
      <c r="J6" s="26">
        <f t="shared" ref="J6:J71" si="1">E6+H6+I6</f>
        <v>1</v>
      </c>
      <c r="K6" s="26">
        <f>SUMIF('Interventi - Dettaglio'!$A:$A,"130019"&amp;'Interventi - Sintesi'!$C6,'Interventi - Dettaglio'!$H:$H)</f>
        <v>0</v>
      </c>
      <c r="L6" s="26">
        <f>SUMIF('Interventi - Dettaglio'!$A:$A,"130019"&amp;'Interventi - Sintesi'!$C6,'Interventi - Dettaglio'!$I:$I)</f>
        <v>0</v>
      </c>
      <c r="M6" s="32">
        <f t="shared" ref="M6:M69" si="2">IF(K6=0,0,ROUND(L6/K6,4))</f>
        <v>0</v>
      </c>
      <c r="N6" s="26">
        <f>SUMIF('Interventi - Dettaglio'!$A:$A,"130019"&amp;'Interventi - Sintesi'!$C6,'Interventi - Dettaglio'!$J:$J)</f>
        <v>0</v>
      </c>
      <c r="O6" s="26">
        <f>SUMIF('Interventi - Dettaglio'!$A:$A,"130019"&amp;'Interventi - Sintesi'!$C6,'Interventi - Dettaglio'!$K:$K)</f>
        <v>0</v>
      </c>
      <c r="P6" s="26">
        <f t="shared" ref="P6:P71" si="3">K6+N6+O6</f>
        <v>0</v>
      </c>
      <c r="Q6" s="26">
        <f>SUMIF('Interventi - Dettaglio'!$A:$A,"130020"&amp;'Interventi - Sintesi'!$C6,'Interventi - Dettaglio'!$H:$H)</f>
        <v>0</v>
      </c>
      <c r="R6" s="32">
        <f t="shared" ref="R6:R69" si="4">IF(P6=0,0,ROUND(Q6/P6,4))</f>
        <v>0</v>
      </c>
      <c r="S6" s="26">
        <f>SUMIF('Interventi - Dettaglio'!$A:$A,"130020"&amp;'Interventi - Sintesi'!$C6,'Interventi - Dettaglio'!$I:$I)</f>
        <v>0</v>
      </c>
      <c r="T6" s="26">
        <f>SUMIF('Interventi - Dettaglio'!$A:$A,"130020"&amp;'Interventi - Sintesi'!$C6,'Interventi - Dettaglio'!$J:$J)</f>
        <v>0</v>
      </c>
      <c r="U6" s="26">
        <f>SUMIF('Interventi - Dettaglio'!$A:$A,"130020"&amp;'Interventi - Sintesi'!$C6,'Interventi - Dettaglio'!$K:$K)</f>
        <v>0</v>
      </c>
      <c r="V6" s="26">
        <f t="shared" ref="V6:V71" si="5">Q6+T6+U6</f>
        <v>0</v>
      </c>
      <c r="W6" s="26">
        <f t="shared" ref="W6:W71" si="6">E6+K6+Q6</f>
        <v>0</v>
      </c>
      <c r="X6" s="26">
        <f t="shared" ref="X6:X71" si="7">F6+L6+S6</f>
        <v>0</v>
      </c>
      <c r="Y6" s="32">
        <f t="shared" ref="Y6:Y69" si="8">IF(W6=0,0,ROUND(X6/W6,4))</f>
        <v>0</v>
      </c>
      <c r="Z6" s="26">
        <f t="shared" ref="Z6:Z71" si="9">H6+N6+T6</f>
        <v>0</v>
      </c>
      <c r="AA6" s="26">
        <f t="shared" ref="AA6:AA71" si="10">I6+O6+U6</f>
        <v>1</v>
      </c>
      <c r="AB6" s="26">
        <f t="shared" ref="AB6:AB71" si="11">W6+Z6+AA6</f>
        <v>1</v>
      </c>
    </row>
    <row r="7" spans="1:28">
      <c r="A7" s="13" t="s">
        <v>1705</v>
      </c>
      <c r="B7" s="19" t="s">
        <v>1706</v>
      </c>
      <c r="C7" s="14" t="s">
        <v>1883</v>
      </c>
      <c r="D7" s="4" t="s">
        <v>1884</v>
      </c>
      <c r="E7" s="26">
        <f>SUMIF('Interventi - Dettaglio'!$A:$A,"130018"&amp;'Interventi - Sintesi'!$C7,'Interventi - Dettaglio'!H:H)</f>
        <v>1</v>
      </c>
      <c r="F7" s="26">
        <f>SUMIF('Interventi - Dettaglio'!$A:$A,"130018"&amp;'Interventi - Sintesi'!$C7,'Interventi - Dettaglio'!I:I)</f>
        <v>1</v>
      </c>
      <c r="G7" s="32">
        <f t="shared" si="0"/>
        <v>1</v>
      </c>
      <c r="H7" s="26">
        <f>SUMIF('Interventi - Dettaglio'!$A:$A,"130018"&amp;'Interventi - Sintesi'!$C7,'Interventi - Dettaglio'!J:J)</f>
        <v>0</v>
      </c>
      <c r="I7" s="26">
        <f>SUMIF('Interventi - Dettaglio'!$A:$A,"130018"&amp;'Interventi - Sintesi'!$C7,'Interventi - Dettaglio'!K:K)</f>
        <v>0</v>
      </c>
      <c r="J7" s="26">
        <f t="shared" si="1"/>
        <v>1</v>
      </c>
      <c r="K7" s="26">
        <f>SUMIF('Interventi - Dettaglio'!$A:$A,"130019"&amp;'Interventi - Sintesi'!$C7,'Interventi - Dettaglio'!$H:$H)</f>
        <v>0</v>
      </c>
      <c r="L7" s="26">
        <f>SUMIF('Interventi - Dettaglio'!$A:$A,"130019"&amp;'Interventi - Sintesi'!$C7,'Interventi - Dettaglio'!$I:$I)</f>
        <v>0</v>
      </c>
      <c r="M7" s="32">
        <f t="shared" si="2"/>
        <v>0</v>
      </c>
      <c r="N7" s="26">
        <f>SUMIF('Interventi - Dettaglio'!$A:$A,"130019"&amp;'Interventi - Sintesi'!$C7,'Interventi - Dettaglio'!$J:$J)</f>
        <v>0</v>
      </c>
      <c r="O7" s="26">
        <f>SUMIF('Interventi - Dettaglio'!$A:$A,"130019"&amp;'Interventi - Sintesi'!$C7,'Interventi - Dettaglio'!$K:$K)</f>
        <v>0</v>
      </c>
      <c r="P7" s="26">
        <f t="shared" si="3"/>
        <v>0</v>
      </c>
      <c r="Q7" s="26">
        <f>SUMIF('Interventi - Dettaglio'!$A:$A,"130020"&amp;'Interventi - Sintesi'!$C7,'Interventi - Dettaglio'!$H:$H)</f>
        <v>0</v>
      </c>
      <c r="R7" s="32">
        <f t="shared" si="4"/>
        <v>0</v>
      </c>
      <c r="S7" s="26">
        <f>SUMIF('Interventi - Dettaglio'!$A:$A,"130020"&amp;'Interventi - Sintesi'!$C7,'Interventi - Dettaglio'!$I:$I)</f>
        <v>0</v>
      </c>
      <c r="T7" s="26">
        <f>SUMIF('Interventi - Dettaglio'!$A:$A,"130020"&amp;'Interventi - Sintesi'!$C7,'Interventi - Dettaglio'!$J:$J)</f>
        <v>0</v>
      </c>
      <c r="U7" s="26">
        <f>SUMIF('Interventi - Dettaglio'!$A:$A,"130020"&amp;'Interventi - Sintesi'!$C7,'Interventi - Dettaglio'!$K:$K)</f>
        <v>0</v>
      </c>
      <c r="V7" s="26">
        <f t="shared" si="5"/>
        <v>0</v>
      </c>
      <c r="W7" s="26">
        <f t="shared" si="6"/>
        <v>1</v>
      </c>
      <c r="X7" s="26">
        <f t="shared" si="7"/>
        <v>1</v>
      </c>
      <c r="Y7" s="32">
        <f t="shared" si="8"/>
        <v>1</v>
      </c>
      <c r="Z7" s="26">
        <f t="shared" si="9"/>
        <v>0</v>
      </c>
      <c r="AA7" s="26">
        <f t="shared" si="10"/>
        <v>0</v>
      </c>
      <c r="AB7" s="26">
        <f t="shared" si="11"/>
        <v>1</v>
      </c>
    </row>
    <row r="8" spans="1:28">
      <c r="A8" s="13" t="s">
        <v>1705</v>
      </c>
      <c r="B8" s="19" t="s">
        <v>1706</v>
      </c>
      <c r="C8" s="14" t="s">
        <v>1757</v>
      </c>
      <c r="D8" s="4" t="s">
        <v>1758</v>
      </c>
      <c r="E8" s="26">
        <f>SUMIF('Interventi - Dettaglio'!$A:$A,"130018"&amp;'Interventi - Sintesi'!$C8,'Interventi - Dettaglio'!H:H)</f>
        <v>1</v>
      </c>
      <c r="F8" s="26">
        <f>SUMIF('Interventi - Dettaglio'!$A:$A,"130018"&amp;'Interventi - Sintesi'!$C8,'Interventi - Dettaglio'!I:I)</f>
        <v>0</v>
      </c>
      <c r="G8" s="32">
        <f t="shared" si="0"/>
        <v>0</v>
      </c>
      <c r="H8" s="26">
        <f>SUMIF('Interventi - Dettaglio'!$A:$A,"130018"&amp;'Interventi - Sintesi'!$C8,'Interventi - Dettaglio'!J:J)</f>
        <v>0</v>
      </c>
      <c r="I8" s="26">
        <f>SUMIF('Interventi - Dettaglio'!$A:$A,"130018"&amp;'Interventi - Sintesi'!$C8,'Interventi - Dettaglio'!K:K)</f>
        <v>0</v>
      </c>
      <c r="J8" s="26">
        <f t="shared" si="1"/>
        <v>1</v>
      </c>
      <c r="K8" s="26">
        <f>SUMIF('Interventi - Dettaglio'!$A:$A,"130019"&amp;'Interventi - Sintesi'!$C8,'Interventi - Dettaglio'!$H:$H)</f>
        <v>0</v>
      </c>
      <c r="L8" s="26">
        <f>SUMIF('Interventi - Dettaglio'!$A:$A,"130019"&amp;'Interventi - Sintesi'!$C8,'Interventi - Dettaglio'!$I:$I)</f>
        <v>0</v>
      </c>
      <c r="M8" s="32">
        <f t="shared" si="2"/>
        <v>0</v>
      </c>
      <c r="N8" s="26">
        <f>SUMIF('Interventi - Dettaglio'!$A:$A,"130019"&amp;'Interventi - Sintesi'!$C8,'Interventi - Dettaglio'!$J:$J)</f>
        <v>0</v>
      </c>
      <c r="O8" s="26">
        <f>SUMIF('Interventi - Dettaglio'!$A:$A,"130019"&amp;'Interventi - Sintesi'!$C8,'Interventi - Dettaglio'!$K:$K)</f>
        <v>0</v>
      </c>
      <c r="P8" s="26">
        <f t="shared" si="3"/>
        <v>0</v>
      </c>
      <c r="Q8" s="26">
        <f>SUMIF('Interventi - Dettaglio'!$A:$A,"130020"&amp;'Interventi - Sintesi'!$C8,'Interventi - Dettaglio'!$H:$H)</f>
        <v>0</v>
      </c>
      <c r="R8" s="32">
        <f t="shared" si="4"/>
        <v>0</v>
      </c>
      <c r="S8" s="26">
        <f>SUMIF('Interventi - Dettaglio'!$A:$A,"130020"&amp;'Interventi - Sintesi'!$C8,'Interventi - Dettaglio'!$I:$I)</f>
        <v>0</v>
      </c>
      <c r="T8" s="26">
        <f>SUMIF('Interventi - Dettaglio'!$A:$A,"130020"&amp;'Interventi - Sintesi'!$C8,'Interventi - Dettaglio'!$J:$J)</f>
        <v>0</v>
      </c>
      <c r="U8" s="26">
        <f>SUMIF('Interventi - Dettaglio'!$A:$A,"130020"&amp;'Interventi - Sintesi'!$C8,'Interventi - Dettaglio'!$K:$K)</f>
        <v>0</v>
      </c>
      <c r="V8" s="26">
        <f t="shared" si="5"/>
        <v>0</v>
      </c>
      <c r="W8" s="26">
        <f t="shared" si="6"/>
        <v>1</v>
      </c>
      <c r="X8" s="26">
        <f t="shared" si="7"/>
        <v>0</v>
      </c>
      <c r="Y8" s="32">
        <f t="shared" si="8"/>
        <v>0</v>
      </c>
      <c r="Z8" s="26">
        <f t="shared" si="9"/>
        <v>0</v>
      </c>
      <c r="AA8" s="26">
        <f t="shared" si="10"/>
        <v>0</v>
      </c>
      <c r="AB8" s="26">
        <f t="shared" si="11"/>
        <v>1</v>
      </c>
    </row>
    <row r="9" spans="1:28">
      <c r="A9" s="13" t="s">
        <v>1705</v>
      </c>
      <c r="B9" s="19" t="s">
        <v>1706</v>
      </c>
      <c r="C9" s="14" t="s">
        <v>1854</v>
      </c>
      <c r="D9" s="4" t="s">
        <v>1855</v>
      </c>
      <c r="E9" s="26">
        <f>SUMIF('Interventi - Dettaglio'!$A:$A,"130018"&amp;'Interventi - Sintesi'!$C9,'Interventi - Dettaglio'!H:H)</f>
        <v>4</v>
      </c>
      <c r="F9" s="26">
        <f>SUMIF('Interventi - Dettaglio'!$A:$A,"130018"&amp;'Interventi - Sintesi'!$C9,'Interventi - Dettaglio'!I:I)</f>
        <v>2</v>
      </c>
      <c r="G9" s="32">
        <f t="shared" si="0"/>
        <v>0.5</v>
      </c>
      <c r="H9" s="26">
        <f>SUMIF('Interventi - Dettaglio'!$A:$A,"130018"&amp;'Interventi - Sintesi'!$C9,'Interventi - Dettaglio'!J:J)</f>
        <v>0</v>
      </c>
      <c r="I9" s="26">
        <f>SUMIF('Interventi - Dettaglio'!$A:$A,"130018"&amp;'Interventi - Sintesi'!$C9,'Interventi - Dettaglio'!K:K)</f>
        <v>0</v>
      </c>
      <c r="J9" s="26">
        <f t="shared" si="1"/>
        <v>4</v>
      </c>
      <c r="K9" s="26">
        <f>SUMIF('Interventi - Dettaglio'!$A:$A,"130019"&amp;'Interventi - Sintesi'!$C9,'Interventi - Dettaglio'!$H:$H)</f>
        <v>0</v>
      </c>
      <c r="L9" s="26">
        <f>SUMIF('Interventi - Dettaglio'!$A:$A,"130019"&amp;'Interventi - Sintesi'!$C9,'Interventi - Dettaglio'!$I:$I)</f>
        <v>0</v>
      </c>
      <c r="M9" s="32">
        <f t="shared" si="2"/>
        <v>0</v>
      </c>
      <c r="N9" s="26">
        <f>SUMIF('Interventi - Dettaglio'!$A:$A,"130019"&amp;'Interventi - Sintesi'!$C9,'Interventi - Dettaglio'!$J:$J)</f>
        <v>0</v>
      </c>
      <c r="O9" s="26">
        <f>SUMIF('Interventi - Dettaglio'!$A:$A,"130019"&amp;'Interventi - Sintesi'!$C9,'Interventi - Dettaglio'!$K:$K)</f>
        <v>0</v>
      </c>
      <c r="P9" s="26">
        <f t="shared" si="3"/>
        <v>0</v>
      </c>
      <c r="Q9" s="26">
        <f>SUMIF('Interventi - Dettaglio'!$A:$A,"130020"&amp;'Interventi - Sintesi'!$C9,'Interventi - Dettaglio'!$H:$H)</f>
        <v>0</v>
      </c>
      <c r="R9" s="32">
        <f t="shared" si="4"/>
        <v>0</v>
      </c>
      <c r="S9" s="26">
        <f>SUMIF('Interventi - Dettaglio'!$A:$A,"130020"&amp;'Interventi - Sintesi'!$C9,'Interventi - Dettaglio'!$I:$I)</f>
        <v>0</v>
      </c>
      <c r="T9" s="26">
        <f>SUMIF('Interventi - Dettaglio'!$A:$A,"130020"&amp;'Interventi - Sintesi'!$C9,'Interventi - Dettaglio'!$J:$J)</f>
        <v>0</v>
      </c>
      <c r="U9" s="26">
        <f>SUMIF('Interventi - Dettaglio'!$A:$A,"130020"&amp;'Interventi - Sintesi'!$C9,'Interventi - Dettaglio'!$K:$K)</f>
        <v>0</v>
      </c>
      <c r="V9" s="26">
        <f t="shared" si="5"/>
        <v>0</v>
      </c>
      <c r="W9" s="26">
        <f t="shared" si="6"/>
        <v>4</v>
      </c>
      <c r="X9" s="26">
        <f t="shared" si="7"/>
        <v>2</v>
      </c>
      <c r="Y9" s="32">
        <f t="shared" si="8"/>
        <v>0.5</v>
      </c>
      <c r="Z9" s="26">
        <f t="shared" si="9"/>
        <v>0</v>
      </c>
      <c r="AA9" s="26">
        <f t="shared" si="10"/>
        <v>0</v>
      </c>
      <c r="AB9" s="26">
        <f t="shared" si="11"/>
        <v>4</v>
      </c>
    </row>
    <row r="10" spans="1:28">
      <c r="A10" s="13" t="s">
        <v>1705</v>
      </c>
      <c r="B10" s="19" t="s">
        <v>1706</v>
      </c>
      <c r="C10" s="14" t="s">
        <v>1856</v>
      </c>
      <c r="D10" s="4" t="s">
        <v>1857</v>
      </c>
      <c r="E10" s="26">
        <f>SUMIF('Interventi - Dettaglio'!$A:$A,"130018"&amp;'Interventi - Sintesi'!$C10,'Interventi - Dettaglio'!H:H)</f>
        <v>2</v>
      </c>
      <c r="F10" s="26">
        <f>SUMIF('Interventi - Dettaglio'!$A:$A,"130018"&amp;'Interventi - Sintesi'!$C10,'Interventi - Dettaglio'!I:I)</f>
        <v>1</v>
      </c>
      <c r="G10" s="32">
        <f t="shared" si="0"/>
        <v>0.5</v>
      </c>
      <c r="H10" s="26">
        <f>SUMIF('Interventi - Dettaglio'!$A:$A,"130018"&amp;'Interventi - Sintesi'!$C10,'Interventi - Dettaglio'!J:J)</f>
        <v>0</v>
      </c>
      <c r="I10" s="26">
        <f>SUMIF('Interventi - Dettaglio'!$A:$A,"130018"&amp;'Interventi - Sintesi'!$C10,'Interventi - Dettaglio'!K:K)</f>
        <v>0</v>
      </c>
      <c r="J10" s="26">
        <f t="shared" si="1"/>
        <v>2</v>
      </c>
      <c r="K10" s="26">
        <f>SUMIF('Interventi - Dettaglio'!$A:$A,"130019"&amp;'Interventi - Sintesi'!$C10,'Interventi - Dettaglio'!$H:$H)</f>
        <v>0</v>
      </c>
      <c r="L10" s="26">
        <f>SUMIF('Interventi - Dettaglio'!$A:$A,"130019"&amp;'Interventi - Sintesi'!$C10,'Interventi - Dettaglio'!$I:$I)</f>
        <v>0</v>
      </c>
      <c r="M10" s="32">
        <f t="shared" si="2"/>
        <v>0</v>
      </c>
      <c r="N10" s="26">
        <f>SUMIF('Interventi - Dettaglio'!$A:$A,"130019"&amp;'Interventi - Sintesi'!$C10,'Interventi - Dettaglio'!$J:$J)</f>
        <v>0</v>
      </c>
      <c r="O10" s="26">
        <f>SUMIF('Interventi - Dettaglio'!$A:$A,"130019"&amp;'Interventi - Sintesi'!$C10,'Interventi - Dettaglio'!$K:$K)</f>
        <v>0</v>
      </c>
      <c r="P10" s="26">
        <f t="shared" si="3"/>
        <v>0</v>
      </c>
      <c r="Q10" s="26">
        <f>SUMIF('Interventi - Dettaglio'!$A:$A,"130020"&amp;'Interventi - Sintesi'!$C10,'Interventi - Dettaglio'!$H:$H)</f>
        <v>0</v>
      </c>
      <c r="R10" s="32">
        <f t="shared" si="4"/>
        <v>0</v>
      </c>
      <c r="S10" s="26">
        <f>SUMIF('Interventi - Dettaglio'!$A:$A,"130020"&amp;'Interventi - Sintesi'!$C10,'Interventi - Dettaglio'!$I:$I)</f>
        <v>0</v>
      </c>
      <c r="T10" s="26">
        <f>SUMIF('Interventi - Dettaglio'!$A:$A,"130020"&amp;'Interventi - Sintesi'!$C10,'Interventi - Dettaglio'!$J:$J)</f>
        <v>0</v>
      </c>
      <c r="U10" s="26">
        <f>SUMIF('Interventi - Dettaglio'!$A:$A,"130020"&amp;'Interventi - Sintesi'!$C10,'Interventi - Dettaglio'!$K:$K)</f>
        <v>0</v>
      </c>
      <c r="V10" s="26">
        <f t="shared" si="5"/>
        <v>0</v>
      </c>
      <c r="W10" s="26">
        <f t="shared" si="6"/>
        <v>2</v>
      </c>
      <c r="X10" s="26">
        <f t="shared" si="7"/>
        <v>1</v>
      </c>
      <c r="Y10" s="32">
        <f t="shared" si="8"/>
        <v>0.5</v>
      </c>
      <c r="Z10" s="26">
        <f t="shared" si="9"/>
        <v>0</v>
      </c>
      <c r="AA10" s="26">
        <f t="shared" si="10"/>
        <v>0</v>
      </c>
      <c r="AB10" s="26">
        <f t="shared" si="11"/>
        <v>2</v>
      </c>
    </row>
    <row r="11" spans="1:28">
      <c r="A11" s="13" t="s">
        <v>1705</v>
      </c>
      <c r="B11" s="19" t="s">
        <v>1706</v>
      </c>
      <c r="C11" s="14" t="s">
        <v>143</v>
      </c>
      <c r="D11" s="4" t="s">
        <v>144</v>
      </c>
      <c r="E11" s="26">
        <f>SUMIF('Interventi - Dettaglio'!$A:$A,"130018"&amp;'Interventi - Sintesi'!$C11,'Interventi - Dettaglio'!H:H)</f>
        <v>4</v>
      </c>
      <c r="F11" s="26">
        <f>SUMIF('Interventi - Dettaglio'!$A:$A,"130018"&amp;'Interventi - Sintesi'!$C11,'Interventi - Dettaglio'!I:I)</f>
        <v>0</v>
      </c>
      <c r="G11" s="32">
        <f t="shared" si="0"/>
        <v>0</v>
      </c>
      <c r="H11" s="26">
        <f>SUMIF('Interventi - Dettaglio'!$A:$A,"130018"&amp;'Interventi - Sintesi'!$C11,'Interventi - Dettaglio'!J:J)</f>
        <v>0</v>
      </c>
      <c r="I11" s="26">
        <f>SUMIF('Interventi - Dettaglio'!$A:$A,"130018"&amp;'Interventi - Sintesi'!$C11,'Interventi - Dettaglio'!K:K)</f>
        <v>0</v>
      </c>
      <c r="J11" s="26">
        <f t="shared" si="1"/>
        <v>4</v>
      </c>
      <c r="K11" s="26">
        <f>SUMIF('Interventi - Dettaglio'!$A:$A,"130019"&amp;'Interventi - Sintesi'!$C11,'Interventi - Dettaglio'!$H:$H)</f>
        <v>0</v>
      </c>
      <c r="L11" s="26">
        <f>SUMIF('Interventi - Dettaglio'!$A:$A,"130019"&amp;'Interventi - Sintesi'!$C11,'Interventi - Dettaglio'!$I:$I)</f>
        <v>0</v>
      </c>
      <c r="M11" s="32">
        <f t="shared" si="2"/>
        <v>0</v>
      </c>
      <c r="N11" s="26">
        <f>SUMIF('Interventi - Dettaglio'!$A:$A,"130019"&amp;'Interventi - Sintesi'!$C11,'Interventi - Dettaglio'!$J:$J)</f>
        <v>0</v>
      </c>
      <c r="O11" s="26">
        <f>SUMIF('Interventi - Dettaglio'!$A:$A,"130019"&amp;'Interventi - Sintesi'!$C11,'Interventi - Dettaglio'!$K:$K)</f>
        <v>0</v>
      </c>
      <c r="P11" s="26">
        <f t="shared" si="3"/>
        <v>0</v>
      </c>
      <c r="Q11" s="26">
        <f>SUMIF('Interventi - Dettaglio'!$A:$A,"130020"&amp;'Interventi - Sintesi'!$C11,'Interventi - Dettaglio'!$H:$H)</f>
        <v>0</v>
      </c>
      <c r="R11" s="32">
        <f t="shared" si="4"/>
        <v>0</v>
      </c>
      <c r="S11" s="26">
        <f>SUMIF('Interventi - Dettaglio'!$A:$A,"130020"&amp;'Interventi - Sintesi'!$C11,'Interventi - Dettaglio'!$I:$I)</f>
        <v>0</v>
      </c>
      <c r="T11" s="26">
        <f>SUMIF('Interventi - Dettaglio'!$A:$A,"130020"&amp;'Interventi - Sintesi'!$C11,'Interventi - Dettaglio'!$J:$J)</f>
        <v>0</v>
      </c>
      <c r="U11" s="26">
        <f>SUMIF('Interventi - Dettaglio'!$A:$A,"130020"&amp;'Interventi - Sintesi'!$C11,'Interventi - Dettaglio'!$K:$K)</f>
        <v>0</v>
      </c>
      <c r="V11" s="26">
        <f t="shared" si="5"/>
        <v>0</v>
      </c>
      <c r="W11" s="26">
        <f t="shared" si="6"/>
        <v>4</v>
      </c>
      <c r="X11" s="26">
        <f t="shared" si="7"/>
        <v>0</v>
      </c>
      <c r="Y11" s="32">
        <f t="shared" si="8"/>
        <v>0</v>
      </c>
      <c r="Z11" s="26">
        <f t="shared" si="9"/>
        <v>0</v>
      </c>
      <c r="AA11" s="26">
        <f t="shared" si="10"/>
        <v>0</v>
      </c>
      <c r="AB11" s="26">
        <f t="shared" si="11"/>
        <v>4</v>
      </c>
    </row>
    <row r="12" spans="1:28" ht="24">
      <c r="A12" s="13" t="s">
        <v>1705</v>
      </c>
      <c r="B12" s="19" t="s">
        <v>1706</v>
      </c>
      <c r="C12" s="14" t="s">
        <v>1039</v>
      </c>
      <c r="D12" s="4" t="s">
        <v>1040</v>
      </c>
      <c r="E12" s="26">
        <f>SUMIF('Interventi - Dettaglio'!$A:$A,"130018"&amp;'Interventi - Sintesi'!$C12,'Interventi - Dettaglio'!H:H)</f>
        <v>4</v>
      </c>
      <c r="F12" s="26">
        <f>SUMIF('Interventi - Dettaglio'!$A:$A,"130018"&amp;'Interventi - Sintesi'!$C12,'Interventi - Dettaglio'!I:I)</f>
        <v>4</v>
      </c>
      <c r="G12" s="32">
        <f t="shared" si="0"/>
        <v>1</v>
      </c>
      <c r="H12" s="26">
        <f>SUMIF('Interventi - Dettaglio'!$A:$A,"130018"&amp;'Interventi - Sintesi'!$C12,'Interventi - Dettaglio'!J:J)</f>
        <v>0</v>
      </c>
      <c r="I12" s="26">
        <f>SUMIF('Interventi - Dettaglio'!$A:$A,"130018"&amp;'Interventi - Sintesi'!$C12,'Interventi - Dettaglio'!K:K)</f>
        <v>0</v>
      </c>
      <c r="J12" s="26">
        <f t="shared" si="1"/>
        <v>4</v>
      </c>
      <c r="K12" s="26">
        <f>SUMIF('Interventi - Dettaglio'!$A:$A,"130019"&amp;'Interventi - Sintesi'!$C12,'Interventi - Dettaglio'!$H:$H)</f>
        <v>1</v>
      </c>
      <c r="L12" s="26">
        <f>SUMIF('Interventi - Dettaglio'!$A:$A,"130019"&amp;'Interventi - Sintesi'!$C12,'Interventi - Dettaglio'!$I:$I)</f>
        <v>1</v>
      </c>
      <c r="M12" s="32">
        <f t="shared" si="2"/>
        <v>1</v>
      </c>
      <c r="N12" s="26">
        <f>SUMIF('Interventi - Dettaglio'!$A:$A,"130019"&amp;'Interventi - Sintesi'!$C12,'Interventi - Dettaglio'!$J:$J)</f>
        <v>0</v>
      </c>
      <c r="O12" s="26">
        <f>SUMIF('Interventi - Dettaglio'!$A:$A,"130019"&amp;'Interventi - Sintesi'!$C12,'Interventi - Dettaglio'!$K:$K)</f>
        <v>0</v>
      </c>
      <c r="P12" s="26">
        <f t="shared" si="3"/>
        <v>1</v>
      </c>
      <c r="Q12" s="26">
        <f>SUMIF('Interventi - Dettaglio'!$A:$A,"130020"&amp;'Interventi - Sintesi'!$C12,'Interventi - Dettaglio'!$H:$H)</f>
        <v>0</v>
      </c>
      <c r="R12" s="32">
        <f t="shared" si="4"/>
        <v>0</v>
      </c>
      <c r="S12" s="26">
        <f>SUMIF('Interventi - Dettaglio'!$A:$A,"130020"&amp;'Interventi - Sintesi'!$C12,'Interventi - Dettaglio'!$I:$I)</f>
        <v>0</v>
      </c>
      <c r="T12" s="26">
        <f>SUMIF('Interventi - Dettaglio'!$A:$A,"130020"&amp;'Interventi - Sintesi'!$C12,'Interventi - Dettaglio'!$J:$J)</f>
        <v>0</v>
      </c>
      <c r="U12" s="26">
        <f>SUMIF('Interventi - Dettaglio'!$A:$A,"130020"&amp;'Interventi - Sintesi'!$C12,'Interventi - Dettaglio'!$K:$K)</f>
        <v>0</v>
      </c>
      <c r="V12" s="26">
        <f t="shared" si="5"/>
        <v>0</v>
      </c>
      <c r="W12" s="26">
        <f t="shared" si="6"/>
        <v>5</v>
      </c>
      <c r="X12" s="26">
        <f t="shared" si="7"/>
        <v>5</v>
      </c>
      <c r="Y12" s="32">
        <f t="shared" si="8"/>
        <v>1</v>
      </c>
      <c r="Z12" s="26">
        <f t="shared" si="9"/>
        <v>0</v>
      </c>
      <c r="AA12" s="26">
        <f t="shared" si="10"/>
        <v>0</v>
      </c>
      <c r="AB12" s="26">
        <f t="shared" si="11"/>
        <v>5</v>
      </c>
    </row>
    <row r="13" spans="1:28" ht="24">
      <c r="A13" s="15" t="s">
        <v>1705</v>
      </c>
      <c r="B13" s="19" t="s">
        <v>1706</v>
      </c>
      <c r="C13" s="16" t="s">
        <v>2087</v>
      </c>
      <c r="D13" s="23" t="s">
        <v>2088</v>
      </c>
      <c r="E13" s="26">
        <f>SUMIF('Interventi - Dettaglio'!$A:$A,"130018"&amp;'Interventi - Sintesi'!$C13,'Interventi - Dettaglio'!H:H)</f>
        <v>1</v>
      </c>
      <c r="F13" s="26">
        <f>SUMIF('Interventi - Dettaglio'!$A:$A,"130018"&amp;'Interventi - Sintesi'!$C13,'Interventi - Dettaglio'!I:I)</f>
        <v>1</v>
      </c>
      <c r="G13" s="32">
        <f t="shared" si="0"/>
        <v>1</v>
      </c>
      <c r="H13" s="26">
        <f>SUMIF('Interventi - Dettaglio'!$A:$A,"130018"&amp;'Interventi - Sintesi'!$C13,'Interventi - Dettaglio'!J:J)</f>
        <v>0</v>
      </c>
      <c r="I13" s="26">
        <f>SUMIF('Interventi - Dettaglio'!$A:$A,"130018"&amp;'Interventi - Sintesi'!$C13,'Interventi - Dettaglio'!K:K)</f>
        <v>0</v>
      </c>
      <c r="J13" s="26">
        <f t="shared" si="1"/>
        <v>1</v>
      </c>
      <c r="K13" s="26">
        <f>SUMIF('Interventi - Dettaglio'!$A:$A,"130019"&amp;'Interventi - Sintesi'!$C13,'Interventi - Dettaglio'!$H:$H)</f>
        <v>0</v>
      </c>
      <c r="L13" s="26">
        <f>SUMIF('Interventi - Dettaglio'!$A:$A,"130019"&amp;'Interventi - Sintesi'!$C13,'Interventi - Dettaglio'!$I:$I)</f>
        <v>0</v>
      </c>
      <c r="M13" s="32">
        <f t="shared" si="2"/>
        <v>0</v>
      </c>
      <c r="N13" s="26">
        <f>SUMIF('Interventi - Dettaglio'!$A:$A,"130019"&amp;'Interventi - Sintesi'!$C13,'Interventi - Dettaglio'!$J:$J)</f>
        <v>0</v>
      </c>
      <c r="O13" s="26">
        <f>SUMIF('Interventi - Dettaglio'!$A:$A,"130019"&amp;'Interventi - Sintesi'!$C13,'Interventi - Dettaglio'!$K:$K)</f>
        <v>0</v>
      </c>
      <c r="P13" s="26">
        <f t="shared" si="3"/>
        <v>0</v>
      </c>
      <c r="Q13" s="26">
        <f>SUMIF('Interventi - Dettaglio'!$A:$A,"130020"&amp;'Interventi - Sintesi'!$C13,'Interventi - Dettaglio'!$H:$H)</f>
        <v>0</v>
      </c>
      <c r="R13" s="32">
        <f t="shared" si="4"/>
        <v>0</v>
      </c>
      <c r="S13" s="26">
        <f>SUMIF('Interventi - Dettaglio'!$A:$A,"130020"&amp;'Interventi - Sintesi'!$C13,'Interventi - Dettaglio'!$I:$I)</f>
        <v>0</v>
      </c>
      <c r="T13" s="26">
        <f>SUMIF('Interventi - Dettaglio'!$A:$A,"130020"&amp;'Interventi - Sintesi'!$C13,'Interventi - Dettaglio'!$J:$J)</f>
        <v>0</v>
      </c>
      <c r="U13" s="26">
        <f>SUMIF('Interventi - Dettaglio'!$A:$A,"130020"&amp;'Interventi - Sintesi'!$C13,'Interventi - Dettaglio'!$K:$K)</f>
        <v>0</v>
      </c>
      <c r="V13" s="26">
        <f t="shared" si="5"/>
        <v>0</v>
      </c>
      <c r="W13" s="26">
        <f t="shared" si="6"/>
        <v>1</v>
      </c>
      <c r="X13" s="26">
        <f t="shared" si="7"/>
        <v>1</v>
      </c>
      <c r="Y13" s="32">
        <f t="shared" si="8"/>
        <v>1</v>
      </c>
      <c r="Z13" s="26">
        <f t="shared" si="9"/>
        <v>0</v>
      </c>
      <c r="AA13" s="26">
        <f t="shared" si="10"/>
        <v>0</v>
      </c>
      <c r="AB13" s="26">
        <f t="shared" si="11"/>
        <v>1</v>
      </c>
    </row>
    <row r="14" spans="1:28" ht="24">
      <c r="A14" s="13" t="s">
        <v>1705</v>
      </c>
      <c r="B14" s="19" t="s">
        <v>1706</v>
      </c>
      <c r="C14" s="14" t="s">
        <v>65</v>
      </c>
      <c r="D14" s="4" t="s">
        <v>66</v>
      </c>
      <c r="E14" s="26">
        <f>SUMIF('Interventi - Dettaglio'!$A:$A,"130018"&amp;'Interventi - Sintesi'!$C14,'Interventi - Dettaglio'!H:H)</f>
        <v>3</v>
      </c>
      <c r="F14" s="26">
        <f>SUMIF('Interventi - Dettaglio'!$A:$A,"130018"&amp;'Interventi - Sintesi'!$C14,'Interventi - Dettaglio'!I:I)</f>
        <v>3</v>
      </c>
      <c r="G14" s="32">
        <f t="shared" si="0"/>
        <v>1</v>
      </c>
      <c r="H14" s="26">
        <f>SUMIF('Interventi - Dettaglio'!$A:$A,"130018"&amp;'Interventi - Sintesi'!$C14,'Interventi - Dettaglio'!J:J)</f>
        <v>0</v>
      </c>
      <c r="I14" s="26">
        <f>SUMIF('Interventi - Dettaglio'!$A:$A,"130018"&amp;'Interventi - Sintesi'!$C14,'Interventi - Dettaglio'!K:K)</f>
        <v>0</v>
      </c>
      <c r="J14" s="26">
        <f t="shared" si="1"/>
        <v>3</v>
      </c>
      <c r="K14" s="26">
        <f>SUMIF('Interventi - Dettaglio'!$A:$A,"130019"&amp;'Interventi - Sintesi'!$C14,'Interventi - Dettaglio'!$H:$H)</f>
        <v>0</v>
      </c>
      <c r="L14" s="26">
        <f>SUMIF('Interventi - Dettaglio'!$A:$A,"130019"&amp;'Interventi - Sintesi'!$C14,'Interventi - Dettaglio'!$I:$I)</f>
        <v>0</v>
      </c>
      <c r="M14" s="32">
        <f t="shared" si="2"/>
        <v>0</v>
      </c>
      <c r="N14" s="26">
        <f>SUMIF('Interventi - Dettaglio'!$A:$A,"130019"&amp;'Interventi - Sintesi'!$C14,'Interventi - Dettaglio'!$J:$J)</f>
        <v>0</v>
      </c>
      <c r="O14" s="26">
        <f>SUMIF('Interventi - Dettaglio'!$A:$A,"130019"&amp;'Interventi - Sintesi'!$C14,'Interventi - Dettaglio'!$K:$K)</f>
        <v>0</v>
      </c>
      <c r="P14" s="26">
        <f t="shared" si="3"/>
        <v>0</v>
      </c>
      <c r="Q14" s="26">
        <f>SUMIF('Interventi - Dettaglio'!$A:$A,"130020"&amp;'Interventi - Sintesi'!$C14,'Interventi - Dettaglio'!$H:$H)</f>
        <v>0</v>
      </c>
      <c r="R14" s="32">
        <f t="shared" si="4"/>
        <v>0</v>
      </c>
      <c r="S14" s="26">
        <f>SUMIF('Interventi - Dettaglio'!$A:$A,"130020"&amp;'Interventi - Sintesi'!$C14,'Interventi - Dettaglio'!$I:$I)</f>
        <v>0</v>
      </c>
      <c r="T14" s="26">
        <f>SUMIF('Interventi - Dettaglio'!$A:$A,"130020"&amp;'Interventi - Sintesi'!$C14,'Interventi - Dettaglio'!$J:$J)</f>
        <v>0</v>
      </c>
      <c r="U14" s="26">
        <f>SUMIF('Interventi - Dettaglio'!$A:$A,"130020"&amp;'Interventi - Sintesi'!$C14,'Interventi - Dettaglio'!$K:$K)</f>
        <v>0</v>
      </c>
      <c r="V14" s="26">
        <f t="shared" si="5"/>
        <v>0</v>
      </c>
      <c r="W14" s="26">
        <f t="shared" si="6"/>
        <v>3</v>
      </c>
      <c r="X14" s="26">
        <f t="shared" si="7"/>
        <v>3</v>
      </c>
      <c r="Y14" s="32">
        <f t="shared" si="8"/>
        <v>1</v>
      </c>
      <c r="Z14" s="26">
        <f t="shared" si="9"/>
        <v>0</v>
      </c>
      <c r="AA14" s="26">
        <f t="shared" si="10"/>
        <v>0</v>
      </c>
      <c r="AB14" s="26">
        <f t="shared" si="11"/>
        <v>3</v>
      </c>
    </row>
    <row r="15" spans="1:28">
      <c r="A15" s="15" t="s">
        <v>1705</v>
      </c>
      <c r="B15" s="19" t="s">
        <v>1706</v>
      </c>
      <c r="C15" s="16" t="s">
        <v>2089</v>
      </c>
      <c r="D15" s="23" t="s">
        <v>2090</v>
      </c>
      <c r="E15" s="26">
        <f>SUMIF('Interventi - Dettaglio'!$A:$A,"130018"&amp;'Interventi - Sintesi'!$C15,'Interventi - Dettaglio'!H:H)</f>
        <v>3</v>
      </c>
      <c r="F15" s="26">
        <f>SUMIF('Interventi - Dettaglio'!$A:$A,"130018"&amp;'Interventi - Sintesi'!$C15,'Interventi - Dettaglio'!I:I)</f>
        <v>3</v>
      </c>
      <c r="G15" s="32">
        <f t="shared" si="0"/>
        <v>1</v>
      </c>
      <c r="H15" s="26">
        <f>SUMIF('Interventi - Dettaglio'!$A:$A,"130018"&amp;'Interventi - Sintesi'!$C15,'Interventi - Dettaglio'!J:J)</f>
        <v>0</v>
      </c>
      <c r="I15" s="26">
        <f>SUMIF('Interventi - Dettaglio'!$A:$A,"130018"&amp;'Interventi - Sintesi'!$C15,'Interventi - Dettaglio'!K:K)</f>
        <v>0</v>
      </c>
      <c r="J15" s="26">
        <f t="shared" si="1"/>
        <v>3</v>
      </c>
      <c r="K15" s="26">
        <f>SUMIF('Interventi - Dettaglio'!$A:$A,"130019"&amp;'Interventi - Sintesi'!$C15,'Interventi - Dettaglio'!$H:$H)</f>
        <v>0</v>
      </c>
      <c r="L15" s="26">
        <f>SUMIF('Interventi - Dettaglio'!$A:$A,"130019"&amp;'Interventi - Sintesi'!$C15,'Interventi - Dettaglio'!$I:$I)</f>
        <v>0</v>
      </c>
      <c r="M15" s="32">
        <f t="shared" si="2"/>
        <v>0</v>
      </c>
      <c r="N15" s="26">
        <f>SUMIF('Interventi - Dettaglio'!$A:$A,"130019"&amp;'Interventi - Sintesi'!$C15,'Interventi - Dettaglio'!$J:$J)</f>
        <v>0</v>
      </c>
      <c r="O15" s="26">
        <f>SUMIF('Interventi - Dettaglio'!$A:$A,"130019"&amp;'Interventi - Sintesi'!$C15,'Interventi - Dettaglio'!$K:$K)</f>
        <v>0</v>
      </c>
      <c r="P15" s="26">
        <f t="shared" si="3"/>
        <v>0</v>
      </c>
      <c r="Q15" s="26">
        <f>SUMIF('Interventi - Dettaglio'!$A:$A,"130020"&amp;'Interventi - Sintesi'!$C15,'Interventi - Dettaglio'!$H:$H)</f>
        <v>0</v>
      </c>
      <c r="R15" s="32">
        <f t="shared" si="4"/>
        <v>0</v>
      </c>
      <c r="S15" s="26">
        <f>SUMIF('Interventi - Dettaglio'!$A:$A,"130020"&amp;'Interventi - Sintesi'!$C15,'Interventi - Dettaglio'!$I:$I)</f>
        <v>0</v>
      </c>
      <c r="T15" s="26">
        <f>SUMIF('Interventi - Dettaglio'!$A:$A,"130020"&amp;'Interventi - Sintesi'!$C15,'Interventi - Dettaglio'!$J:$J)</f>
        <v>0</v>
      </c>
      <c r="U15" s="26">
        <f>SUMIF('Interventi - Dettaglio'!$A:$A,"130020"&amp;'Interventi - Sintesi'!$C15,'Interventi - Dettaglio'!$K:$K)</f>
        <v>0</v>
      </c>
      <c r="V15" s="26">
        <f t="shared" si="5"/>
        <v>0</v>
      </c>
      <c r="W15" s="26">
        <f t="shared" si="6"/>
        <v>3</v>
      </c>
      <c r="X15" s="26">
        <f t="shared" si="7"/>
        <v>3</v>
      </c>
      <c r="Y15" s="32">
        <f t="shared" si="8"/>
        <v>1</v>
      </c>
      <c r="Z15" s="26">
        <f t="shared" si="9"/>
        <v>0</v>
      </c>
      <c r="AA15" s="26">
        <f t="shared" si="10"/>
        <v>0</v>
      </c>
      <c r="AB15" s="26">
        <f t="shared" si="11"/>
        <v>3</v>
      </c>
    </row>
    <row r="16" spans="1:28">
      <c r="A16" s="22" t="s">
        <v>1705</v>
      </c>
      <c r="B16" s="19" t="s">
        <v>1706</v>
      </c>
      <c r="C16" s="11" t="s">
        <v>1224</v>
      </c>
      <c r="D16" s="4" t="s">
        <v>1225</v>
      </c>
      <c r="E16" s="26">
        <f>SUMIF('Interventi - Dettaglio'!$A:$A,"130018"&amp;'Interventi - Sintesi'!$C16,'Interventi - Dettaglio'!H:H)</f>
        <v>3</v>
      </c>
      <c r="F16" s="26">
        <f>SUMIF('Interventi - Dettaglio'!$A:$A,"130018"&amp;'Interventi - Sintesi'!$C16,'Interventi - Dettaglio'!I:I)</f>
        <v>3</v>
      </c>
      <c r="G16" s="32">
        <f t="shared" si="0"/>
        <v>1</v>
      </c>
      <c r="H16" s="26">
        <f>SUMIF('Interventi - Dettaglio'!$A:$A,"130018"&amp;'Interventi - Sintesi'!$C16,'Interventi - Dettaglio'!J:J)</f>
        <v>0</v>
      </c>
      <c r="I16" s="26">
        <f>SUMIF('Interventi - Dettaglio'!$A:$A,"130018"&amp;'Interventi - Sintesi'!$C16,'Interventi - Dettaglio'!K:K)</f>
        <v>0</v>
      </c>
      <c r="J16" s="26">
        <f t="shared" si="1"/>
        <v>3</v>
      </c>
      <c r="K16" s="26">
        <f>SUMIF('Interventi - Dettaglio'!$A:$A,"130019"&amp;'Interventi - Sintesi'!$C16,'Interventi - Dettaglio'!$H:$H)</f>
        <v>0</v>
      </c>
      <c r="L16" s="26">
        <f>SUMIF('Interventi - Dettaglio'!$A:$A,"130019"&amp;'Interventi - Sintesi'!$C16,'Interventi - Dettaglio'!$I:$I)</f>
        <v>0</v>
      </c>
      <c r="M16" s="32">
        <f t="shared" si="2"/>
        <v>0</v>
      </c>
      <c r="N16" s="26">
        <f>SUMIF('Interventi - Dettaglio'!$A:$A,"130019"&amp;'Interventi - Sintesi'!$C16,'Interventi - Dettaglio'!$J:$J)</f>
        <v>0</v>
      </c>
      <c r="O16" s="26">
        <f>SUMIF('Interventi - Dettaglio'!$A:$A,"130019"&amp;'Interventi - Sintesi'!$C16,'Interventi - Dettaglio'!$K:$K)</f>
        <v>0</v>
      </c>
      <c r="P16" s="26">
        <f t="shared" si="3"/>
        <v>0</v>
      </c>
      <c r="Q16" s="26">
        <f>SUMIF('Interventi - Dettaglio'!$A:$A,"130020"&amp;'Interventi - Sintesi'!$C16,'Interventi - Dettaglio'!$H:$H)</f>
        <v>0</v>
      </c>
      <c r="R16" s="32">
        <f t="shared" si="4"/>
        <v>0</v>
      </c>
      <c r="S16" s="26">
        <f>SUMIF('Interventi - Dettaglio'!$A:$A,"130020"&amp;'Interventi - Sintesi'!$C16,'Interventi - Dettaglio'!$I:$I)</f>
        <v>0</v>
      </c>
      <c r="T16" s="26">
        <f>SUMIF('Interventi - Dettaglio'!$A:$A,"130020"&amp;'Interventi - Sintesi'!$C16,'Interventi - Dettaglio'!$J:$J)</f>
        <v>0</v>
      </c>
      <c r="U16" s="26">
        <f>SUMIF('Interventi - Dettaglio'!$A:$A,"130020"&amp;'Interventi - Sintesi'!$C16,'Interventi - Dettaglio'!$K:$K)</f>
        <v>0</v>
      </c>
      <c r="V16" s="26">
        <f t="shared" si="5"/>
        <v>0</v>
      </c>
      <c r="W16" s="26">
        <f t="shared" si="6"/>
        <v>3</v>
      </c>
      <c r="X16" s="26">
        <f t="shared" si="7"/>
        <v>3</v>
      </c>
      <c r="Y16" s="32">
        <f t="shared" si="8"/>
        <v>1</v>
      </c>
      <c r="Z16" s="26">
        <f t="shared" si="9"/>
        <v>0</v>
      </c>
      <c r="AA16" s="26">
        <f t="shared" si="10"/>
        <v>0</v>
      </c>
      <c r="AB16" s="26">
        <f t="shared" si="11"/>
        <v>3</v>
      </c>
    </row>
    <row r="17" spans="1:28" ht="24">
      <c r="A17" s="13" t="s">
        <v>1705</v>
      </c>
      <c r="B17" s="19" t="s">
        <v>1706</v>
      </c>
      <c r="C17" s="14" t="s">
        <v>19</v>
      </c>
      <c r="D17" s="4" t="s">
        <v>20</v>
      </c>
      <c r="E17" s="26">
        <f>SUMIF('Interventi - Dettaglio'!$A:$A,"130018"&amp;'Interventi - Sintesi'!$C17,'Interventi - Dettaglio'!H:H)</f>
        <v>697</v>
      </c>
      <c r="F17" s="26">
        <f>SUMIF('Interventi - Dettaglio'!$A:$A,"130018"&amp;'Interventi - Sintesi'!$C17,'Interventi - Dettaglio'!I:I)</f>
        <v>388</v>
      </c>
      <c r="G17" s="32">
        <f t="shared" si="0"/>
        <v>0.55669999999999997</v>
      </c>
      <c r="H17" s="26">
        <f>SUMIF('Interventi - Dettaglio'!$A:$A,"130018"&amp;'Interventi - Sintesi'!$C17,'Interventi - Dettaglio'!J:J)</f>
        <v>0</v>
      </c>
      <c r="I17" s="26">
        <f>SUMIF('Interventi - Dettaglio'!$A:$A,"130018"&amp;'Interventi - Sintesi'!$C17,'Interventi - Dettaglio'!K:K)</f>
        <v>0</v>
      </c>
      <c r="J17" s="26">
        <f t="shared" si="1"/>
        <v>697</v>
      </c>
      <c r="K17" s="26">
        <f>SUMIF('Interventi - Dettaglio'!$A:$A,"130019"&amp;'Interventi - Sintesi'!$C17,'Interventi - Dettaglio'!$H:$H)</f>
        <v>0</v>
      </c>
      <c r="L17" s="26">
        <f>SUMIF('Interventi - Dettaglio'!$A:$A,"130019"&amp;'Interventi - Sintesi'!$C17,'Interventi - Dettaglio'!$I:$I)</f>
        <v>0</v>
      </c>
      <c r="M17" s="32">
        <f t="shared" si="2"/>
        <v>0</v>
      </c>
      <c r="N17" s="26">
        <f>SUMIF('Interventi - Dettaglio'!$A:$A,"130019"&amp;'Interventi - Sintesi'!$C17,'Interventi - Dettaglio'!$J:$J)</f>
        <v>0</v>
      </c>
      <c r="O17" s="26">
        <f>SUMIF('Interventi - Dettaglio'!$A:$A,"130019"&amp;'Interventi - Sintesi'!$C17,'Interventi - Dettaglio'!$K:$K)</f>
        <v>0</v>
      </c>
      <c r="P17" s="26">
        <f t="shared" si="3"/>
        <v>0</v>
      </c>
      <c r="Q17" s="26">
        <f>SUMIF('Interventi - Dettaglio'!$A:$A,"130020"&amp;'Interventi - Sintesi'!$C17,'Interventi - Dettaglio'!$H:$H)</f>
        <v>0</v>
      </c>
      <c r="R17" s="32">
        <f t="shared" si="4"/>
        <v>0</v>
      </c>
      <c r="S17" s="26">
        <f>SUMIF('Interventi - Dettaglio'!$A:$A,"130020"&amp;'Interventi - Sintesi'!$C17,'Interventi - Dettaglio'!$I:$I)</f>
        <v>0</v>
      </c>
      <c r="T17" s="26">
        <f>SUMIF('Interventi - Dettaglio'!$A:$A,"130020"&amp;'Interventi - Sintesi'!$C17,'Interventi - Dettaglio'!$J:$J)</f>
        <v>0</v>
      </c>
      <c r="U17" s="26">
        <f>SUMIF('Interventi - Dettaglio'!$A:$A,"130020"&amp;'Interventi - Sintesi'!$C17,'Interventi - Dettaglio'!$K:$K)</f>
        <v>0</v>
      </c>
      <c r="V17" s="26">
        <f t="shared" si="5"/>
        <v>0</v>
      </c>
      <c r="W17" s="26">
        <f t="shared" si="6"/>
        <v>697</v>
      </c>
      <c r="X17" s="26">
        <f t="shared" si="7"/>
        <v>388</v>
      </c>
      <c r="Y17" s="32">
        <f t="shared" si="8"/>
        <v>0.55669999999999997</v>
      </c>
      <c r="Z17" s="26">
        <f t="shared" si="9"/>
        <v>0</v>
      </c>
      <c r="AA17" s="26">
        <f t="shared" si="10"/>
        <v>0</v>
      </c>
      <c r="AB17" s="26">
        <f t="shared" si="11"/>
        <v>697</v>
      </c>
    </row>
    <row r="18" spans="1:28">
      <c r="A18" s="15" t="s">
        <v>1705</v>
      </c>
      <c r="B18" s="19" t="s">
        <v>1706</v>
      </c>
      <c r="C18" s="16" t="s">
        <v>2161</v>
      </c>
      <c r="D18" s="23" t="s">
        <v>2162</v>
      </c>
      <c r="E18" s="26">
        <f>SUMIF('Interventi - Dettaglio'!$A:$A,"130018"&amp;'Interventi - Sintesi'!$C18,'Interventi - Dettaglio'!H:H)</f>
        <v>0</v>
      </c>
      <c r="F18" s="26">
        <f>SUMIF('Interventi - Dettaglio'!$A:$A,"130018"&amp;'Interventi - Sintesi'!$C18,'Interventi - Dettaglio'!I:I)</f>
        <v>0</v>
      </c>
      <c r="G18" s="32">
        <f t="shared" si="0"/>
        <v>0</v>
      </c>
      <c r="H18" s="26">
        <f>SUMIF('Interventi - Dettaglio'!$A:$A,"130018"&amp;'Interventi - Sintesi'!$C18,'Interventi - Dettaglio'!J:J)</f>
        <v>0</v>
      </c>
      <c r="I18" s="26">
        <f>SUMIF('Interventi - Dettaglio'!$A:$A,"130018"&amp;'Interventi - Sintesi'!$C18,'Interventi - Dettaglio'!K:K)</f>
        <v>0</v>
      </c>
      <c r="J18" s="26">
        <f t="shared" si="1"/>
        <v>0</v>
      </c>
      <c r="K18" s="26">
        <f>SUMIF('Interventi - Dettaglio'!$A:$A,"130019"&amp;'Interventi - Sintesi'!$C18,'Interventi - Dettaglio'!$H:$H)</f>
        <v>0</v>
      </c>
      <c r="L18" s="26">
        <f>SUMIF('Interventi - Dettaglio'!$A:$A,"130019"&amp;'Interventi - Sintesi'!$C18,'Interventi - Dettaglio'!$I:$I)</f>
        <v>0</v>
      </c>
      <c r="M18" s="32">
        <f t="shared" si="2"/>
        <v>0</v>
      </c>
      <c r="N18" s="26">
        <f>SUMIF('Interventi - Dettaglio'!$A:$A,"130019"&amp;'Interventi - Sintesi'!$C18,'Interventi - Dettaglio'!$J:$J)</f>
        <v>0</v>
      </c>
      <c r="O18" s="26">
        <f>SUMIF('Interventi - Dettaglio'!$A:$A,"130019"&amp;'Interventi - Sintesi'!$C18,'Interventi - Dettaglio'!$K:$K)</f>
        <v>0</v>
      </c>
      <c r="P18" s="26">
        <f t="shared" si="3"/>
        <v>0</v>
      </c>
      <c r="Q18" s="26">
        <f>SUMIF('Interventi - Dettaglio'!$A:$A,"130020"&amp;'Interventi - Sintesi'!$C18,'Interventi - Dettaglio'!$H:$H)</f>
        <v>1</v>
      </c>
      <c r="R18" s="32">
        <f t="shared" si="4"/>
        <v>0</v>
      </c>
      <c r="S18" s="26">
        <f>SUMIF('Interventi - Dettaglio'!$A:$A,"130020"&amp;'Interventi - Sintesi'!$C18,'Interventi - Dettaglio'!$I:$I)</f>
        <v>1</v>
      </c>
      <c r="T18" s="26">
        <f>SUMIF('Interventi - Dettaglio'!$A:$A,"130020"&amp;'Interventi - Sintesi'!$C18,'Interventi - Dettaglio'!$J:$J)</f>
        <v>0</v>
      </c>
      <c r="U18" s="26">
        <f>SUMIF('Interventi - Dettaglio'!$A:$A,"130020"&amp;'Interventi - Sintesi'!$C18,'Interventi - Dettaglio'!$K:$K)</f>
        <v>0</v>
      </c>
      <c r="V18" s="26">
        <f t="shared" si="5"/>
        <v>1</v>
      </c>
      <c r="W18" s="26">
        <f t="shared" si="6"/>
        <v>1</v>
      </c>
      <c r="X18" s="26">
        <f t="shared" si="7"/>
        <v>1</v>
      </c>
      <c r="Y18" s="32">
        <f t="shared" si="8"/>
        <v>1</v>
      </c>
      <c r="Z18" s="26">
        <f t="shared" si="9"/>
        <v>0</v>
      </c>
      <c r="AA18" s="26">
        <f t="shared" si="10"/>
        <v>0</v>
      </c>
      <c r="AB18" s="26">
        <f t="shared" si="11"/>
        <v>1</v>
      </c>
    </row>
    <row r="19" spans="1:28" ht="15.75">
      <c r="A19" s="15"/>
      <c r="B19" s="19"/>
      <c r="C19" s="16"/>
      <c r="D19" s="33" t="s">
        <v>1659</v>
      </c>
      <c r="E19" s="26"/>
      <c r="F19" s="26"/>
      <c r="G19" s="32"/>
      <c r="H19" s="26"/>
      <c r="I19" s="26"/>
      <c r="J19" s="26"/>
      <c r="K19" s="26"/>
      <c r="L19" s="26"/>
      <c r="M19" s="32"/>
      <c r="N19" s="26"/>
      <c r="O19" s="26"/>
      <c r="P19" s="26"/>
      <c r="Q19" s="26"/>
      <c r="R19" s="32"/>
      <c r="S19" s="26"/>
      <c r="T19" s="26"/>
      <c r="U19" s="26"/>
      <c r="V19" s="26"/>
      <c r="W19" s="26"/>
      <c r="X19" s="26"/>
      <c r="Y19" s="32"/>
      <c r="Z19" s="26"/>
      <c r="AA19" s="26"/>
      <c r="AB19" s="26"/>
    </row>
    <row r="20" spans="1:28">
      <c r="A20" s="13" t="s">
        <v>1654</v>
      </c>
      <c r="B20" s="19" t="s">
        <v>1659</v>
      </c>
      <c r="C20" s="14" t="s">
        <v>1905</v>
      </c>
      <c r="D20" s="4" t="s">
        <v>1906</v>
      </c>
      <c r="E20" s="26">
        <f>SUMIF('Interventi - Dettaglio'!$A:$A,"130018"&amp;'Interventi - Sintesi'!$C20,'Interventi - Dettaglio'!H:H)</f>
        <v>0</v>
      </c>
      <c r="F20" s="26">
        <f>SUMIF('Interventi - Dettaglio'!$A:$A,"130018"&amp;'Interventi - Sintesi'!$C20,'Interventi - Dettaglio'!I:I)</f>
        <v>0</v>
      </c>
      <c r="G20" s="32">
        <f t="shared" si="0"/>
        <v>0</v>
      </c>
      <c r="H20" s="26">
        <f>SUMIF('Interventi - Dettaglio'!$A:$A,"130018"&amp;'Interventi - Sintesi'!$C20,'Interventi - Dettaglio'!J:J)</f>
        <v>1</v>
      </c>
      <c r="I20" s="26">
        <f>SUMIF('Interventi - Dettaglio'!$A:$A,"130018"&amp;'Interventi - Sintesi'!$C20,'Interventi - Dettaglio'!K:K)</f>
        <v>0</v>
      </c>
      <c r="J20" s="26">
        <f t="shared" si="1"/>
        <v>1</v>
      </c>
      <c r="K20" s="26">
        <f>SUMIF('Interventi - Dettaglio'!$A:$A,"130019"&amp;'Interventi - Sintesi'!$C20,'Interventi - Dettaglio'!$H:$H)</f>
        <v>0</v>
      </c>
      <c r="L20" s="26">
        <f>SUMIF('Interventi - Dettaglio'!$A:$A,"130019"&amp;'Interventi - Sintesi'!$C20,'Interventi - Dettaglio'!$I:$I)</f>
        <v>0</v>
      </c>
      <c r="M20" s="32">
        <f t="shared" si="2"/>
        <v>0</v>
      </c>
      <c r="N20" s="26">
        <f>SUMIF('Interventi - Dettaglio'!$A:$A,"130019"&amp;'Interventi - Sintesi'!$C20,'Interventi - Dettaglio'!$J:$J)</f>
        <v>0</v>
      </c>
      <c r="O20" s="26">
        <f>SUMIF('Interventi - Dettaglio'!$A:$A,"130019"&amp;'Interventi - Sintesi'!$C20,'Interventi - Dettaglio'!$K:$K)</f>
        <v>0</v>
      </c>
      <c r="P20" s="26">
        <f t="shared" si="3"/>
        <v>0</v>
      </c>
      <c r="Q20" s="26">
        <f>SUMIF('Interventi - Dettaglio'!$A:$A,"130020"&amp;'Interventi - Sintesi'!$C20,'Interventi - Dettaglio'!$H:$H)</f>
        <v>0</v>
      </c>
      <c r="R20" s="32">
        <f t="shared" si="4"/>
        <v>0</v>
      </c>
      <c r="S20" s="26">
        <f>SUMIF('Interventi - Dettaglio'!$A:$A,"130020"&amp;'Interventi - Sintesi'!$C20,'Interventi - Dettaglio'!$I:$I)</f>
        <v>0</v>
      </c>
      <c r="T20" s="26">
        <f>SUMIF('Interventi - Dettaglio'!$A:$A,"130020"&amp;'Interventi - Sintesi'!$C20,'Interventi - Dettaglio'!$J:$J)</f>
        <v>0</v>
      </c>
      <c r="U20" s="26">
        <f>SUMIF('Interventi - Dettaglio'!$A:$A,"130020"&amp;'Interventi - Sintesi'!$C20,'Interventi - Dettaglio'!$K:$K)</f>
        <v>0</v>
      </c>
      <c r="V20" s="26">
        <f t="shared" si="5"/>
        <v>0</v>
      </c>
      <c r="W20" s="26">
        <f t="shared" si="6"/>
        <v>0</v>
      </c>
      <c r="X20" s="26">
        <f t="shared" si="7"/>
        <v>0</v>
      </c>
      <c r="Y20" s="32">
        <f t="shared" si="8"/>
        <v>0</v>
      </c>
      <c r="Z20" s="26">
        <f t="shared" si="9"/>
        <v>1</v>
      </c>
      <c r="AA20" s="26">
        <f t="shared" si="10"/>
        <v>0</v>
      </c>
      <c r="AB20" s="26">
        <f t="shared" si="11"/>
        <v>1</v>
      </c>
    </row>
    <row r="21" spans="1:28">
      <c r="A21" s="13" t="s">
        <v>1654</v>
      </c>
      <c r="B21" s="19" t="s">
        <v>1659</v>
      </c>
      <c r="C21" s="14" t="s">
        <v>1907</v>
      </c>
      <c r="D21" s="4" t="s">
        <v>1908</v>
      </c>
      <c r="E21" s="26">
        <f>SUMIF('Interventi - Dettaglio'!$A:$A,"130018"&amp;'Interventi - Sintesi'!$C21,'Interventi - Dettaglio'!H:H)</f>
        <v>2</v>
      </c>
      <c r="F21" s="26">
        <f>SUMIF('Interventi - Dettaglio'!$A:$A,"130018"&amp;'Interventi - Sintesi'!$C21,'Interventi - Dettaglio'!I:I)</f>
        <v>2</v>
      </c>
      <c r="G21" s="32">
        <f t="shared" si="0"/>
        <v>1</v>
      </c>
      <c r="H21" s="26">
        <f>SUMIF('Interventi - Dettaglio'!$A:$A,"130018"&amp;'Interventi - Sintesi'!$C21,'Interventi - Dettaglio'!J:J)</f>
        <v>0</v>
      </c>
      <c r="I21" s="26">
        <f>SUMIF('Interventi - Dettaglio'!$A:$A,"130018"&amp;'Interventi - Sintesi'!$C21,'Interventi - Dettaglio'!K:K)</f>
        <v>0</v>
      </c>
      <c r="J21" s="26">
        <f t="shared" si="1"/>
        <v>2</v>
      </c>
      <c r="K21" s="26">
        <f>SUMIF('Interventi - Dettaglio'!$A:$A,"130019"&amp;'Interventi - Sintesi'!$C21,'Interventi - Dettaglio'!$H:$H)</f>
        <v>0</v>
      </c>
      <c r="L21" s="26">
        <f>SUMIF('Interventi - Dettaglio'!$A:$A,"130019"&amp;'Interventi - Sintesi'!$C21,'Interventi - Dettaglio'!$I:$I)</f>
        <v>0</v>
      </c>
      <c r="M21" s="32">
        <f t="shared" si="2"/>
        <v>0</v>
      </c>
      <c r="N21" s="26">
        <f>SUMIF('Interventi - Dettaglio'!$A:$A,"130019"&amp;'Interventi - Sintesi'!$C21,'Interventi - Dettaglio'!$J:$J)</f>
        <v>0</v>
      </c>
      <c r="O21" s="26">
        <f>SUMIF('Interventi - Dettaglio'!$A:$A,"130019"&amp;'Interventi - Sintesi'!$C21,'Interventi - Dettaglio'!$K:$K)</f>
        <v>0</v>
      </c>
      <c r="P21" s="26">
        <f t="shared" si="3"/>
        <v>0</v>
      </c>
      <c r="Q21" s="26">
        <f>SUMIF('Interventi - Dettaglio'!$A:$A,"130020"&amp;'Interventi - Sintesi'!$C21,'Interventi - Dettaglio'!$H:$H)</f>
        <v>0</v>
      </c>
      <c r="R21" s="32">
        <f t="shared" si="4"/>
        <v>0</v>
      </c>
      <c r="S21" s="26">
        <f>SUMIF('Interventi - Dettaglio'!$A:$A,"130020"&amp;'Interventi - Sintesi'!$C21,'Interventi - Dettaglio'!$I:$I)</f>
        <v>0</v>
      </c>
      <c r="T21" s="26">
        <f>SUMIF('Interventi - Dettaglio'!$A:$A,"130020"&amp;'Interventi - Sintesi'!$C21,'Interventi - Dettaglio'!$J:$J)</f>
        <v>0</v>
      </c>
      <c r="U21" s="26">
        <f>SUMIF('Interventi - Dettaglio'!$A:$A,"130020"&amp;'Interventi - Sintesi'!$C21,'Interventi - Dettaglio'!$K:$K)</f>
        <v>0</v>
      </c>
      <c r="V21" s="26">
        <f t="shared" si="5"/>
        <v>0</v>
      </c>
      <c r="W21" s="26">
        <f t="shared" si="6"/>
        <v>2</v>
      </c>
      <c r="X21" s="26">
        <f t="shared" si="7"/>
        <v>2</v>
      </c>
      <c r="Y21" s="32">
        <f t="shared" si="8"/>
        <v>1</v>
      </c>
      <c r="Z21" s="26">
        <f t="shared" si="9"/>
        <v>0</v>
      </c>
      <c r="AA21" s="26">
        <f t="shared" si="10"/>
        <v>0</v>
      </c>
      <c r="AB21" s="26">
        <f t="shared" si="11"/>
        <v>2</v>
      </c>
    </row>
    <row r="22" spans="1:28">
      <c r="A22" s="13" t="s">
        <v>1654</v>
      </c>
      <c r="B22" s="19" t="s">
        <v>1659</v>
      </c>
      <c r="C22" s="14" t="s">
        <v>73</v>
      </c>
      <c r="D22" s="4" t="s">
        <v>74</v>
      </c>
      <c r="E22" s="26">
        <f>SUMIF('Interventi - Dettaglio'!$A:$A,"130018"&amp;'Interventi - Sintesi'!$C22,'Interventi - Dettaglio'!H:H)</f>
        <v>2</v>
      </c>
      <c r="F22" s="26">
        <f>SUMIF('Interventi - Dettaglio'!$A:$A,"130018"&amp;'Interventi - Sintesi'!$C22,'Interventi - Dettaglio'!I:I)</f>
        <v>1</v>
      </c>
      <c r="G22" s="32">
        <f t="shared" si="0"/>
        <v>0.5</v>
      </c>
      <c r="H22" s="26">
        <f>SUMIF('Interventi - Dettaglio'!$A:$A,"130018"&amp;'Interventi - Sintesi'!$C22,'Interventi - Dettaglio'!J:J)</f>
        <v>0</v>
      </c>
      <c r="I22" s="26">
        <f>SUMIF('Interventi - Dettaglio'!$A:$A,"130018"&amp;'Interventi - Sintesi'!$C22,'Interventi - Dettaglio'!K:K)</f>
        <v>0</v>
      </c>
      <c r="J22" s="26">
        <f t="shared" si="1"/>
        <v>2</v>
      </c>
      <c r="K22" s="26">
        <f>SUMIF('Interventi - Dettaglio'!$A:$A,"130019"&amp;'Interventi - Sintesi'!$C22,'Interventi - Dettaglio'!$H:$H)</f>
        <v>0</v>
      </c>
      <c r="L22" s="26">
        <f>SUMIF('Interventi - Dettaglio'!$A:$A,"130019"&amp;'Interventi - Sintesi'!$C22,'Interventi - Dettaglio'!$I:$I)</f>
        <v>0</v>
      </c>
      <c r="M22" s="32">
        <f t="shared" si="2"/>
        <v>0</v>
      </c>
      <c r="N22" s="26">
        <f>SUMIF('Interventi - Dettaglio'!$A:$A,"130019"&amp;'Interventi - Sintesi'!$C22,'Interventi - Dettaglio'!$J:$J)</f>
        <v>0</v>
      </c>
      <c r="O22" s="26">
        <f>SUMIF('Interventi - Dettaglio'!$A:$A,"130019"&amp;'Interventi - Sintesi'!$C22,'Interventi - Dettaglio'!$K:$K)</f>
        <v>0</v>
      </c>
      <c r="P22" s="26">
        <f t="shared" si="3"/>
        <v>0</v>
      </c>
      <c r="Q22" s="26">
        <f>SUMIF('Interventi - Dettaglio'!$A:$A,"130020"&amp;'Interventi - Sintesi'!$C22,'Interventi - Dettaglio'!$H:$H)</f>
        <v>0</v>
      </c>
      <c r="R22" s="32">
        <f t="shared" si="4"/>
        <v>0</v>
      </c>
      <c r="S22" s="26">
        <f>SUMIF('Interventi - Dettaglio'!$A:$A,"130020"&amp;'Interventi - Sintesi'!$C22,'Interventi - Dettaglio'!$I:$I)</f>
        <v>0</v>
      </c>
      <c r="T22" s="26">
        <f>SUMIF('Interventi - Dettaglio'!$A:$A,"130020"&amp;'Interventi - Sintesi'!$C22,'Interventi - Dettaglio'!$J:$J)</f>
        <v>0</v>
      </c>
      <c r="U22" s="26">
        <f>SUMIF('Interventi - Dettaglio'!$A:$A,"130020"&amp;'Interventi - Sintesi'!$C22,'Interventi - Dettaglio'!$K:$K)</f>
        <v>0</v>
      </c>
      <c r="V22" s="26">
        <f t="shared" si="5"/>
        <v>0</v>
      </c>
      <c r="W22" s="26">
        <f t="shared" si="6"/>
        <v>2</v>
      </c>
      <c r="X22" s="26">
        <f t="shared" si="7"/>
        <v>1</v>
      </c>
      <c r="Y22" s="32">
        <f t="shared" si="8"/>
        <v>0.5</v>
      </c>
      <c r="Z22" s="26">
        <f t="shared" si="9"/>
        <v>0</v>
      </c>
      <c r="AA22" s="26">
        <f t="shared" si="10"/>
        <v>0</v>
      </c>
      <c r="AB22" s="26">
        <f t="shared" si="11"/>
        <v>2</v>
      </c>
    </row>
    <row r="23" spans="1:28">
      <c r="A23" s="13" t="s">
        <v>1654</v>
      </c>
      <c r="B23" s="19" t="s">
        <v>1659</v>
      </c>
      <c r="C23" s="14" t="s">
        <v>1909</v>
      </c>
      <c r="D23" s="4" t="s">
        <v>1910</v>
      </c>
      <c r="E23" s="26">
        <f>SUMIF('Interventi - Dettaglio'!$A:$A,"130018"&amp;'Interventi - Sintesi'!$C23,'Interventi - Dettaglio'!H:H)</f>
        <v>0</v>
      </c>
      <c r="F23" s="26">
        <f>SUMIF('Interventi - Dettaglio'!$A:$A,"130018"&amp;'Interventi - Sintesi'!$C23,'Interventi - Dettaglio'!I:I)</f>
        <v>0</v>
      </c>
      <c r="G23" s="32">
        <f t="shared" si="0"/>
        <v>0</v>
      </c>
      <c r="H23" s="26">
        <f>SUMIF('Interventi - Dettaglio'!$A:$A,"130018"&amp;'Interventi - Sintesi'!$C23,'Interventi - Dettaglio'!J:J)</f>
        <v>1</v>
      </c>
      <c r="I23" s="26">
        <f>SUMIF('Interventi - Dettaglio'!$A:$A,"130018"&amp;'Interventi - Sintesi'!$C23,'Interventi - Dettaglio'!K:K)</f>
        <v>0</v>
      </c>
      <c r="J23" s="26">
        <f t="shared" si="1"/>
        <v>1</v>
      </c>
      <c r="K23" s="26">
        <f>SUMIF('Interventi - Dettaglio'!$A:$A,"130019"&amp;'Interventi - Sintesi'!$C23,'Interventi - Dettaglio'!$H:$H)</f>
        <v>0</v>
      </c>
      <c r="L23" s="26">
        <f>SUMIF('Interventi - Dettaglio'!$A:$A,"130019"&amp;'Interventi - Sintesi'!$C23,'Interventi - Dettaglio'!$I:$I)</f>
        <v>0</v>
      </c>
      <c r="M23" s="32">
        <f t="shared" si="2"/>
        <v>0</v>
      </c>
      <c r="N23" s="26">
        <f>SUMIF('Interventi - Dettaglio'!$A:$A,"130019"&amp;'Interventi - Sintesi'!$C23,'Interventi - Dettaglio'!$J:$J)</f>
        <v>0</v>
      </c>
      <c r="O23" s="26">
        <f>SUMIF('Interventi - Dettaglio'!$A:$A,"130019"&amp;'Interventi - Sintesi'!$C23,'Interventi - Dettaglio'!$K:$K)</f>
        <v>0</v>
      </c>
      <c r="P23" s="26">
        <f t="shared" si="3"/>
        <v>0</v>
      </c>
      <c r="Q23" s="26">
        <f>SUMIF('Interventi - Dettaglio'!$A:$A,"130020"&amp;'Interventi - Sintesi'!$C23,'Interventi - Dettaglio'!$H:$H)</f>
        <v>0</v>
      </c>
      <c r="R23" s="32">
        <f t="shared" si="4"/>
        <v>0</v>
      </c>
      <c r="S23" s="26">
        <f>SUMIF('Interventi - Dettaglio'!$A:$A,"130020"&amp;'Interventi - Sintesi'!$C23,'Interventi - Dettaglio'!$I:$I)</f>
        <v>0</v>
      </c>
      <c r="T23" s="26">
        <f>SUMIF('Interventi - Dettaglio'!$A:$A,"130020"&amp;'Interventi - Sintesi'!$C23,'Interventi - Dettaglio'!$J:$J)</f>
        <v>0</v>
      </c>
      <c r="U23" s="26">
        <f>SUMIF('Interventi - Dettaglio'!$A:$A,"130020"&amp;'Interventi - Sintesi'!$C23,'Interventi - Dettaglio'!$K:$K)</f>
        <v>0</v>
      </c>
      <c r="V23" s="26">
        <f t="shared" si="5"/>
        <v>0</v>
      </c>
      <c r="W23" s="26">
        <f t="shared" si="6"/>
        <v>0</v>
      </c>
      <c r="X23" s="26">
        <f t="shared" si="7"/>
        <v>0</v>
      </c>
      <c r="Y23" s="32">
        <f t="shared" si="8"/>
        <v>0</v>
      </c>
      <c r="Z23" s="26">
        <f t="shared" si="9"/>
        <v>1</v>
      </c>
      <c r="AA23" s="26">
        <f t="shared" si="10"/>
        <v>0</v>
      </c>
      <c r="AB23" s="26">
        <f t="shared" si="11"/>
        <v>1</v>
      </c>
    </row>
    <row r="24" spans="1:28" ht="24">
      <c r="A24" s="13" t="s">
        <v>1654</v>
      </c>
      <c r="B24" s="19" t="s">
        <v>1659</v>
      </c>
      <c r="C24" s="14" t="s">
        <v>75</v>
      </c>
      <c r="D24" s="4" t="s">
        <v>76</v>
      </c>
      <c r="E24" s="26">
        <f>SUMIF('Interventi - Dettaglio'!$A:$A,"130018"&amp;'Interventi - Sintesi'!$C24,'Interventi - Dettaglio'!H:H)</f>
        <v>2</v>
      </c>
      <c r="F24" s="26">
        <f>SUMIF('Interventi - Dettaglio'!$A:$A,"130018"&amp;'Interventi - Sintesi'!$C24,'Interventi - Dettaglio'!I:I)</f>
        <v>2</v>
      </c>
      <c r="G24" s="32">
        <f t="shared" si="0"/>
        <v>1</v>
      </c>
      <c r="H24" s="26">
        <f>SUMIF('Interventi - Dettaglio'!$A:$A,"130018"&amp;'Interventi - Sintesi'!$C24,'Interventi - Dettaglio'!J:J)</f>
        <v>0</v>
      </c>
      <c r="I24" s="26">
        <f>SUMIF('Interventi - Dettaglio'!$A:$A,"130018"&amp;'Interventi - Sintesi'!$C24,'Interventi - Dettaglio'!K:K)</f>
        <v>0</v>
      </c>
      <c r="J24" s="26">
        <f t="shared" si="1"/>
        <v>2</v>
      </c>
      <c r="K24" s="26">
        <f>SUMIF('Interventi - Dettaglio'!$A:$A,"130019"&amp;'Interventi - Sintesi'!$C24,'Interventi - Dettaglio'!$H:$H)</f>
        <v>0</v>
      </c>
      <c r="L24" s="26">
        <f>SUMIF('Interventi - Dettaglio'!$A:$A,"130019"&amp;'Interventi - Sintesi'!$C24,'Interventi - Dettaglio'!$I:$I)</f>
        <v>0</v>
      </c>
      <c r="M24" s="32">
        <f t="shared" si="2"/>
        <v>0</v>
      </c>
      <c r="N24" s="26">
        <f>SUMIF('Interventi - Dettaglio'!$A:$A,"130019"&amp;'Interventi - Sintesi'!$C24,'Interventi - Dettaglio'!$J:$J)</f>
        <v>0</v>
      </c>
      <c r="O24" s="26">
        <f>SUMIF('Interventi - Dettaglio'!$A:$A,"130019"&amp;'Interventi - Sintesi'!$C24,'Interventi - Dettaglio'!$K:$K)</f>
        <v>0</v>
      </c>
      <c r="P24" s="26">
        <f t="shared" si="3"/>
        <v>0</v>
      </c>
      <c r="Q24" s="26">
        <f>SUMIF('Interventi - Dettaglio'!$A:$A,"130020"&amp;'Interventi - Sintesi'!$C24,'Interventi - Dettaglio'!$H:$H)</f>
        <v>0</v>
      </c>
      <c r="R24" s="32">
        <f t="shared" si="4"/>
        <v>0</v>
      </c>
      <c r="S24" s="26">
        <f>SUMIF('Interventi - Dettaglio'!$A:$A,"130020"&amp;'Interventi - Sintesi'!$C24,'Interventi - Dettaglio'!$I:$I)</f>
        <v>0</v>
      </c>
      <c r="T24" s="26">
        <f>SUMIF('Interventi - Dettaglio'!$A:$A,"130020"&amp;'Interventi - Sintesi'!$C24,'Interventi - Dettaglio'!$J:$J)</f>
        <v>0</v>
      </c>
      <c r="U24" s="26">
        <f>SUMIF('Interventi - Dettaglio'!$A:$A,"130020"&amp;'Interventi - Sintesi'!$C24,'Interventi - Dettaglio'!$K:$K)</f>
        <v>0</v>
      </c>
      <c r="V24" s="26">
        <f t="shared" si="5"/>
        <v>0</v>
      </c>
      <c r="W24" s="26">
        <f t="shared" si="6"/>
        <v>2</v>
      </c>
      <c r="X24" s="26">
        <f t="shared" si="7"/>
        <v>2</v>
      </c>
      <c r="Y24" s="32">
        <f t="shared" si="8"/>
        <v>1</v>
      </c>
      <c r="Z24" s="26">
        <f t="shared" si="9"/>
        <v>0</v>
      </c>
      <c r="AA24" s="26">
        <f t="shared" si="10"/>
        <v>0</v>
      </c>
      <c r="AB24" s="26">
        <f t="shared" si="11"/>
        <v>2</v>
      </c>
    </row>
    <row r="25" spans="1:28">
      <c r="A25" s="13" t="s">
        <v>1654</v>
      </c>
      <c r="B25" s="19" t="s">
        <v>1659</v>
      </c>
      <c r="C25" s="14" t="s">
        <v>77</v>
      </c>
      <c r="D25" s="4" t="s">
        <v>78</v>
      </c>
      <c r="E25" s="26">
        <f>SUMIF('Interventi - Dettaglio'!$A:$A,"130018"&amp;'Interventi - Sintesi'!$C25,'Interventi - Dettaglio'!H:H)</f>
        <v>1</v>
      </c>
      <c r="F25" s="26">
        <f>SUMIF('Interventi - Dettaglio'!$A:$A,"130018"&amp;'Interventi - Sintesi'!$C25,'Interventi - Dettaglio'!I:I)</f>
        <v>1</v>
      </c>
      <c r="G25" s="32">
        <f t="shared" si="0"/>
        <v>1</v>
      </c>
      <c r="H25" s="26">
        <f>SUMIF('Interventi - Dettaglio'!$A:$A,"130018"&amp;'Interventi - Sintesi'!$C25,'Interventi - Dettaglio'!J:J)</f>
        <v>0</v>
      </c>
      <c r="I25" s="26">
        <f>SUMIF('Interventi - Dettaglio'!$A:$A,"130018"&amp;'Interventi - Sintesi'!$C25,'Interventi - Dettaglio'!K:K)</f>
        <v>0</v>
      </c>
      <c r="J25" s="26">
        <f t="shared" si="1"/>
        <v>1</v>
      </c>
      <c r="K25" s="26">
        <f>SUMIF('Interventi - Dettaglio'!$A:$A,"130019"&amp;'Interventi - Sintesi'!$C25,'Interventi - Dettaglio'!$H:$H)</f>
        <v>0</v>
      </c>
      <c r="L25" s="26">
        <f>SUMIF('Interventi - Dettaglio'!$A:$A,"130019"&amp;'Interventi - Sintesi'!$C25,'Interventi - Dettaglio'!$I:$I)</f>
        <v>0</v>
      </c>
      <c r="M25" s="32">
        <f t="shared" si="2"/>
        <v>0</v>
      </c>
      <c r="N25" s="26">
        <f>SUMIF('Interventi - Dettaglio'!$A:$A,"130019"&amp;'Interventi - Sintesi'!$C25,'Interventi - Dettaglio'!$J:$J)</f>
        <v>0</v>
      </c>
      <c r="O25" s="26">
        <f>SUMIF('Interventi - Dettaglio'!$A:$A,"130019"&amp;'Interventi - Sintesi'!$C25,'Interventi - Dettaglio'!$K:$K)</f>
        <v>0</v>
      </c>
      <c r="P25" s="26">
        <f t="shared" si="3"/>
        <v>0</v>
      </c>
      <c r="Q25" s="26">
        <f>SUMIF('Interventi - Dettaglio'!$A:$A,"130020"&amp;'Interventi - Sintesi'!$C25,'Interventi - Dettaglio'!$H:$H)</f>
        <v>0</v>
      </c>
      <c r="R25" s="32">
        <f t="shared" si="4"/>
        <v>0</v>
      </c>
      <c r="S25" s="26">
        <f>SUMIF('Interventi - Dettaglio'!$A:$A,"130020"&amp;'Interventi - Sintesi'!$C25,'Interventi - Dettaglio'!$I:$I)</f>
        <v>0</v>
      </c>
      <c r="T25" s="26">
        <f>SUMIF('Interventi - Dettaglio'!$A:$A,"130020"&amp;'Interventi - Sintesi'!$C25,'Interventi - Dettaglio'!$J:$J)</f>
        <v>0</v>
      </c>
      <c r="U25" s="26">
        <f>SUMIF('Interventi - Dettaglio'!$A:$A,"130020"&amp;'Interventi - Sintesi'!$C25,'Interventi - Dettaglio'!$K:$K)</f>
        <v>0</v>
      </c>
      <c r="V25" s="26">
        <f t="shared" si="5"/>
        <v>0</v>
      </c>
      <c r="W25" s="26">
        <f t="shared" si="6"/>
        <v>1</v>
      </c>
      <c r="X25" s="26">
        <f t="shared" si="7"/>
        <v>1</v>
      </c>
      <c r="Y25" s="32">
        <f t="shared" si="8"/>
        <v>1</v>
      </c>
      <c r="Z25" s="26">
        <f t="shared" si="9"/>
        <v>0</v>
      </c>
      <c r="AA25" s="26">
        <f t="shared" si="10"/>
        <v>0</v>
      </c>
      <c r="AB25" s="26">
        <f t="shared" si="11"/>
        <v>1</v>
      </c>
    </row>
    <row r="26" spans="1:28">
      <c r="A26" s="13" t="s">
        <v>1654</v>
      </c>
      <c r="B26" s="19" t="s">
        <v>1659</v>
      </c>
      <c r="C26" s="14" t="s">
        <v>79</v>
      </c>
      <c r="D26" s="4" t="s">
        <v>80</v>
      </c>
      <c r="E26" s="26">
        <f>SUMIF('Interventi - Dettaglio'!$A:$A,"130018"&amp;'Interventi - Sintesi'!$C26,'Interventi - Dettaglio'!H:H)</f>
        <v>19</v>
      </c>
      <c r="F26" s="26">
        <f>SUMIF('Interventi - Dettaglio'!$A:$A,"130018"&amp;'Interventi - Sintesi'!$C26,'Interventi - Dettaglio'!I:I)</f>
        <v>17</v>
      </c>
      <c r="G26" s="32">
        <f t="shared" si="0"/>
        <v>0.89470000000000005</v>
      </c>
      <c r="H26" s="26">
        <f>SUMIF('Interventi - Dettaglio'!$A:$A,"130018"&amp;'Interventi - Sintesi'!$C26,'Interventi - Dettaglio'!J:J)</f>
        <v>0</v>
      </c>
      <c r="I26" s="26">
        <f>SUMIF('Interventi - Dettaglio'!$A:$A,"130018"&amp;'Interventi - Sintesi'!$C26,'Interventi - Dettaglio'!K:K)</f>
        <v>0</v>
      </c>
      <c r="J26" s="26">
        <f t="shared" si="1"/>
        <v>19</v>
      </c>
      <c r="K26" s="26">
        <f>SUMIF('Interventi - Dettaglio'!$A:$A,"130019"&amp;'Interventi - Sintesi'!$C26,'Interventi - Dettaglio'!$H:$H)</f>
        <v>0</v>
      </c>
      <c r="L26" s="26">
        <f>SUMIF('Interventi - Dettaglio'!$A:$A,"130019"&amp;'Interventi - Sintesi'!$C26,'Interventi - Dettaglio'!$I:$I)</f>
        <v>0</v>
      </c>
      <c r="M26" s="32">
        <f t="shared" si="2"/>
        <v>0</v>
      </c>
      <c r="N26" s="26">
        <f>SUMIF('Interventi - Dettaglio'!$A:$A,"130019"&amp;'Interventi - Sintesi'!$C26,'Interventi - Dettaglio'!$J:$J)</f>
        <v>0</v>
      </c>
      <c r="O26" s="26">
        <f>SUMIF('Interventi - Dettaglio'!$A:$A,"130019"&amp;'Interventi - Sintesi'!$C26,'Interventi - Dettaglio'!$K:$K)</f>
        <v>0</v>
      </c>
      <c r="P26" s="26">
        <f t="shared" si="3"/>
        <v>0</v>
      </c>
      <c r="Q26" s="26">
        <f>SUMIF('Interventi - Dettaglio'!$A:$A,"130020"&amp;'Interventi - Sintesi'!$C26,'Interventi - Dettaglio'!$H:$H)</f>
        <v>0</v>
      </c>
      <c r="R26" s="32">
        <f t="shared" si="4"/>
        <v>0</v>
      </c>
      <c r="S26" s="26">
        <f>SUMIF('Interventi - Dettaglio'!$A:$A,"130020"&amp;'Interventi - Sintesi'!$C26,'Interventi - Dettaglio'!$I:$I)</f>
        <v>0</v>
      </c>
      <c r="T26" s="26">
        <f>SUMIF('Interventi - Dettaglio'!$A:$A,"130020"&amp;'Interventi - Sintesi'!$C26,'Interventi - Dettaglio'!$J:$J)</f>
        <v>0</v>
      </c>
      <c r="U26" s="26">
        <f>SUMIF('Interventi - Dettaglio'!$A:$A,"130020"&amp;'Interventi - Sintesi'!$C26,'Interventi - Dettaglio'!$K:$K)</f>
        <v>0</v>
      </c>
      <c r="V26" s="26">
        <f t="shared" si="5"/>
        <v>0</v>
      </c>
      <c r="W26" s="26">
        <f t="shared" si="6"/>
        <v>19</v>
      </c>
      <c r="X26" s="26">
        <f t="shared" si="7"/>
        <v>17</v>
      </c>
      <c r="Y26" s="32">
        <f t="shared" si="8"/>
        <v>0.89470000000000005</v>
      </c>
      <c r="Z26" s="26">
        <f t="shared" si="9"/>
        <v>0</v>
      </c>
      <c r="AA26" s="26">
        <f t="shared" si="10"/>
        <v>0</v>
      </c>
      <c r="AB26" s="26">
        <f t="shared" si="11"/>
        <v>19</v>
      </c>
    </row>
    <row r="27" spans="1:28" ht="24">
      <c r="A27" s="13" t="s">
        <v>1654</v>
      </c>
      <c r="B27" s="19" t="s">
        <v>1659</v>
      </c>
      <c r="C27" s="14" t="s">
        <v>1226</v>
      </c>
      <c r="D27" s="4" t="s">
        <v>1227</v>
      </c>
      <c r="E27" s="26">
        <f>SUMIF('Interventi - Dettaglio'!$A:$A,"130018"&amp;'Interventi - Sintesi'!$C27,'Interventi - Dettaglio'!H:H)</f>
        <v>2</v>
      </c>
      <c r="F27" s="26">
        <f>SUMIF('Interventi - Dettaglio'!$A:$A,"130018"&amp;'Interventi - Sintesi'!$C27,'Interventi - Dettaglio'!I:I)</f>
        <v>2</v>
      </c>
      <c r="G27" s="32">
        <f t="shared" si="0"/>
        <v>1</v>
      </c>
      <c r="H27" s="26">
        <f>SUMIF('Interventi - Dettaglio'!$A:$A,"130018"&amp;'Interventi - Sintesi'!$C27,'Interventi - Dettaglio'!J:J)</f>
        <v>0</v>
      </c>
      <c r="I27" s="26">
        <f>SUMIF('Interventi - Dettaglio'!$A:$A,"130018"&amp;'Interventi - Sintesi'!$C27,'Interventi - Dettaglio'!K:K)</f>
        <v>0</v>
      </c>
      <c r="J27" s="26">
        <f t="shared" si="1"/>
        <v>2</v>
      </c>
      <c r="K27" s="26">
        <f>SUMIF('Interventi - Dettaglio'!$A:$A,"130019"&amp;'Interventi - Sintesi'!$C27,'Interventi - Dettaglio'!$H:$H)</f>
        <v>0</v>
      </c>
      <c r="L27" s="26">
        <f>SUMIF('Interventi - Dettaglio'!$A:$A,"130019"&amp;'Interventi - Sintesi'!$C27,'Interventi - Dettaglio'!$I:$I)</f>
        <v>0</v>
      </c>
      <c r="M27" s="32">
        <f t="shared" si="2"/>
        <v>0</v>
      </c>
      <c r="N27" s="26">
        <f>SUMIF('Interventi - Dettaglio'!$A:$A,"130019"&amp;'Interventi - Sintesi'!$C27,'Interventi - Dettaglio'!$J:$J)</f>
        <v>0</v>
      </c>
      <c r="O27" s="26">
        <f>SUMIF('Interventi - Dettaglio'!$A:$A,"130019"&amp;'Interventi - Sintesi'!$C27,'Interventi - Dettaglio'!$K:$K)</f>
        <v>0</v>
      </c>
      <c r="P27" s="26">
        <f t="shared" si="3"/>
        <v>0</v>
      </c>
      <c r="Q27" s="26">
        <f>SUMIF('Interventi - Dettaglio'!$A:$A,"130020"&amp;'Interventi - Sintesi'!$C27,'Interventi - Dettaglio'!$H:$H)</f>
        <v>0</v>
      </c>
      <c r="R27" s="32">
        <f t="shared" si="4"/>
        <v>0</v>
      </c>
      <c r="S27" s="26">
        <f>SUMIF('Interventi - Dettaglio'!$A:$A,"130020"&amp;'Interventi - Sintesi'!$C27,'Interventi - Dettaglio'!$I:$I)</f>
        <v>0</v>
      </c>
      <c r="T27" s="26">
        <f>SUMIF('Interventi - Dettaglio'!$A:$A,"130020"&amp;'Interventi - Sintesi'!$C27,'Interventi - Dettaglio'!$J:$J)</f>
        <v>0</v>
      </c>
      <c r="U27" s="26">
        <f>SUMIF('Interventi - Dettaglio'!$A:$A,"130020"&amp;'Interventi - Sintesi'!$C27,'Interventi - Dettaglio'!$K:$K)</f>
        <v>0</v>
      </c>
      <c r="V27" s="26">
        <f t="shared" si="5"/>
        <v>0</v>
      </c>
      <c r="W27" s="26">
        <f t="shared" si="6"/>
        <v>2</v>
      </c>
      <c r="X27" s="26">
        <f t="shared" si="7"/>
        <v>2</v>
      </c>
      <c r="Y27" s="32">
        <f t="shared" si="8"/>
        <v>1</v>
      </c>
      <c r="Z27" s="26">
        <f t="shared" si="9"/>
        <v>0</v>
      </c>
      <c r="AA27" s="26">
        <f t="shared" si="10"/>
        <v>0</v>
      </c>
      <c r="AB27" s="26">
        <f t="shared" si="11"/>
        <v>2</v>
      </c>
    </row>
    <row r="28" spans="1:28">
      <c r="A28" s="13" t="s">
        <v>1654</v>
      </c>
      <c r="B28" s="19" t="s">
        <v>1659</v>
      </c>
      <c r="C28" s="14" t="s">
        <v>81</v>
      </c>
      <c r="D28" s="4" t="s">
        <v>82</v>
      </c>
      <c r="E28" s="26">
        <f>SUMIF('Interventi - Dettaglio'!$A:$A,"130018"&amp;'Interventi - Sintesi'!$C28,'Interventi - Dettaglio'!H:H)</f>
        <v>93</v>
      </c>
      <c r="F28" s="26">
        <f>SUMIF('Interventi - Dettaglio'!$A:$A,"130018"&amp;'Interventi - Sintesi'!$C28,'Interventi - Dettaglio'!I:I)</f>
        <v>92</v>
      </c>
      <c r="G28" s="32">
        <f t="shared" si="0"/>
        <v>0.98919999999999997</v>
      </c>
      <c r="H28" s="26">
        <f>SUMIF('Interventi - Dettaglio'!$A:$A,"130018"&amp;'Interventi - Sintesi'!$C28,'Interventi - Dettaglio'!J:J)</f>
        <v>0</v>
      </c>
      <c r="I28" s="26">
        <f>SUMIF('Interventi - Dettaglio'!$A:$A,"130018"&amp;'Interventi - Sintesi'!$C28,'Interventi - Dettaglio'!K:K)</f>
        <v>0</v>
      </c>
      <c r="J28" s="26">
        <f t="shared" si="1"/>
        <v>93</v>
      </c>
      <c r="K28" s="26">
        <f>SUMIF('Interventi - Dettaglio'!$A:$A,"130019"&amp;'Interventi - Sintesi'!$C28,'Interventi - Dettaglio'!$H:$H)</f>
        <v>0</v>
      </c>
      <c r="L28" s="26">
        <f>SUMIF('Interventi - Dettaglio'!$A:$A,"130019"&amp;'Interventi - Sintesi'!$C28,'Interventi - Dettaglio'!$I:$I)</f>
        <v>0</v>
      </c>
      <c r="M28" s="32">
        <f t="shared" si="2"/>
        <v>0</v>
      </c>
      <c r="N28" s="26">
        <f>SUMIF('Interventi - Dettaglio'!$A:$A,"130019"&amp;'Interventi - Sintesi'!$C28,'Interventi - Dettaglio'!$J:$J)</f>
        <v>0</v>
      </c>
      <c r="O28" s="26">
        <f>SUMIF('Interventi - Dettaglio'!$A:$A,"130019"&amp;'Interventi - Sintesi'!$C28,'Interventi - Dettaglio'!$K:$K)</f>
        <v>0</v>
      </c>
      <c r="P28" s="26">
        <f t="shared" si="3"/>
        <v>0</v>
      </c>
      <c r="Q28" s="26">
        <f>SUMIF('Interventi - Dettaglio'!$A:$A,"130020"&amp;'Interventi - Sintesi'!$C28,'Interventi - Dettaglio'!$H:$H)</f>
        <v>0</v>
      </c>
      <c r="R28" s="32">
        <f t="shared" si="4"/>
        <v>0</v>
      </c>
      <c r="S28" s="26">
        <f>SUMIF('Interventi - Dettaglio'!$A:$A,"130020"&amp;'Interventi - Sintesi'!$C28,'Interventi - Dettaglio'!$I:$I)</f>
        <v>0</v>
      </c>
      <c r="T28" s="26">
        <f>SUMIF('Interventi - Dettaglio'!$A:$A,"130020"&amp;'Interventi - Sintesi'!$C28,'Interventi - Dettaglio'!$J:$J)</f>
        <v>0</v>
      </c>
      <c r="U28" s="26">
        <f>SUMIF('Interventi - Dettaglio'!$A:$A,"130020"&amp;'Interventi - Sintesi'!$C28,'Interventi - Dettaglio'!$K:$K)</f>
        <v>0</v>
      </c>
      <c r="V28" s="26">
        <f t="shared" si="5"/>
        <v>0</v>
      </c>
      <c r="W28" s="26">
        <f t="shared" si="6"/>
        <v>93</v>
      </c>
      <c r="X28" s="26">
        <f t="shared" si="7"/>
        <v>92</v>
      </c>
      <c r="Y28" s="32">
        <f t="shared" si="8"/>
        <v>0.98919999999999997</v>
      </c>
      <c r="Z28" s="26">
        <f t="shared" si="9"/>
        <v>0</v>
      </c>
      <c r="AA28" s="26">
        <f t="shared" si="10"/>
        <v>0</v>
      </c>
      <c r="AB28" s="26">
        <f t="shared" si="11"/>
        <v>93</v>
      </c>
    </row>
    <row r="29" spans="1:28">
      <c r="A29" s="13" t="s">
        <v>1654</v>
      </c>
      <c r="B29" s="19" t="s">
        <v>1659</v>
      </c>
      <c r="C29" s="14" t="s">
        <v>83</v>
      </c>
      <c r="D29" s="4" t="s">
        <v>84</v>
      </c>
      <c r="E29" s="26">
        <f>SUMIF('Interventi - Dettaglio'!$A:$A,"130018"&amp;'Interventi - Sintesi'!$C29,'Interventi - Dettaglio'!H:H)</f>
        <v>56</v>
      </c>
      <c r="F29" s="26">
        <f>SUMIF('Interventi - Dettaglio'!$A:$A,"130018"&amp;'Interventi - Sintesi'!$C29,'Interventi - Dettaglio'!I:I)</f>
        <v>56</v>
      </c>
      <c r="G29" s="32">
        <f t="shared" si="0"/>
        <v>1</v>
      </c>
      <c r="H29" s="26">
        <f>SUMIF('Interventi - Dettaglio'!$A:$A,"130018"&amp;'Interventi - Sintesi'!$C29,'Interventi - Dettaglio'!J:J)</f>
        <v>0</v>
      </c>
      <c r="I29" s="26">
        <f>SUMIF('Interventi - Dettaglio'!$A:$A,"130018"&amp;'Interventi - Sintesi'!$C29,'Interventi - Dettaglio'!K:K)</f>
        <v>0</v>
      </c>
      <c r="J29" s="26">
        <f t="shared" si="1"/>
        <v>56</v>
      </c>
      <c r="K29" s="26">
        <f>SUMIF('Interventi - Dettaglio'!$A:$A,"130019"&amp;'Interventi - Sintesi'!$C29,'Interventi - Dettaglio'!$H:$H)</f>
        <v>0</v>
      </c>
      <c r="L29" s="26">
        <f>SUMIF('Interventi - Dettaglio'!$A:$A,"130019"&amp;'Interventi - Sintesi'!$C29,'Interventi - Dettaglio'!$I:$I)</f>
        <v>0</v>
      </c>
      <c r="M29" s="32">
        <f t="shared" si="2"/>
        <v>0</v>
      </c>
      <c r="N29" s="26">
        <f>SUMIF('Interventi - Dettaglio'!$A:$A,"130019"&amp;'Interventi - Sintesi'!$C29,'Interventi - Dettaglio'!$J:$J)</f>
        <v>0</v>
      </c>
      <c r="O29" s="26">
        <f>SUMIF('Interventi - Dettaglio'!$A:$A,"130019"&amp;'Interventi - Sintesi'!$C29,'Interventi - Dettaglio'!$K:$K)</f>
        <v>0</v>
      </c>
      <c r="P29" s="26">
        <f t="shared" si="3"/>
        <v>0</v>
      </c>
      <c r="Q29" s="26">
        <f>SUMIF('Interventi - Dettaglio'!$A:$A,"130020"&amp;'Interventi - Sintesi'!$C29,'Interventi - Dettaglio'!$H:$H)</f>
        <v>0</v>
      </c>
      <c r="R29" s="32">
        <f t="shared" si="4"/>
        <v>0</v>
      </c>
      <c r="S29" s="26">
        <f>SUMIF('Interventi - Dettaglio'!$A:$A,"130020"&amp;'Interventi - Sintesi'!$C29,'Interventi - Dettaglio'!$I:$I)</f>
        <v>0</v>
      </c>
      <c r="T29" s="26">
        <f>SUMIF('Interventi - Dettaglio'!$A:$A,"130020"&amp;'Interventi - Sintesi'!$C29,'Interventi - Dettaglio'!$J:$J)</f>
        <v>0</v>
      </c>
      <c r="U29" s="26">
        <f>SUMIF('Interventi - Dettaglio'!$A:$A,"130020"&amp;'Interventi - Sintesi'!$C29,'Interventi - Dettaglio'!$K:$K)</f>
        <v>0</v>
      </c>
      <c r="V29" s="26">
        <f t="shared" si="5"/>
        <v>0</v>
      </c>
      <c r="W29" s="26">
        <f t="shared" si="6"/>
        <v>56</v>
      </c>
      <c r="X29" s="26">
        <f t="shared" si="7"/>
        <v>56</v>
      </c>
      <c r="Y29" s="32">
        <f t="shared" si="8"/>
        <v>1</v>
      </c>
      <c r="Z29" s="26">
        <f t="shared" si="9"/>
        <v>0</v>
      </c>
      <c r="AA29" s="26">
        <f t="shared" si="10"/>
        <v>0</v>
      </c>
      <c r="AB29" s="26">
        <f t="shared" si="11"/>
        <v>56</v>
      </c>
    </row>
    <row r="30" spans="1:28">
      <c r="A30" s="13" t="s">
        <v>1654</v>
      </c>
      <c r="B30" s="19" t="s">
        <v>1659</v>
      </c>
      <c r="C30" s="14" t="s">
        <v>85</v>
      </c>
      <c r="D30" s="4" t="s">
        <v>86</v>
      </c>
      <c r="E30" s="26">
        <f>SUMIF('Interventi - Dettaglio'!$A:$A,"130018"&amp;'Interventi - Sintesi'!$C30,'Interventi - Dettaglio'!H:H)</f>
        <v>19</v>
      </c>
      <c r="F30" s="26">
        <f>SUMIF('Interventi - Dettaglio'!$A:$A,"130018"&amp;'Interventi - Sintesi'!$C30,'Interventi - Dettaglio'!I:I)</f>
        <v>14</v>
      </c>
      <c r="G30" s="32">
        <f t="shared" si="0"/>
        <v>0.73680000000000001</v>
      </c>
      <c r="H30" s="26">
        <f>SUMIF('Interventi - Dettaglio'!$A:$A,"130018"&amp;'Interventi - Sintesi'!$C30,'Interventi - Dettaglio'!J:J)</f>
        <v>0</v>
      </c>
      <c r="I30" s="26">
        <f>SUMIF('Interventi - Dettaglio'!$A:$A,"130018"&amp;'Interventi - Sintesi'!$C30,'Interventi - Dettaglio'!K:K)</f>
        <v>0</v>
      </c>
      <c r="J30" s="26">
        <f t="shared" si="1"/>
        <v>19</v>
      </c>
      <c r="K30" s="26">
        <f>SUMIF('Interventi - Dettaglio'!$A:$A,"130019"&amp;'Interventi - Sintesi'!$C30,'Interventi - Dettaglio'!$H:$H)</f>
        <v>0</v>
      </c>
      <c r="L30" s="26">
        <f>SUMIF('Interventi - Dettaglio'!$A:$A,"130019"&amp;'Interventi - Sintesi'!$C30,'Interventi - Dettaglio'!$I:$I)</f>
        <v>0</v>
      </c>
      <c r="M30" s="32">
        <f t="shared" si="2"/>
        <v>0</v>
      </c>
      <c r="N30" s="26">
        <f>SUMIF('Interventi - Dettaglio'!$A:$A,"130019"&amp;'Interventi - Sintesi'!$C30,'Interventi - Dettaglio'!$J:$J)</f>
        <v>0</v>
      </c>
      <c r="O30" s="26">
        <f>SUMIF('Interventi - Dettaglio'!$A:$A,"130019"&amp;'Interventi - Sintesi'!$C30,'Interventi - Dettaglio'!$K:$K)</f>
        <v>0</v>
      </c>
      <c r="P30" s="26">
        <f t="shared" si="3"/>
        <v>0</v>
      </c>
      <c r="Q30" s="26">
        <f>SUMIF('Interventi - Dettaglio'!$A:$A,"130020"&amp;'Interventi - Sintesi'!$C30,'Interventi - Dettaglio'!$H:$H)</f>
        <v>0</v>
      </c>
      <c r="R30" s="32">
        <f t="shared" si="4"/>
        <v>0</v>
      </c>
      <c r="S30" s="26">
        <f>SUMIF('Interventi - Dettaglio'!$A:$A,"130020"&amp;'Interventi - Sintesi'!$C30,'Interventi - Dettaglio'!$I:$I)</f>
        <v>0</v>
      </c>
      <c r="T30" s="26">
        <f>SUMIF('Interventi - Dettaglio'!$A:$A,"130020"&amp;'Interventi - Sintesi'!$C30,'Interventi - Dettaglio'!$J:$J)</f>
        <v>0</v>
      </c>
      <c r="U30" s="26">
        <f>SUMIF('Interventi - Dettaglio'!$A:$A,"130020"&amp;'Interventi - Sintesi'!$C30,'Interventi - Dettaglio'!$K:$K)</f>
        <v>0</v>
      </c>
      <c r="V30" s="26">
        <f t="shared" si="5"/>
        <v>0</v>
      </c>
      <c r="W30" s="26">
        <f t="shared" si="6"/>
        <v>19</v>
      </c>
      <c r="X30" s="26">
        <f t="shared" si="7"/>
        <v>14</v>
      </c>
      <c r="Y30" s="32">
        <f t="shared" si="8"/>
        <v>0.73680000000000001</v>
      </c>
      <c r="Z30" s="26">
        <f t="shared" si="9"/>
        <v>0</v>
      </c>
      <c r="AA30" s="26">
        <f t="shared" si="10"/>
        <v>0</v>
      </c>
      <c r="AB30" s="26">
        <f t="shared" si="11"/>
        <v>19</v>
      </c>
    </row>
    <row r="31" spans="1:28">
      <c r="A31" s="13" t="s">
        <v>1654</v>
      </c>
      <c r="B31" s="19" t="s">
        <v>1659</v>
      </c>
      <c r="C31" s="14" t="s">
        <v>87</v>
      </c>
      <c r="D31" s="4" t="s">
        <v>88</v>
      </c>
      <c r="E31" s="26">
        <f>SUMIF('Interventi - Dettaglio'!$A:$A,"130018"&amp;'Interventi - Sintesi'!$C31,'Interventi - Dettaglio'!H:H)</f>
        <v>18</v>
      </c>
      <c r="F31" s="26">
        <f>SUMIF('Interventi - Dettaglio'!$A:$A,"130018"&amp;'Interventi - Sintesi'!$C31,'Interventi - Dettaglio'!I:I)</f>
        <v>15</v>
      </c>
      <c r="G31" s="32">
        <f t="shared" si="0"/>
        <v>0.83330000000000004</v>
      </c>
      <c r="H31" s="26">
        <f>SUMIF('Interventi - Dettaglio'!$A:$A,"130018"&amp;'Interventi - Sintesi'!$C31,'Interventi - Dettaglio'!J:J)</f>
        <v>0</v>
      </c>
      <c r="I31" s="26">
        <f>SUMIF('Interventi - Dettaglio'!$A:$A,"130018"&amp;'Interventi - Sintesi'!$C31,'Interventi - Dettaglio'!K:K)</f>
        <v>0</v>
      </c>
      <c r="J31" s="26">
        <f t="shared" si="1"/>
        <v>18</v>
      </c>
      <c r="K31" s="26">
        <f>SUMIF('Interventi - Dettaglio'!$A:$A,"130019"&amp;'Interventi - Sintesi'!$C31,'Interventi - Dettaglio'!$H:$H)</f>
        <v>0</v>
      </c>
      <c r="L31" s="26">
        <f>SUMIF('Interventi - Dettaglio'!$A:$A,"130019"&amp;'Interventi - Sintesi'!$C31,'Interventi - Dettaglio'!$I:$I)</f>
        <v>0</v>
      </c>
      <c r="M31" s="32">
        <f t="shared" si="2"/>
        <v>0</v>
      </c>
      <c r="N31" s="26">
        <f>SUMIF('Interventi - Dettaglio'!$A:$A,"130019"&amp;'Interventi - Sintesi'!$C31,'Interventi - Dettaglio'!$J:$J)</f>
        <v>0</v>
      </c>
      <c r="O31" s="26">
        <f>SUMIF('Interventi - Dettaglio'!$A:$A,"130019"&amp;'Interventi - Sintesi'!$C31,'Interventi - Dettaglio'!$K:$K)</f>
        <v>0</v>
      </c>
      <c r="P31" s="26">
        <f t="shared" si="3"/>
        <v>0</v>
      </c>
      <c r="Q31" s="26">
        <f>SUMIF('Interventi - Dettaglio'!$A:$A,"130020"&amp;'Interventi - Sintesi'!$C31,'Interventi - Dettaglio'!$H:$H)</f>
        <v>0</v>
      </c>
      <c r="R31" s="32">
        <f t="shared" si="4"/>
        <v>0</v>
      </c>
      <c r="S31" s="26">
        <f>SUMIF('Interventi - Dettaglio'!$A:$A,"130020"&amp;'Interventi - Sintesi'!$C31,'Interventi - Dettaglio'!$I:$I)</f>
        <v>0</v>
      </c>
      <c r="T31" s="26">
        <f>SUMIF('Interventi - Dettaglio'!$A:$A,"130020"&amp;'Interventi - Sintesi'!$C31,'Interventi - Dettaglio'!$J:$J)</f>
        <v>0</v>
      </c>
      <c r="U31" s="26">
        <f>SUMIF('Interventi - Dettaglio'!$A:$A,"130020"&amp;'Interventi - Sintesi'!$C31,'Interventi - Dettaglio'!$K:$K)</f>
        <v>0</v>
      </c>
      <c r="V31" s="26">
        <f t="shared" si="5"/>
        <v>0</v>
      </c>
      <c r="W31" s="26">
        <f t="shared" si="6"/>
        <v>18</v>
      </c>
      <c r="X31" s="26">
        <f t="shared" si="7"/>
        <v>15</v>
      </c>
      <c r="Y31" s="32">
        <f t="shared" si="8"/>
        <v>0.83330000000000004</v>
      </c>
      <c r="Z31" s="26">
        <f t="shared" si="9"/>
        <v>0</v>
      </c>
      <c r="AA31" s="26">
        <f t="shared" si="10"/>
        <v>0</v>
      </c>
      <c r="AB31" s="26">
        <f t="shared" si="11"/>
        <v>18</v>
      </c>
    </row>
    <row r="32" spans="1:28" ht="24">
      <c r="A32" s="13" t="s">
        <v>1654</v>
      </c>
      <c r="B32" s="19" t="s">
        <v>1659</v>
      </c>
      <c r="C32" s="14" t="s">
        <v>89</v>
      </c>
      <c r="D32" s="4" t="s">
        <v>90</v>
      </c>
      <c r="E32" s="26">
        <f>SUMIF('Interventi - Dettaglio'!$A:$A,"130018"&amp;'Interventi - Sintesi'!$C32,'Interventi - Dettaglio'!H:H)</f>
        <v>11</v>
      </c>
      <c r="F32" s="26">
        <f>SUMIF('Interventi - Dettaglio'!$A:$A,"130018"&amp;'Interventi - Sintesi'!$C32,'Interventi - Dettaglio'!I:I)</f>
        <v>9</v>
      </c>
      <c r="G32" s="32">
        <f t="shared" si="0"/>
        <v>0.81820000000000004</v>
      </c>
      <c r="H32" s="26">
        <f>SUMIF('Interventi - Dettaglio'!$A:$A,"130018"&amp;'Interventi - Sintesi'!$C32,'Interventi - Dettaglio'!J:J)</f>
        <v>0</v>
      </c>
      <c r="I32" s="26">
        <f>SUMIF('Interventi - Dettaglio'!$A:$A,"130018"&amp;'Interventi - Sintesi'!$C32,'Interventi - Dettaglio'!K:K)</f>
        <v>0</v>
      </c>
      <c r="J32" s="26">
        <f t="shared" si="1"/>
        <v>11</v>
      </c>
      <c r="K32" s="26">
        <f>SUMIF('Interventi - Dettaglio'!$A:$A,"130019"&amp;'Interventi - Sintesi'!$C32,'Interventi - Dettaglio'!$H:$H)</f>
        <v>0</v>
      </c>
      <c r="L32" s="26">
        <f>SUMIF('Interventi - Dettaglio'!$A:$A,"130019"&amp;'Interventi - Sintesi'!$C32,'Interventi - Dettaglio'!$I:$I)</f>
        <v>0</v>
      </c>
      <c r="M32" s="32">
        <f t="shared" si="2"/>
        <v>0</v>
      </c>
      <c r="N32" s="26">
        <f>SUMIF('Interventi - Dettaglio'!$A:$A,"130019"&amp;'Interventi - Sintesi'!$C32,'Interventi - Dettaglio'!$J:$J)</f>
        <v>0</v>
      </c>
      <c r="O32" s="26">
        <f>SUMIF('Interventi - Dettaglio'!$A:$A,"130019"&amp;'Interventi - Sintesi'!$C32,'Interventi - Dettaglio'!$K:$K)</f>
        <v>0</v>
      </c>
      <c r="P32" s="26">
        <f t="shared" si="3"/>
        <v>0</v>
      </c>
      <c r="Q32" s="26">
        <f>SUMIF('Interventi - Dettaglio'!$A:$A,"130020"&amp;'Interventi - Sintesi'!$C32,'Interventi - Dettaglio'!$H:$H)</f>
        <v>0</v>
      </c>
      <c r="R32" s="32">
        <f t="shared" si="4"/>
        <v>0</v>
      </c>
      <c r="S32" s="26">
        <f>SUMIF('Interventi - Dettaglio'!$A:$A,"130020"&amp;'Interventi - Sintesi'!$C32,'Interventi - Dettaglio'!$I:$I)</f>
        <v>0</v>
      </c>
      <c r="T32" s="26">
        <f>SUMIF('Interventi - Dettaglio'!$A:$A,"130020"&amp;'Interventi - Sintesi'!$C32,'Interventi - Dettaglio'!$J:$J)</f>
        <v>0</v>
      </c>
      <c r="U32" s="26">
        <f>SUMIF('Interventi - Dettaglio'!$A:$A,"130020"&amp;'Interventi - Sintesi'!$C32,'Interventi - Dettaglio'!$K:$K)</f>
        <v>0</v>
      </c>
      <c r="V32" s="26">
        <f t="shared" si="5"/>
        <v>0</v>
      </c>
      <c r="W32" s="26">
        <f t="shared" si="6"/>
        <v>11</v>
      </c>
      <c r="X32" s="26">
        <f t="shared" si="7"/>
        <v>9</v>
      </c>
      <c r="Y32" s="32">
        <f t="shared" si="8"/>
        <v>0.81820000000000004</v>
      </c>
      <c r="Z32" s="26">
        <f t="shared" si="9"/>
        <v>0</v>
      </c>
      <c r="AA32" s="26">
        <f t="shared" si="10"/>
        <v>0</v>
      </c>
      <c r="AB32" s="26">
        <f t="shared" si="11"/>
        <v>11</v>
      </c>
    </row>
    <row r="33" spans="1:28">
      <c r="A33" s="13" t="s">
        <v>1654</v>
      </c>
      <c r="B33" s="19" t="s">
        <v>1659</v>
      </c>
      <c r="C33" s="14" t="s">
        <v>1367</v>
      </c>
      <c r="D33" s="4" t="s">
        <v>1368</v>
      </c>
      <c r="E33" s="26">
        <f>SUMIF('Interventi - Dettaglio'!$A:$A,"130018"&amp;'Interventi - Sintesi'!$C33,'Interventi - Dettaglio'!H:H)</f>
        <v>3</v>
      </c>
      <c r="F33" s="26">
        <f>SUMIF('Interventi - Dettaglio'!$A:$A,"130018"&amp;'Interventi - Sintesi'!$C33,'Interventi - Dettaglio'!I:I)</f>
        <v>1</v>
      </c>
      <c r="G33" s="32">
        <f t="shared" si="0"/>
        <v>0.33329999999999999</v>
      </c>
      <c r="H33" s="26">
        <f>SUMIF('Interventi - Dettaglio'!$A:$A,"130018"&amp;'Interventi - Sintesi'!$C33,'Interventi - Dettaglio'!J:J)</f>
        <v>0</v>
      </c>
      <c r="I33" s="26">
        <f>SUMIF('Interventi - Dettaglio'!$A:$A,"130018"&amp;'Interventi - Sintesi'!$C33,'Interventi - Dettaglio'!K:K)</f>
        <v>0</v>
      </c>
      <c r="J33" s="26">
        <f t="shared" si="1"/>
        <v>3</v>
      </c>
      <c r="K33" s="26">
        <f>SUMIF('Interventi - Dettaglio'!$A:$A,"130019"&amp;'Interventi - Sintesi'!$C33,'Interventi - Dettaglio'!$H:$H)</f>
        <v>0</v>
      </c>
      <c r="L33" s="26">
        <f>SUMIF('Interventi - Dettaglio'!$A:$A,"130019"&amp;'Interventi - Sintesi'!$C33,'Interventi - Dettaglio'!$I:$I)</f>
        <v>0</v>
      </c>
      <c r="M33" s="32">
        <f t="shared" si="2"/>
        <v>0</v>
      </c>
      <c r="N33" s="26">
        <f>SUMIF('Interventi - Dettaglio'!$A:$A,"130019"&amp;'Interventi - Sintesi'!$C33,'Interventi - Dettaglio'!$J:$J)</f>
        <v>0</v>
      </c>
      <c r="O33" s="26">
        <f>SUMIF('Interventi - Dettaglio'!$A:$A,"130019"&amp;'Interventi - Sintesi'!$C33,'Interventi - Dettaglio'!$K:$K)</f>
        <v>0</v>
      </c>
      <c r="P33" s="26">
        <f t="shared" si="3"/>
        <v>0</v>
      </c>
      <c r="Q33" s="26">
        <f>SUMIF('Interventi - Dettaglio'!$A:$A,"130020"&amp;'Interventi - Sintesi'!$C33,'Interventi - Dettaglio'!$H:$H)</f>
        <v>0</v>
      </c>
      <c r="R33" s="32">
        <f t="shared" si="4"/>
        <v>0</v>
      </c>
      <c r="S33" s="26">
        <f>SUMIF('Interventi - Dettaglio'!$A:$A,"130020"&amp;'Interventi - Sintesi'!$C33,'Interventi - Dettaglio'!$I:$I)</f>
        <v>0</v>
      </c>
      <c r="T33" s="26">
        <f>SUMIF('Interventi - Dettaglio'!$A:$A,"130020"&amp;'Interventi - Sintesi'!$C33,'Interventi - Dettaglio'!$J:$J)</f>
        <v>0</v>
      </c>
      <c r="U33" s="26">
        <f>SUMIF('Interventi - Dettaglio'!$A:$A,"130020"&amp;'Interventi - Sintesi'!$C33,'Interventi - Dettaglio'!$K:$K)</f>
        <v>0</v>
      </c>
      <c r="V33" s="26">
        <f t="shared" si="5"/>
        <v>0</v>
      </c>
      <c r="W33" s="26">
        <f t="shared" si="6"/>
        <v>3</v>
      </c>
      <c r="X33" s="26">
        <f t="shared" si="7"/>
        <v>1</v>
      </c>
      <c r="Y33" s="32">
        <f t="shared" si="8"/>
        <v>0.33329999999999999</v>
      </c>
      <c r="Z33" s="26">
        <f t="shared" si="9"/>
        <v>0</v>
      </c>
      <c r="AA33" s="26">
        <f t="shared" si="10"/>
        <v>0</v>
      </c>
      <c r="AB33" s="26">
        <f t="shared" si="11"/>
        <v>3</v>
      </c>
    </row>
    <row r="34" spans="1:28" ht="24">
      <c r="A34" s="13" t="s">
        <v>1655</v>
      </c>
      <c r="B34" s="19" t="s">
        <v>1659</v>
      </c>
      <c r="C34" s="14" t="s">
        <v>91</v>
      </c>
      <c r="D34" s="4" t="s">
        <v>92</v>
      </c>
      <c r="E34" s="26">
        <f>SUMIF('Interventi - Dettaglio'!$A:$A,"130018"&amp;'Interventi - Sintesi'!$C34,'Interventi - Dettaglio'!H:H)</f>
        <v>8</v>
      </c>
      <c r="F34" s="26">
        <f>SUMIF('Interventi - Dettaglio'!$A:$A,"130018"&amp;'Interventi - Sintesi'!$C34,'Interventi - Dettaglio'!I:I)</f>
        <v>8</v>
      </c>
      <c r="G34" s="32">
        <f t="shared" si="0"/>
        <v>1</v>
      </c>
      <c r="H34" s="26">
        <f>SUMIF('Interventi - Dettaglio'!$A:$A,"130018"&amp;'Interventi - Sintesi'!$C34,'Interventi - Dettaglio'!J:J)</f>
        <v>0</v>
      </c>
      <c r="I34" s="26">
        <f>SUMIF('Interventi - Dettaglio'!$A:$A,"130018"&amp;'Interventi - Sintesi'!$C34,'Interventi - Dettaglio'!K:K)</f>
        <v>0</v>
      </c>
      <c r="J34" s="26">
        <f t="shared" si="1"/>
        <v>8</v>
      </c>
      <c r="K34" s="26">
        <f>SUMIF('Interventi - Dettaglio'!$A:$A,"130019"&amp;'Interventi - Sintesi'!$C34,'Interventi - Dettaglio'!$H:$H)</f>
        <v>0</v>
      </c>
      <c r="L34" s="26">
        <f>SUMIF('Interventi - Dettaglio'!$A:$A,"130019"&amp;'Interventi - Sintesi'!$C34,'Interventi - Dettaglio'!$I:$I)</f>
        <v>0</v>
      </c>
      <c r="M34" s="32">
        <f t="shared" si="2"/>
        <v>0</v>
      </c>
      <c r="N34" s="26">
        <f>SUMIF('Interventi - Dettaglio'!$A:$A,"130019"&amp;'Interventi - Sintesi'!$C34,'Interventi - Dettaglio'!$J:$J)</f>
        <v>0</v>
      </c>
      <c r="O34" s="26">
        <f>SUMIF('Interventi - Dettaglio'!$A:$A,"130019"&amp;'Interventi - Sintesi'!$C34,'Interventi - Dettaglio'!$K:$K)</f>
        <v>0</v>
      </c>
      <c r="P34" s="26">
        <f t="shared" si="3"/>
        <v>0</v>
      </c>
      <c r="Q34" s="26">
        <f>SUMIF('Interventi - Dettaglio'!$A:$A,"130020"&amp;'Interventi - Sintesi'!$C34,'Interventi - Dettaglio'!$H:$H)</f>
        <v>0</v>
      </c>
      <c r="R34" s="32">
        <f t="shared" si="4"/>
        <v>0</v>
      </c>
      <c r="S34" s="26">
        <f>SUMIF('Interventi - Dettaglio'!$A:$A,"130020"&amp;'Interventi - Sintesi'!$C34,'Interventi - Dettaglio'!$I:$I)</f>
        <v>0</v>
      </c>
      <c r="T34" s="26">
        <f>SUMIF('Interventi - Dettaglio'!$A:$A,"130020"&amp;'Interventi - Sintesi'!$C34,'Interventi - Dettaglio'!$J:$J)</f>
        <v>0</v>
      </c>
      <c r="U34" s="26">
        <f>SUMIF('Interventi - Dettaglio'!$A:$A,"130020"&amp;'Interventi - Sintesi'!$C34,'Interventi - Dettaglio'!$K:$K)</f>
        <v>0</v>
      </c>
      <c r="V34" s="26">
        <f t="shared" si="5"/>
        <v>0</v>
      </c>
      <c r="W34" s="26">
        <f t="shared" si="6"/>
        <v>8</v>
      </c>
      <c r="X34" s="26">
        <f t="shared" si="7"/>
        <v>8</v>
      </c>
      <c r="Y34" s="32">
        <f t="shared" si="8"/>
        <v>1</v>
      </c>
      <c r="Z34" s="26">
        <f t="shared" si="9"/>
        <v>0</v>
      </c>
      <c r="AA34" s="26">
        <f t="shared" si="10"/>
        <v>0</v>
      </c>
      <c r="AB34" s="26">
        <f t="shared" si="11"/>
        <v>8</v>
      </c>
    </row>
    <row r="35" spans="1:28">
      <c r="A35" s="13" t="s">
        <v>1655</v>
      </c>
      <c r="B35" s="19" t="s">
        <v>1659</v>
      </c>
      <c r="C35" s="14" t="s">
        <v>1707</v>
      </c>
      <c r="D35" s="4" t="s">
        <v>1708</v>
      </c>
      <c r="E35" s="26">
        <f>SUMIF('Interventi - Dettaglio'!$A:$A,"130018"&amp;'Interventi - Sintesi'!$C35,'Interventi - Dettaglio'!H:H)</f>
        <v>3</v>
      </c>
      <c r="F35" s="26">
        <f>SUMIF('Interventi - Dettaglio'!$A:$A,"130018"&amp;'Interventi - Sintesi'!$C35,'Interventi - Dettaglio'!I:I)</f>
        <v>2</v>
      </c>
      <c r="G35" s="32">
        <f t="shared" si="0"/>
        <v>0.66669999999999996</v>
      </c>
      <c r="H35" s="26">
        <f>SUMIF('Interventi - Dettaglio'!$A:$A,"130018"&amp;'Interventi - Sintesi'!$C35,'Interventi - Dettaglio'!J:J)</f>
        <v>0</v>
      </c>
      <c r="I35" s="26">
        <f>SUMIF('Interventi - Dettaglio'!$A:$A,"130018"&amp;'Interventi - Sintesi'!$C35,'Interventi - Dettaglio'!K:K)</f>
        <v>0</v>
      </c>
      <c r="J35" s="26">
        <f t="shared" si="1"/>
        <v>3</v>
      </c>
      <c r="K35" s="26">
        <f>SUMIF('Interventi - Dettaglio'!$A:$A,"130019"&amp;'Interventi - Sintesi'!$C35,'Interventi - Dettaglio'!$H:$H)</f>
        <v>0</v>
      </c>
      <c r="L35" s="26">
        <f>SUMIF('Interventi - Dettaglio'!$A:$A,"130019"&amp;'Interventi - Sintesi'!$C35,'Interventi - Dettaglio'!$I:$I)</f>
        <v>0</v>
      </c>
      <c r="M35" s="32">
        <f t="shared" si="2"/>
        <v>0</v>
      </c>
      <c r="N35" s="26">
        <f>SUMIF('Interventi - Dettaglio'!$A:$A,"130019"&amp;'Interventi - Sintesi'!$C35,'Interventi - Dettaglio'!$J:$J)</f>
        <v>0</v>
      </c>
      <c r="O35" s="26">
        <f>SUMIF('Interventi - Dettaglio'!$A:$A,"130019"&amp;'Interventi - Sintesi'!$C35,'Interventi - Dettaglio'!$K:$K)</f>
        <v>0</v>
      </c>
      <c r="P35" s="26">
        <f t="shared" si="3"/>
        <v>0</v>
      </c>
      <c r="Q35" s="26">
        <f>SUMIF('Interventi - Dettaglio'!$A:$A,"130020"&amp;'Interventi - Sintesi'!$C35,'Interventi - Dettaglio'!$H:$H)</f>
        <v>0</v>
      </c>
      <c r="R35" s="32">
        <f t="shared" si="4"/>
        <v>0</v>
      </c>
      <c r="S35" s="26">
        <f>SUMIF('Interventi - Dettaglio'!$A:$A,"130020"&amp;'Interventi - Sintesi'!$C35,'Interventi - Dettaglio'!$I:$I)</f>
        <v>0</v>
      </c>
      <c r="T35" s="26">
        <f>SUMIF('Interventi - Dettaglio'!$A:$A,"130020"&amp;'Interventi - Sintesi'!$C35,'Interventi - Dettaglio'!$J:$J)</f>
        <v>0</v>
      </c>
      <c r="U35" s="26">
        <f>SUMIF('Interventi - Dettaglio'!$A:$A,"130020"&amp;'Interventi - Sintesi'!$C35,'Interventi - Dettaglio'!$K:$K)</f>
        <v>0</v>
      </c>
      <c r="V35" s="26">
        <f t="shared" si="5"/>
        <v>0</v>
      </c>
      <c r="W35" s="26">
        <f t="shared" si="6"/>
        <v>3</v>
      </c>
      <c r="X35" s="26">
        <f t="shared" si="7"/>
        <v>2</v>
      </c>
      <c r="Y35" s="32">
        <f t="shared" si="8"/>
        <v>0.66669999999999996</v>
      </c>
      <c r="Z35" s="26">
        <f t="shared" si="9"/>
        <v>0</v>
      </c>
      <c r="AA35" s="26">
        <f t="shared" si="10"/>
        <v>0</v>
      </c>
      <c r="AB35" s="26">
        <f t="shared" si="11"/>
        <v>3</v>
      </c>
    </row>
    <row r="36" spans="1:28">
      <c r="A36" s="13" t="s">
        <v>1655</v>
      </c>
      <c r="B36" s="19" t="s">
        <v>1659</v>
      </c>
      <c r="C36" s="14" t="s">
        <v>93</v>
      </c>
      <c r="D36" s="4" t="s">
        <v>94</v>
      </c>
      <c r="E36" s="26">
        <f>SUMIF('Interventi - Dettaglio'!$A:$A,"130018"&amp;'Interventi - Sintesi'!$C36,'Interventi - Dettaglio'!H:H)</f>
        <v>3</v>
      </c>
      <c r="F36" s="26">
        <f>SUMIF('Interventi - Dettaglio'!$A:$A,"130018"&amp;'Interventi - Sintesi'!$C36,'Interventi - Dettaglio'!I:I)</f>
        <v>0</v>
      </c>
      <c r="G36" s="32">
        <f t="shared" si="0"/>
        <v>0</v>
      </c>
      <c r="H36" s="26">
        <f>SUMIF('Interventi - Dettaglio'!$A:$A,"130018"&amp;'Interventi - Sintesi'!$C36,'Interventi - Dettaglio'!J:J)</f>
        <v>0</v>
      </c>
      <c r="I36" s="26">
        <f>SUMIF('Interventi - Dettaglio'!$A:$A,"130018"&amp;'Interventi - Sintesi'!$C36,'Interventi - Dettaglio'!K:K)</f>
        <v>0</v>
      </c>
      <c r="J36" s="26">
        <f t="shared" si="1"/>
        <v>3</v>
      </c>
      <c r="K36" s="26">
        <f>SUMIF('Interventi - Dettaglio'!$A:$A,"130019"&amp;'Interventi - Sintesi'!$C36,'Interventi - Dettaglio'!$H:$H)</f>
        <v>0</v>
      </c>
      <c r="L36" s="26">
        <f>SUMIF('Interventi - Dettaglio'!$A:$A,"130019"&amp;'Interventi - Sintesi'!$C36,'Interventi - Dettaglio'!$I:$I)</f>
        <v>0</v>
      </c>
      <c r="M36" s="32">
        <f t="shared" si="2"/>
        <v>0</v>
      </c>
      <c r="N36" s="26">
        <f>SUMIF('Interventi - Dettaglio'!$A:$A,"130019"&amp;'Interventi - Sintesi'!$C36,'Interventi - Dettaglio'!$J:$J)</f>
        <v>0</v>
      </c>
      <c r="O36" s="26">
        <f>SUMIF('Interventi - Dettaglio'!$A:$A,"130019"&amp;'Interventi - Sintesi'!$C36,'Interventi - Dettaglio'!$K:$K)</f>
        <v>0</v>
      </c>
      <c r="P36" s="26">
        <f t="shared" si="3"/>
        <v>0</v>
      </c>
      <c r="Q36" s="26">
        <f>SUMIF('Interventi - Dettaglio'!$A:$A,"130020"&amp;'Interventi - Sintesi'!$C36,'Interventi - Dettaglio'!$H:$H)</f>
        <v>0</v>
      </c>
      <c r="R36" s="32">
        <f t="shared" si="4"/>
        <v>0</v>
      </c>
      <c r="S36" s="26">
        <f>SUMIF('Interventi - Dettaglio'!$A:$A,"130020"&amp;'Interventi - Sintesi'!$C36,'Interventi - Dettaglio'!$I:$I)</f>
        <v>0</v>
      </c>
      <c r="T36" s="26">
        <f>SUMIF('Interventi - Dettaglio'!$A:$A,"130020"&amp;'Interventi - Sintesi'!$C36,'Interventi - Dettaglio'!$J:$J)</f>
        <v>0</v>
      </c>
      <c r="U36" s="26">
        <f>SUMIF('Interventi - Dettaglio'!$A:$A,"130020"&amp;'Interventi - Sintesi'!$C36,'Interventi - Dettaglio'!$K:$K)</f>
        <v>0</v>
      </c>
      <c r="V36" s="26">
        <f t="shared" si="5"/>
        <v>0</v>
      </c>
      <c r="W36" s="26">
        <f t="shared" si="6"/>
        <v>3</v>
      </c>
      <c r="X36" s="26">
        <f t="shared" si="7"/>
        <v>0</v>
      </c>
      <c r="Y36" s="32">
        <f t="shared" si="8"/>
        <v>0</v>
      </c>
      <c r="Z36" s="26">
        <f t="shared" si="9"/>
        <v>0</v>
      </c>
      <c r="AA36" s="26">
        <f t="shared" si="10"/>
        <v>0</v>
      </c>
      <c r="AB36" s="26">
        <f t="shared" si="11"/>
        <v>3</v>
      </c>
    </row>
    <row r="37" spans="1:28">
      <c r="A37" s="13" t="s">
        <v>1655</v>
      </c>
      <c r="B37" s="19" t="s">
        <v>1659</v>
      </c>
      <c r="C37" s="14" t="s">
        <v>1911</v>
      </c>
      <c r="D37" s="4" t="s">
        <v>1912</v>
      </c>
      <c r="E37" s="26">
        <f>SUMIF('Interventi - Dettaglio'!$A:$A,"130018"&amp;'Interventi - Sintesi'!$C37,'Interventi - Dettaglio'!H:H)</f>
        <v>1</v>
      </c>
      <c r="F37" s="26">
        <f>SUMIF('Interventi - Dettaglio'!$A:$A,"130018"&amp;'Interventi - Sintesi'!$C37,'Interventi - Dettaglio'!I:I)</f>
        <v>0</v>
      </c>
      <c r="G37" s="32">
        <f t="shared" si="0"/>
        <v>0</v>
      </c>
      <c r="H37" s="26">
        <f>SUMIF('Interventi - Dettaglio'!$A:$A,"130018"&amp;'Interventi - Sintesi'!$C37,'Interventi - Dettaglio'!J:J)</f>
        <v>0</v>
      </c>
      <c r="I37" s="26">
        <f>SUMIF('Interventi - Dettaglio'!$A:$A,"130018"&amp;'Interventi - Sintesi'!$C37,'Interventi - Dettaglio'!K:K)</f>
        <v>0</v>
      </c>
      <c r="J37" s="26">
        <f t="shared" si="1"/>
        <v>1</v>
      </c>
      <c r="K37" s="26">
        <f>SUMIF('Interventi - Dettaglio'!$A:$A,"130019"&amp;'Interventi - Sintesi'!$C37,'Interventi - Dettaglio'!$H:$H)</f>
        <v>0</v>
      </c>
      <c r="L37" s="26">
        <f>SUMIF('Interventi - Dettaglio'!$A:$A,"130019"&amp;'Interventi - Sintesi'!$C37,'Interventi - Dettaglio'!$I:$I)</f>
        <v>0</v>
      </c>
      <c r="M37" s="32">
        <f t="shared" si="2"/>
        <v>0</v>
      </c>
      <c r="N37" s="26">
        <f>SUMIF('Interventi - Dettaglio'!$A:$A,"130019"&amp;'Interventi - Sintesi'!$C37,'Interventi - Dettaglio'!$J:$J)</f>
        <v>0</v>
      </c>
      <c r="O37" s="26">
        <f>SUMIF('Interventi - Dettaglio'!$A:$A,"130019"&amp;'Interventi - Sintesi'!$C37,'Interventi - Dettaglio'!$K:$K)</f>
        <v>0</v>
      </c>
      <c r="P37" s="26">
        <f t="shared" si="3"/>
        <v>0</v>
      </c>
      <c r="Q37" s="26">
        <f>SUMIF('Interventi - Dettaglio'!$A:$A,"130020"&amp;'Interventi - Sintesi'!$C37,'Interventi - Dettaglio'!$H:$H)</f>
        <v>0</v>
      </c>
      <c r="R37" s="32">
        <f t="shared" si="4"/>
        <v>0</v>
      </c>
      <c r="S37" s="26">
        <f>SUMIF('Interventi - Dettaglio'!$A:$A,"130020"&amp;'Interventi - Sintesi'!$C37,'Interventi - Dettaglio'!$I:$I)</f>
        <v>0</v>
      </c>
      <c r="T37" s="26">
        <f>SUMIF('Interventi - Dettaglio'!$A:$A,"130020"&amp;'Interventi - Sintesi'!$C37,'Interventi - Dettaglio'!$J:$J)</f>
        <v>0</v>
      </c>
      <c r="U37" s="26">
        <f>SUMIF('Interventi - Dettaglio'!$A:$A,"130020"&amp;'Interventi - Sintesi'!$C37,'Interventi - Dettaglio'!$K:$K)</f>
        <v>0</v>
      </c>
      <c r="V37" s="26">
        <f t="shared" si="5"/>
        <v>0</v>
      </c>
      <c r="W37" s="26">
        <f t="shared" si="6"/>
        <v>1</v>
      </c>
      <c r="X37" s="26">
        <f t="shared" si="7"/>
        <v>0</v>
      </c>
      <c r="Y37" s="32">
        <f t="shared" si="8"/>
        <v>0</v>
      </c>
      <c r="Z37" s="26">
        <f t="shared" si="9"/>
        <v>0</v>
      </c>
      <c r="AA37" s="26">
        <f t="shared" si="10"/>
        <v>0</v>
      </c>
      <c r="AB37" s="26">
        <f t="shared" si="11"/>
        <v>1</v>
      </c>
    </row>
    <row r="38" spans="1:28">
      <c r="A38" s="13" t="s">
        <v>1655</v>
      </c>
      <c r="B38" s="19" t="s">
        <v>1659</v>
      </c>
      <c r="C38" s="14" t="s">
        <v>95</v>
      </c>
      <c r="D38" s="4" t="s">
        <v>96</v>
      </c>
      <c r="E38" s="26">
        <f>SUMIF('Interventi - Dettaglio'!$A:$A,"130018"&amp;'Interventi - Sintesi'!$C38,'Interventi - Dettaglio'!H:H)</f>
        <v>10</v>
      </c>
      <c r="F38" s="26">
        <f>SUMIF('Interventi - Dettaglio'!$A:$A,"130018"&amp;'Interventi - Sintesi'!$C38,'Interventi - Dettaglio'!I:I)</f>
        <v>9</v>
      </c>
      <c r="G38" s="32">
        <f t="shared" si="0"/>
        <v>0.9</v>
      </c>
      <c r="H38" s="26">
        <f>SUMIF('Interventi - Dettaglio'!$A:$A,"130018"&amp;'Interventi - Sintesi'!$C38,'Interventi - Dettaglio'!J:J)</f>
        <v>0</v>
      </c>
      <c r="I38" s="26">
        <f>SUMIF('Interventi - Dettaglio'!$A:$A,"130018"&amp;'Interventi - Sintesi'!$C38,'Interventi - Dettaglio'!K:K)</f>
        <v>0</v>
      </c>
      <c r="J38" s="26">
        <f t="shared" si="1"/>
        <v>10</v>
      </c>
      <c r="K38" s="26">
        <f>SUMIF('Interventi - Dettaglio'!$A:$A,"130019"&amp;'Interventi - Sintesi'!$C38,'Interventi - Dettaglio'!$H:$H)</f>
        <v>0</v>
      </c>
      <c r="L38" s="26">
        <f>SUMIF('Interventi - Dettaglio'!$A:$A,"130019"&amp;'Interventi - Sintesi'!$C38,'Interventi - Dettaglio'!$I:$I)</f>
        <v>0</v>
      </c>
      <c r="M38" s="32">
        <f t="shared" si="2"/>
        <v>0</v>
      </c>
      <c r="N38" s="26">
        <f>SUMIF('Interventi - Dettaglio'!$A:$A,"130019"&amp;'Interventi - Sintesi'!$C38,'Interventi - Dettaglio'!$J:$J)</f>
        <v>0</v>
      </c>
      <c r="O38" s="26">
        <f>SUMIF('Interventi - Dettaglio'!$A:$A,"130019"&amp;'Interventi - Sintesi'!$C38,'Interventi - Dettaglio'!$K:$K)</f>
        <v>0</v>
      </c>
      <c r="P38" s="26">
        <f t="shared" si="3"/>
        <v>0</v>
      </c>
      <c r="Q38" s="26">
        <f>SUMIF('Interventi - Dettaglio'!$A:$A,"130020"&amp;'Interventi - Sintesi'!$C38,'Interventi - Dettaglio'!$H:$H)</f>
        <v>0</v>
      </c>
      <c r="R38" s="32">
        <f t="shared" si="4"/>
        <v>0</v>
      </c>
      <c r="S38" s="26">
        <f>SUMIF('Interventi - Dettaglio'!$A:$A,"130020"&amp;'Interventi - Sintesi'!$C38,'Interventi - Dettaglio'!$I:$I)</f>
        <v>0</v>
      </c>
      <c r="T38" s="26">
        <f>SUMIF('Interventi - Dettaglio'!$A:$A,"130020"&amp;'Interventi - Sintesi'!$C38,'Interventi - Dettaglio'!$J:$J)</f>
        <v>0</v>
      </c>
      <c r="U38" s="26">
        <f>SUMIF('Interventi - Dettaglio'!$A:$A,"130020"&amp;'Interventi - Sintesi'!$C38,'Interventi - Dettaglio'!$K:$K)</f>
        <v>0</v>
      </c>
      <c r="V38" s="26">
        <f t="shared" si="5"/>
        <v>0</v>
      </c>
      <c r="W38" s="26">
        <f t="shared" si="6"/>
        <v>10</v>
      </c>
      <c r="X38" s="26">
        <f t="shared" si="7"/>
        <v>9</v>
      </c>
      <c r="Y38" s="32">
        <f t="shared" si="8"/>
        <v>0.9</v>
      </c>
      <c r="Z38" s="26">
        <f t="shared" si="9"/>
        <v>0</v>
      </c>
      <c r="AA38" s="26">
        <f t="shared" si="10"/>
        <v>0</v>
      </c>
      <c r="AB38" s="26">
        <f t="shared" si="11"/>
        <v>10</v>
      </c>
    </row>
    <row r="39" spans="1:28">
      <c r="A39" s="13" t="s">
        <v>1655</v>
      </c>
      <c r="B39" s="19" t="s">
        <v>1659</v>
      </c>
      <c r="C39" s="14" t="s">
        <v>97</v>
      </c>
      <c r="D39" s="4" t="s">
        <v>98</v>
      </c>
      <c r="E39" s="26">
        <f>SUMIF('Interventi - Dettaglio'!$A:$A,"130018"&amp;'Interventi - Sintesi'!$C39,'Interventi - Dettaglio'!H:H)</f>
        <v>15</v>
      </c>
      <c r="F39" s="26">
        <f>SUMIF('Interventi - Dettaglio'!$A:$A,"130018"&amp;'Interventi - Sintesi'!$C39,'Interventi - Dettaglio'!I:I)</f>
        <v>15</v>
      </c>
      <c r="G39" s="32">
        <f t="shared" si="0"/>
        <v>1</v>
      </c>
      <c r="H39" s="26">
        <f>SUMIF('Interventi - Dettaglio'!$A:$A,"130018"&amp;'Interventi - Sintesi'!$C39,'Interventi - Dettaglio'!J:J)</f>
        <v>0</v>
      </c>
      <c r="I39" s="26">
        <f>SUMIF('Interventi - Dettaglio'!$A:$A,"130018"&amp;'Interventi - Sintesi'!$C39,'Interventi - Dettaglio'!K:K)</f>
        <v>0</v>
      </c>
      <c r="J39" s="26">
        <f t="shared" si="1"/>
        <v>15</v>
      </c>
      <c r="K39" s="26">
        <f>SUMIF('Interventi - Dettaglio'!$A:$A,"130019"&amp;'Interventi - Sintesi'!$C39,'Interventi - Dettaglio'!$H:$H)</f>
        <v>0</v>
      </c>
      <c r="L39" s="26">
        <f>SUMIF('Interventi - Dettaglio'!$A:$A,"130019"&amp;'Interventi - Sintesi'!$C39,'Interventi - Dettaglio'!$I:$I)</f>
        <v>0</v>
      </c>
      <c r="M39" s="32">
        <f t="shared" si="2"/>
        <v>0</v>
      </c>
      <c r="N39" s="26">
        <f>SUMIF('Interventi - Dettaglio'!$A:$A,"130019"&amp;'Interventi - Sintesi'!$C39,'Interventi - Dettaglio'!$J:$J)</f>
        <v>0</v>
      </c>
      <c r="O39" s="26">
        <f>SUMIF('Interventi - Dettaglio'!$A:$A,"130019"&amp;'Interventi - Sintesi'!$C39,'Interventi - Dettaglio'!$K:$K)</f>
        <v>0</v>
      </c>
      <c r="P39" s="26">
        <f t="shared" si="3"/>
        <v>0</v>
      </c>
      <c r="Q39" s="26">
        <f>SUMIF('Interventi - Dettaglio'!$A:$A,"130020"&amp;'Interventi - Sintesi'!$C39,'Interventi - Dettaglio'!$H:$H)</f>
        <v>0</v>
      </c>
      <c r="R39" s="32">
        <f t="shared" si="4"/>
        <v>0</v>
      </c>
      <c r="S39" s="26">
        <f>SUMIF('Interventi - Dettaglio'!$A:$A,"130020"&amp;'Interventi - Sintesi'!$C39,'Interventi - Dettaglio'!$I:$I)</f>
        <v>0</v>
      </c>
      <c r="T39" s="26">
        <f>SUMIF('Interventi - Dettaglio'!$A:$A,"130020"&amp;'Interventi - Sintesi'!$C39,'Interventi - Dettaglio'!$J:$J)</f>
        <v>0</v>
      </c>
      <c r="U39" s="26">
        <f>SUMIF('Interventi - Dettaglio'!$A:$A,"130020"&amp;'Interventi - Sintesi'!$C39,'Interventi - Dettaglio'!$K:$K)</f>
        <v>0</v>
      </c>
      <c r="V39" s="26">
        <f t="shared" si="5"/>
        <v>0</v>
      </c>
      <c r="W39" s="26">
        <f t="shared" si="6"/>
        <v>15</v>
      </c>
      <c r="X39" s="26">
        <f t="shared" si="7"/>
        <v>15</v>
      </c>
      <c r="Y39" s="32">
        <f t="shared" si="8"/>
        <v>1</v>
      </c>
      <c r="Z39" s="26">
        <f t="shared" si="9"/>
        <v>0</v>
      </c>
      <c r="AA39" s="26">
        <f t="shared" si="10"/>
        <v>0</v>
      </c>
      <c r="AB39" s="26">
        <f t="shared" si="11"/>
        <v>15</v>
      </c>
    </row>
    <row r="40" spans="1:28">
      <c r="A40" s="13" t="s">
        <v>1655</v>
      </c>
      <c r="B40" s="19" t="s">
        <v>1659</v>
      </c>
      <c r="C40" s="14" t="s">
        <v>99</v>
      </c>
      <c r="D40" s="4" t="s">
        <v>100</v>
      </c>
      <c r="E40" s="26">
        <f>SUMIF('Interventi - Dettaglio'!$A:$A,"130018"&amp;'Interventi - Sintesi'!$C40,'Interventi - Dettaglio'!H:H)</f>
        <v>3</v>
      </c>
      <c r="F40" s="26">
        <f>SUMIF('Interventi - Dettaglio'!$A:$A,"130018"&amp;'Interventi - Sintesi'!$C40,'Interventi - Dettaglio'!I:I)</f>
        <v>3</v>
      </c>
      <c r="G40" s="32">
        <f t="shared" si="0"/>
        <v>1</v>
      </c>
      <c r="H40" s="26">
        <f>SUMIF('Interventi - Dettaglio'!$A:$A,"130018"&amp;'Interventi - Sintesi'!$C40,'Interventi - Dettaglio'!J:J)</f>
        <v>0</v>
      </c>
      <c r="I40" s="26">
        <f>SUMIF('Interventi - Dettaglio'!$A:$A,"130018"&amp;'Interventi - Sintesi'!$C40,'Interventi - Dettaglio'!K:K)</f>
        <v>0</v>
      </c>
      <c r="J40" s="26">
        <f t="shared" si="1"/>
        <v>3</v>
      </c>
      <c r="K40" s="26">
        <f>SUMIF('Interventi - Dettaglio'!$A:$A,"130019"&amp;'Interventi - Sintesi'!$C40,'Interventi - Dettaglio'!$H:$H)</f>
        <v>0</v>
      </c>
      <c r="L40" s="26">
        <f>SUMIF('Interventi - Dettaglio'!$A:$A,"130019"&amp;'Interventi - Sintesi'!$C40,'Interventi - Dettaglio'!$I:$I)</f>
        <v>0</v>
      </c>
      <c r="M40" s="32">
        <f t="shared" si="2"/>
        <v>0</v>
      </c>
      <c r="N40" s="26">
        <f>SUMIF('Interventi - Dettaglio'!$A:$A,"130019"&amp;'Interventi - Sintesi'!$C40,'Interventi - Dettaglio'!$J:$J)</f>
        <v>0</v>
      </c>
      <c r="O40" s="26">
        <f>SUMIF('Interventi - Dettaglio'!$A:$A,"130019"&amp;'Interventi - Sintesi'!$C40,'Interventi - Dettaglio'!$K:$K)</f>
        <v>0</v>
      </c>
      <c r="P40" s="26">
        <f t="shared" si="3"/>
        <v>0</v>
      </c>
      <c r="Q40" s="26">
        <f>SUMIF('Interventi - Dettaglio'!$A:$A,"130020"&amp;'Interventi - Sintesi'!$C40,'Interventi - Dettaglio'!$H:$H)</f>
        <v>0</v>
      </c>
      <c r="R40" s="32">
        <f t="shared" si="4"/>
        <v>0</v>
      </c>
      <c r="S40" s="26">
        <f>SUMIF('Interventi - Dettaglio'!$A:$A,"130020"&amp;'Interventi - Sintesi'!$C40,'Interventi - Dettaglio'!$I:$I)</f>
        <v>0</v>
      </c>
      <c r="T40" s="26">
        <f>SUMIF('Interventi - Dettaglio'!$A:$A,"130020"&amp;'Interventi - Sintesi'!$C40,'Interventi - Dettaglio'!$J:$J)</f>
        <v>0</v>
      </c>
      <c r="U40" s="26">
        <f>SUMIF('Interventi - Dettaglio'!$A:$A,"130020"&amp;'Interventi - Sintesi'!$C40,'Interventi - Dettaglio'!$K:$K)</f>
        <v>0</v>
      </c>
      <c r="V40" s="26">
        <f t="shared" si="5"/>
        <v>0</v>
      </c>
      <c r="W40" s="26">
        <f t="shared" si="6"/>
        <v>3</v>
      </c>
      <c r="X40" s="26">
        <f t="shared" si="7"/>
        <v>3</v>
      </c>
      <c r="Y40" s="32">
        <f t="shared" si="8"/>
        <v>1</v>
      </c>
      <c r="Z40" s="26">
        <f t="shared" si="9"/>
        <v>0</v>
      </c>
      <c r="AA40" s="26">
        <f t="shared" si="10"/>
        <v>0</v>
      </c>
      <c r="AB40" s="26">
        <f t="shared" si="11"/>
        <v>3</v>
      </c>
    </row>
    <row r="41" spans="1:28">
      <c r="A41" s="13" t="s">
        <v>1655</v>
      </c>
      <c r="B41" s="19" t="s">
        <v>1659</v>
      </c>
      <c r="C41" s="14" t="s">
        <v>1913</v>
      </c>
      <c r="D41" s="4" t="s">
        <v>1914</v>
      </c>
      <c r="E41" s="26">
        <f>SUMIF('Interventi - Dettaglio'!$A:$A,"130018"&amp;'Interventi - Sintesi'!$C41,'Interventi - Dettaglio'!H:H)</f>
        <v>0</v>
      </c>
      <c r="F41" s="26">
        <f>SUMIF('Interventi - Dettaglio'!$A:$A,"130018"&amp;'Interventi - Sintesi'!$C41,'Interventi - Dettaglio'!I:I)</f>
        <v>0</v>
      </c>
      <c r="G41" s="32">
        <f t="shared" si="0"/>
        <v>0</v>
      </c>
      <c r="H41" s="26">
        <f>SUMIF('Interventi - Dettaglio'!$A:$A,"130018"&amp;'Interventi - Sintesi'!$C41,'Interventi - Dettaglio'!J:J)</f>
        <v>1</v>
      </c>
      <c r="I41" s="26">
        <f>SUMIF('Interventi - Dettaglio'!$A:$A,"130018"&amp;'Interventi - Sintesi'!$C41,'Interventi - Dettaglio'!K:K)</f>
        <v>0</v>
      </c>
      <c r="J41" s="26">
        <f t="shared" si="1"/>
        <v>1</v>
      </c>
      <c r="K41" s="26">
        <f>SUMIF('Interventi - Dettaglio'!$A:$A,"130019"&amp;'Interventi - Sintesi'!$C41,'Interventi - Dettaglio'!$H:$H)</f>
        <v>0</v>
      </c>
      <c r="L41" s="26">
        <f>SUMIF('Interventi - Dettaglio'!$A:$A,"130019"&amp;'Interventi - Sintesi'!$C41,'Interventi - Dettaglio'!$I:$I)</f>
        <v>0</v>
      </c>
      <c r="M41" s="32">
        <f t="shared" si="2"/>
        <v>0</v>
      </c>
      <c r="N41" s="26">
        <f>SUMIF('Interventi - Dettaglio'!$A:$A,"130019"&amp;'Interventi - Sintesi'!$C41,'Interventi - Dettaglio'!$J:$J)</f>
        <v>0</v>
      </c>
      <c r="O41" s="26">
        <f>SUMIF('Interventi - Dettaglio'!$A:$A,"130019"&amp;'Interventi - Sintesi'!$C41,'Interventi - Dettaglio'!$K:$K)</f>
        <v>0</v>
      </c>
      <c r="P41" s="26">
        <f t="shared" si="3"/>
        <v>0</v>
      </c>
      <c r="Q41" s="26">
        <f>SUMIF('Interventi - Dettaglio'!$A:$A,"130020"&amp;'Interventi - Sintesi'!$C41,'Interventi - Dettaglio'!$H:$H)</f>
        <v>0</v>
      </c>
      <c r="R41" s="32">
        <f t="shared" si="4"/>
        <v>0</v>
      </c>
      <c r="S41" s="26">
        <f>SUMIF('Interventi - Dettaglio'!$A:$A,"130020"&amp;'Interventi - Sintesi'!$C41,'Interventi - Dettaglio'!$I:$I)</f>
        <v>0</v>
      </c>
      <c r="T41" s="26">
        <f>SUMIF('Interventi - Dettaglio'!$A:$A,"130020"&amp;'Interventi - Sintesi'!$C41,'Interventi - Dettaglio'!$J:$J)</f>
        <v>0</v>
      </c>
      <c r="U41" s="26">
        <f>SUMIF('Interventi - Dettaglio'!$A:$A,"130020"&amp;'Interventi - Sintesi'!$C41,'Interventi - Dettaglio'!$K:$K)</f>
        <v>0</v>
      </c>
      <c r="V41" s="26">
        <f t="shared" si="5"/>
        <v>0</v>
      </c>
      <c r="W41" s="26">
        <f t="shared" si="6"/>
        <v>0</v>
      </c>
      <c r="X41" s="26">
        <f t="shared" si="7"/>
        <v>0</v>
      </c>
      <c r="Y41" s="32">
        <f t="shared" si="8"/>
        <v>0</v>
      </c>
      <c r="Z41" s="26">
        <f t="shared" si="9"/>
        <v>1</v>
      </c>
      <c r="AA41" s="26">
        <f t="shared" si="10"/>
        <v>0</v>
      </c>
      <c r="AB41" s="26">
        <f t="shared" si="11"/>
        <v>1</v>
      </c>
    </row>
    <row r="42" spans="1:28">
      <c r="A42" s="13" t="s">
        <v>1656</v>
      </c>
      <c r="B42" s="19" t="s">
        <v>1659</v>
      </c>
      <c r="C42" s="14" t="s">
        <v>101</v>
      </c>
      <c r="D42" s="4" t="s">
        <v>102</v>
      </c>
      <c r="E42" s="26">
        <f>SUMIF('Interventi - Dettaglio'!$A:$A,"130018"&amp;'Interventi - Sintesi'!$C42,'Interventi - Dettaglio'!H:H)</f>
        <v>17</v>
      </c>
      <c r="F42" s="26">
        <f>SUMIF('Interventi - Dettaglio'!$A:$A,"130018"&amp;'Interventi - Sintesi'!$C42,'Interventi - Dettaglio'!I:I)</f>
        <v>12</v>
      </c>
      <c r="G42" s="32">
        <f t="shared" si="0"/>
        <v>0.70589999999999997</v>
      </c>
      <c r="H42" s="26">
        <f>SUMIF('Interventi - Dettaglio'!$A:$A,"130018"&amp;'Interventi - Sintesi'!$C42,'Interventi - Dettaglio'!J:J)</f>
        <v>0</v>
      </c>
      <c r="I42" s="26">
        <f>SUMIF('Interventi - Dettaglio'!$A:$A,"130018"&amp;'Interventi - Sintesi'!$C42,'Interventi - Dettaglio'!K:K)</f>
        <v>0</v>
      </c>
      <c r="J42" s="26">
        <f t="shared" si="1"/>
        <v>17</v>
      </c>
      <c r="K42" s="26">
        <f>SUMIF('Interventi - Dettaglio'!$A:$A,"130019"&amp;'Interventi - Sintesi'!$C42,'Interventi - Dettaglio'!$H:$H)</f>
        <v>0</v>
      </c>
      <c r="L42" s="26">
        <f>SUMIF('Interventi - Dettaglio'!$A:$A,"130019"&amp;'Interventi - Sintesi'!$C42,'Interventi - Dettaglio'!$I:$I)</f>
        <v>0</v>
      </c>
      <c r="M42" s="32">
        <f t="shared" si="2"/>
        <v>0</v>
      </c>
      <c r="N42" s="26">
        <f>SUMIF('Interventi - Dettaglio'!$A:$A,"130019"&amp;'Interventi - Sintesi'!$C42,'Interventi - Dettaglio'!$J:$J)</f>
        <v>0</v>
      </c>
      <c r="O42" s="26">
        <f>SUMIF('Interventi - Dettaglio'!$A:$A,"130019"&amp;'Interventi - Sintesi'!$C42,'Interventi - Dettaglio'!$K:$K)</f>
        <v>0</v>
      </c>
      <c r="P42" s="26">
        <f t="shared" si="3"/>
        <v>0</v>
      </c>
      <c r="Q42" s="26">
        <f>SUMIF('Interventi - Dettaglio'!$A:$A,"130020"&amp;'Interventi - Sintesi'!$C42,'Interventi - Dettaglio'!$H:$H)</f>
        <v>0</v>
      </c>
      <c r="R42" s="32">
        <f t="shared" si="4"/>
        <v>0</v>
      </c>
      <c r="S42" s="26">
        <f>SUMIF('Interventi - Dettaglio'!$A:$A,"130020"&amp;'Interventi - Sintesi'!$C42,'Interventi - Dettaglio'!$I:$I)</f>
        <v>0</v>
      </c>
      <c r="T42" s="26">
        <f>SUMIF('Interventi - Dettaglio'!$A:$A,"130020"&amp;'Interventi - Sintesi'!$C42,'Interventi - Dettaglio'!$J:$J)</f>
        <v>0</v>
      </c>
      <c r="U42" s="26">
        <f>SUMIF('Interventi - Dettaglio'!$A:$A,"130020"&amp;'Interventi - Sintesi'!$C42,'Interventi - Dettaglio'!$K:$K)</f>
        <v>0</v>
      </c>
      <c r="V42" s="26">
        <f t="shared" si="5"/>
        <v>0</v>
      </c>
      <c r="W42" s="26">
        <f t="shared" si="6"/>
        <v>17</v>
      </c>
      <c r="X42" s="26">
        <f t="shared" si="7"/>
        <v>12</v>
      </c>
      <c r="Y42" s="32">
        <f t="shared" si="8"/>
        <v>0.70589999999999997</v>
      </c>
      <c r="Z42" s="26">
        <f t="shared" si="9"/>
        <v>0</v>
      </c>
      <c r="AA42" s="26">
        <f t="shared" si="10"/>
        <v>0</v>
      </c>
      <c r="AB42" s="26">
        <f t="shared" si="11"/>
        <v>17</v>
      </c>
    </row>
    <row r="43" spans="1:28">
      <c r="A43" s="13" t="s">
        <v>1656</v>
      </c>
      <c r="B43" s="19" t="s">
        <v>1659</v>
      </c>
      <c r="C43" s="14" t="s">
        <v>129</v>
      </c>
      <c r="D43" s="4" t="s">
        <v>130</v>
      </c>
      <c r="E43" s="26">
        <f>SUMIF('Interventi - Dettaglio'!$A:$A,"130018"&amp;'Interventi - Sintesi'!$C43,'Interventi - Dettaglio'!H:H)</f>
        <v>9</v>
      </c>
      <c r="F43" s="26">
        <f>SUMIF('Interventi - Dettaglio'!$A:$A,"130018"&amp;'Interventi - Sintesi'!$C43,'Interventi - Dettaglio'!I:I)</f>
        <v>5</v>
      </c>
      <c r="G43" s="32">
        <f t="shared" si="0"/>
        <v>0.55559999999999998</v>
      </c>
      <c r="H43" s="26">
        <f>SUMIF('Interventi - Dettaglio'!$A:$A,"130018"&amp;'Interventi - Sintesi'!$C43,'Interventi - Dettaglio'!J:J)</f>
        <v>4</v>
      </c>
      <c r="I43" s="26">
        <f>SUMIF('Interventi - Dettaglio'!$A:$A,"130018"&amp;'Interventi - Sintesi'!$C43,'Interventi - Dettaglio'!K:K)</f>
        <v>0</v>
      </c>
      <c r="J43" s="26">
        <f t="shared" si="1"/>
        <v>13</v>
      </c>
      <c r="K43" s="26">
        <f>SUMIF('Interventi - Dettaglio'!$A:$A,"130019"&amp;'Interventi - Sintesi'!$C43,'Interventi - Dettaglio'!$H:$H)</f>
        <v>0</v>
      </c>
      <c r="L43" s="26">
        <f>SUMIF('Interventi - Dettaglio'!$A:$A,"130019"&amp;'Interventi - Sintesi'!$C43,'Interventi - Dettaglio'!$I:$I)</f>
        <v>0</v>
      </c>
      <c r="M43" s="32">
        <f t="shared" si="2"/>
        <v>0</v>
      </c>
      <c r="N43" s="26">
        <f>SUMIF('Interventi - Dettaglio'!$A:$A,"130019"&amp;'Interventi - Sintesi'!$C43,'Interventi - Dettaglio'!$J:$J)</f>
        <v>0</v>
      </c>
      <c r="O43" s="26">
        <f>SUMIF('Interventi - Dettaglio'!$A:$A,"130019"&amp;'Interventi - Sintesi'!$C43,'Interventi - Dettaglio'!$K:$K)</f>
        <v>0</v>
      </c>
      <c r="P43" s="26">
        <f t="shared" si="3"/>
        <v>0</v>
      </c>
      <c r="Q43" s="26">
        <f>SUMIF('Interventi - Dettaglio'!$A:$A,"130020"&amp;'Interventi - Sintesi'!$C43,'Interventi - Dettaglio'!$H:$H)</f>
        <v>0</v>
      </c>
      <c r="R43" s="32">
        <f t="shared" si="4"/>
        <v>0</v>
      </c>
      <c r="S43" s="26">
        <f>SUMIF('Interventi - Dettaglio'!$A:$A,"130020"&amp;'Interventi - Sintesi'!$C43,'Interventi - Dettaglio'!$I:$I)</f>
        <v>0</v>
      </c>
      <c r="T43" s="26">
        <f>SUMIF('Interventi - Dettaglio'!$A:$A,"130020"&amp;'Interventi - Sintesi'!$C43,'Interventi - Dettaglio'!$J:$J)</f>
        <v>0</v>
      </c>
      <c r="U43" s="26">
        <f>SUMIF('Interventi - Dettaglio'!$A:$A,"130020"&amp;'Interventi - Sintesi'!$C43,'Interventi - Dettaglio'!$K:$K)</f>
        <v>0</v>
      </c>
      <c r="V43" s="26">
        <f t="shared" si="5"/>
        <v>0</v>
      </c>
      <c r="W43" s="26">
        <f t="shared" si="6"/>
        <v>9</v>
      </c>
      <c r="X43" s="26">
        <f t="shared" si="7"/>
        <v>5</v>
      </c>
      <c r="Y43" s="32">
        <f t="shared" si="8"/>
        <v>0.55559999999999998</v>
      </c>
      <c r="Z43" s="26">
        <f t="shared" si="9"/>
        <v>4</v>
      </c>
      <c r="AA43" s="26">
        <f t="shared" si="10"/>
        <v>0</v>
      </c>
      <c r="AB43" s="26">
        <f t="shared" si="11"/>
        <v>13</v>
      </c>
    </row>
    <row r="44" spans="1:28">
      <c r="A44" s="13" t="s">
        <v>1656</v>
      </c>
      <c r="B44" s="19" t="s">
        <v>1659</v>
      </c>
      <c r="C44" s="14" t="s">
        <v>103</v>
      </c>
      <c r="D44" s="4" t="s">
        <v>104</v>
      </c>
      <c r="E44" s="26">
        <f>SUMIF('Interventi - Dettaglio'!$A:$A,"130018"&amp;'Interventi - Sintesi'!$C44,'Interventi - Dettaglio'!H:H)</f>
        <v>1</v>
      </c>
      <c r="F44" s="26">
        <f>SUMIF('Interventi - Dettaglio'!$A:$A,"130018"&amp;'Interventi - Sintesi'!$C44,'Interventi - Dettaglio'!I:I)</f>
        <v>0</v>
      </c>
      <c r="G44" s="32">
        <f t="shared" si="0"/>
        <v>0</v>
      </c>
      <c r="H44" s="26">
        <f>SUMIF('Interventi - Dettaglio'!$A:$A,"130018"&amp;'Interventi - Sintesi'!$C44,'Interventi - Dettaglio'!J:J)</f>
        <v>0</v>
      </c>
      <c r="I44" s="26">
        <f>SUMIF('Interventi - Dettaglio'!$A:$A,"130018"&amp;'Interventi - Sintesi'!$C44,'Interventi - Dettaglio'!K:K)</f>
        <v>0</v>
      </c>
      <c r="J44" s="26">
        <f t="shared" si="1"/>
        <v>1</v>
      </c>
      <c r="K44" s="26">
        <f>SUMIF('Interventi - Dettaglio'!$A:$A,"130019"&amp;'Interventi - Sintesi'!$C44,'Interventi - Dettaglio'!$H:$H)</f>
        <v>0</v>
      </c>
      <c r="L44" s="26">
        <f>SUMIF('Interventi - Dettaglio'!$A:$A,"130019"&amp;'Interventi - Sintesi'!$C44,'Interventi - Dettaglio'!$I:$I)</f>
        <v>0</v>
      </c>
      <c r="M44" s="32">
        <f t="shared" si="2"/>
        <v>0</v>
      </c>
      <c r="N44" s="26">
        <f>SUMIF('Interventi - Dettaglio'!$A:$A,"130019"&amp;'Interventi - Sintesi'!$C44,'Interventi - Dettaglio'!$J:$J)</f>
        <v>0</v>
      </c>
      <c r="O44" s="26">
        <f>SUMIF('Interventi - Dettaglio'!$A:$A,"130019"&amp;'Interventi - Sintesi'!$C44,'Interventi - Dettaglio'!$K:$K)</f>
        <v>0</v>
      </c>
      <c r="P44" s="26">
        <f t="shared" si="3"/>
        <v>0</v>
      </c>
      <c r="Q44" s="26">
        <f>SUMIF('Interventi - Dettaglio'!$A:$A,"130020"&amp;'Interventi - Sintesi'!$C44,'Interventi - Dettaglio'!$H:$H)</f>
        <v>0</v>
      </c>
      <c r="R44" s="32">
        <f t="shared" si="4"/>
        <v>0</v>
      </c>
      <c r="S44" s="26">
        <f>SUMIF('Interventi - Dettaglio'!$A:$A,"130020"&amp;'Interventi - Sintesi'!$C44,'Interventi - Dettaglio'!$I:$I)</f>
        <v>0</v>
      </c>
      <c r="T44" s="26">
        <f>SUMIF('Interventi - Dettaglio'!$A:$A,"130020"&amp;'Interventi - Sintesi'!$C44,'Interventi - Dettaglio'!$J:$J)</f>
        <v>0</v>
      </c>
      <c r="U44" s="26">
        <f>SUMIF('Interventi - Dettaglio'!$A:$A,"130020"&amp;'Interventi - Sintesi'!$C44,'Interventi - Dettaglio'!$K:$K)</f>
        <v>0</v>
      </c>
      <c r="V44" s="26">
        <f t="shared" si="5"/>
        <v>0</v>
      </c>
      <c r="W44" s="26">
        <f t="shared" si="6"/>
        <v>1</v>
      </c>
      <c r="X44" s="26">
        <f t="shared" si="7"/>
        <v>0</v>
      </c>
      <c r="Y44" s="32">
        <f t="shared" si="8"/>
        <v>0</v>
      </c>
      <c r="Z44" s="26">
        <f t="shared" si="9"/>
        <v>0</v>
      </c>
      <c r="AA44" s="26">
        <f t="shared" si="10"/>
        <v>0</v>
      </c>
      <c r="AB44" s="26">
        <f t="shared" si="11"/>
        <v>1</v>
      </c>
    </row>
    <row r="45" spans="1:28" ht="24">
      <c r="A45" s="13" t="s">
        <v>1656</v>
      </c>
      <c r="B45" s="19" t="s">
        <v>1659</v>
      </c>
      <c r="C45" s="14" t="s">
        <v>105</v>
      </c>
      <c r="D45" s="4" t="s">
        <v>106</v>
      </c>
      <c r="E45" s="26">
        <f>SUMIF('Interventi - Dettaglio'!$A:$A,"130018"&amp;'Interventi - Sintesi'!$C45,'Interventi - Dettaglio'!H:H)</f>
        <v>4</v>
      </c>
      <c r="F45" s="26">
        <f>SUMIF('Interventi - Dettaglio'!$A:$A,"130018"&amp;'Interventi - Sintesi'!$C45,'Interventi - Dettaglio'!I:I)</f>
        <v>2</v>
      </c>
      <c r="G45" s="32">
        <f t="shared" si="0"/>
        <v>0.5</v>
      </c>
      <c r="H45" s="26">
        <f>SUMIF('Interventi - Dettaglio'!$A:$A,"130018"&amp;'Interventi - Sintesi'!$C45,'Interventi - Dettaglio'!J:J)</f>
        <v>0</v>
      </c>
      <c r="I45" s="26">
        <f>SUMIF('Interventi - Dettaglio'!$A:$A,"130018"&amp;'Interventi - Sintesi'!$C45,'Interventi - Dettaglio'!K:K)</f>
        <v>0</v>
      </c>
      <c r="J45" s="26">
        <f t="shared" si="1"/>
        <v>4</v>
      </c>
      <c r="K45" s="26">
        <f>SUMIF('Interventi - Dettaglio'!$A:$A,"130019"&amp;'Interventi - Sintesi'!$C45,'Interventi - Dettaglio'!$H:$H)</f>
        <v>0</v>
      </c>
      <c r="L45" s="26">
        <f>SUMIF('Interventi - Dettaglio'!$A:$A,"130019"&amp;'Interventi - Sintesi'!$C45,'Interventi - Dettaglio'!$I:$I)</f>
        <v>0</v>
      </c>
      <c r="M45" s="32">
        <f t="shared" si="2"/>
        <v>0</v>
      </c>
      <c r="N45" s="26">
        <f>SUMIF('Interventi - Dettaglio'!$A:$A,"130019"&amp;'Interventi - Sintesi'!$C45,'Interventi - Dettaglio'!$J:$J)</f>
        <v>0</v>
      </c>
      <c r="O45" s="26">
        <f>SUMIF('Interventi - Dettaglio'!$A:$A,"130019"&amp;'Interventi - Sintesi'!$C45,'Interventi - Dettaglio'!$K:$K)</f>
        <v>0</v>
      </c>
      <c r="P45" s="26">
        <f t="shared" si="3"/>
        <v>0</v>
      </c>
      <c r="Q45" s="26">
        <f>SUMIF('Interventi - Dettaglio'!$A:$A,"130020"&amp;'Interventi - Sintesi'!$C45,'Interventi - Dettaglio'!$H:$H)</f>
        <v>0</v>
      </c>
      <c r="R45" s="32">
        <f t="shared" si="4"/>
        <v>0</v>
      </c>
      <c r="S45" s="26">
        <f>SUMIF('Interventi - Dettaglio'!$A:$A,"130020"&amp;'Interventi - Sintesi'!$C45,'Interventi - Dettaglio'!$I:$I)</f>
        <v>0</v>
      </c>
      <c r="T45" s="26">
        <f>SUMIF('Interventi - Dettaglio'!$A:$A,"130020"&amp;'Interventi - Sintesi'!$C45,'Interventi - Dettaglio'!$J:$J)</f>
        <v>0</v>
      </c>
      <c r="U45" s="26">
        <f>SUMIF('Interventi - Dettaglio'!$A:$A,"130020"&amp;'Interventi - Sintesi'!$C45,'Interventi - Dettaglio'!$K:$K)</f>
        <v>0</v>
      </c>
      <c r="V45" s="26">
        <f t="shared" si="5"/>
        <v>0</v>
      </c>
      <c r="W45" s="26">
        <f t="shared" si="6"/>
        <v>4</v>
      </c>
      <c r="X45" s="26">
        <f t="shared" si="7"/>
        <v>2</v>
      </c>
      <c r="Y45" s="32">
        <f t="shared" si="8"/>
        <v>0.5</v>
      </c>
      <c r="Z45" s="26">
        <f t="shared" si="9"/>
        <v>0</v>
      </c>
      <c r="AA45" s="26">
        <f t="shared" si="10"/>
        <v>0</v>
      </c>
      <c r="AB45" s="26">
        <f t="shared" si="11"/>
        <v>4</v>
      </c>
    </row>
    <row r="46" spans="1:28">
      <c r="A46" s="13" t="s">
        <v>1656</v>
      </c>
      <c r="B46" s="19" t="s">
        <v>1659</v>
      </c>
      <c r="C46" s="14" t="s">
        <v>1915</v>
      </c>
      <c r="D46" s="4" t="s">
        <v>1916</v>
      </c>
      <c r="E46" s="26">
        <f>SUMIF('Interventi - Dettaglio'!$A:$A,"130018"&amp;'Interventi - Sintesi'!$C46,'Interventi - Dettaglio'!H:H)</f>
        <v>1</v>
      </c>
      <c r="F46" s="26">
        <f>SUMIF('Interventi - Dettaglio'!$A:$A,"130018"&amp;'Interventi - Sintesi'!$C46,'Interventi - Dettaglio'!I:I)</f>
        <v>1</v>
      </c>
      <c r="G46" s="32">
        <f t="shared" si="0"/>
        <v>1</v>
      </c>
      <c r="H46" s="26">
        <f>SUMIF('Interventi - Dettaglio'!$A:$A,"130018"&amp;'Interventi - Sintesi'!$C46,'Interventi - Dettaglio'!J:J)</f>
        <v>0</v>
      </c>
      <c r="I46" s="26">
        <f>SUMIF('Interventi - Dettaglio'!$A:$A,"130018"&amp;'Interventi - Sintesi'!$C46,'Interventi - Dettaglio'!K:K)</f>
        <v>0</v>
      </c>
      <c r="J46" s="26">
        <f t="shared" si="1"/>
        <v>1</v>
      </c>
      <c r="K46" s="26">
        <f>SUMIF('Interventi - Dettaglio'!$A:$A,"130019"&amp;'Interventi - Sintesi'!$C46,'Interventi - Dettaglio'!$H:$H)</f>
        <v>0</v>
      </c>
      <c r="L46" s="26">
        <f>SUMIF('Interventi - Dettaglio'!$A:$A,"130019"&amp;'Interventi - Sintesi'!$C46,'Interventi - Dettaglio'!$I:$I)</f>
        <v>0</v>
      </c>
      <c r="M46" s="32">
        <f t="shared" si="2"/>
        <v>0</v>
      </c>
      <c r="N46" s="26">
        <f>SUMIF('Interventi - Dettaglio'!$A:$A,"130019"&amp;'Interventi - Sintesi'!$C46,'Interventi - Dettaglio'!$J:$J)</f>
        <v>0</v>
      </c>
      <c r="O46" s="26">
        <f>SUMIF('Interventi - Dettaglio'!$A:$A,"130019"&amp;'Interventi - Sintesi'!$C46,'Interventi - Dettaglio'!$K:$K)</f>
        <v>0</v>
      </c>
      <c r="P46" s="26">
        <f t="shared" si="3"/>
        <v>0</v>
      </c>
      <c r="Q46" s="26">
        <f>SUMIF('Interventi - Dettaglio'!$A:$A,"130020"&amp;'Interventi - Sintesi'!$C46,'Interventi - Dettaglio'!$H:$H)</f>
        <v>0</v>
      </c>
      <c r="R46" s="32">
        <f t="shared" si="4"/>
        <v>0</v>
      </c>
      <c r="S46" s="26">
        <f>SUMIF('Interventi - Dettaglio'!$A:$A,"130020"&amp;'Interventi - Sintesi'!$C46,'Interventi - Dettaglio'!$I:$I)</f>
        <v>0</v>
      </c>
      <c r="T46" s="26">
        <f>SUMIF('Interventi - Dettaglio'!$A:$A,"130020"&amp;'Interventi - Sintesi'!$C46,'Interventi - Dettaglio'!$J:$J)</f>
        <v>0</v>
      </c>
      <c r="U46" s="26">
        <f>SUMIF('Interventi - Dettaglio'!$A:$A,"130020"&amp;'Interventi - Sintesi'!$C46,'Interventi - Dettaglio'!$K:$K)</f>
        <v>0</v>
      </c>
      <c r="V46" s="26">
        <f t="shared" si="5"/>
        <v>0</v>
      </c>
      <c r="W46" s="26">
        <f t="shared" si="6"/>
        <v>1</v>
      </c>
      <c r="X46" s="26">
        <f t="shared" si="7"/>
        <v>1</v>
      </c>
      <c r="Y46" s="32">
        <f t="shared" si="8"/>
        <v>1</v>
      </c>
      <c r="Z46" s="26">
        <f t="shared" si="9"/>
        <v>0</v>
      </c>
      <c r="AA46" s="26">
        <f t="shared" si="10"/>
        <v>0</v>
      </c>
      <c r="AB46" s="26">
        <f t="shared" si="11"/>
        <v>1</v>
      </c>
    </row>
    <row r="47" spans="1:28">
      <c r="A47" s="13" t="s">
        <v>1656</v>
      </c>
      <c r="B47" s="19" t="s">
        <v>1659</v>
      </c>
      <c r="C47" s="14" t="s">
        <v>1262</v>
      </c>
      <c r="D47" s="4" t="s">
        <v>1263</v>
      </c>
      <c r="E47" s="26">
        <f>SUMIF('Interventi - Dettaglio'!$A:$A,"130018"&amp;'Interventi - Sintesi'!$C47,'Interventi - Dettaglio'!H:H)</f>
        <v>2</v>
      </c>
      <c r="F47" s="26">
        <f>SUMIF('Interventi - Dettaglio'!$A:$A,"130018"&amp;'Interventi - Sintesi'!$C47,'Interventi - Dettaglio'!I:I)</f>
        <v>1</v>
      </c>
      <c r="G47" s="32">
        <f t="shared" si="0"/>
        <v>0.5</v>
      </c>
      <c r="H47" s="26">
        <f>SUMIF('Interventi - Dettaglio'!$A:$A,"130018"&amp;'Interventi - Sintesi'!$C47,'Interventi - Dettaglio'!J:J)</f>
        <v>0</v>
      </c>
      <c r="I47" s="26">
        <f>SUMIF('Interventi - Dettaglio'!$A:$A,"130018"&amp;'Interventi - Sintesi'!$C47,'Interventi - Dettaglio'!K:K)</f>
        <v>0</v>
      </c>
      <c r="J47" s="26">
        <f t="shared" si="1"/>
        <v>2</v>
      </c>
      <c r="K47" s="26">
        <f>SUMIF('Interventi - Dettaglio'!$A:$A,"130019"&amp;'Interventi - Sintesi'!$C47,'Interventi - Dettaglio'!$H:$H)</f>
        <v>0</v>
      </c>
      <c r="L47" s="26">
        <f>SUMIF('Interventi - Dettaglio'!$A:$A,"130019"&amp;'Interventi - Sintesi'!$C47,'Interventi - Dettaglio'!$I:$I)</f>
        <v>0</v>
      </c>
      <c r="M47" s="32">
        <f t="shared" si="2"/>
        <v>0</v>
      </c>
      <c r="N47" s="26">
        <f>SUMIF('Interventi - Dettaglio'!$A:$A,"130019"&amp;'Interventi - Sintesi'!$C47,'Interventi - Dettaglio'!$J:$J)</f>
        <v>0</v>
      </c>
      <c r="O47" s="26">
        <f>SUMIF('Interventi - Dettaglio'!$A:$A,"130019"&amp;'Interventi - Sintesi'!$C47,'Interventi - Dettaglio'!$K:$K)</f>
        <v>0</v>
      </c>
      <c r="P47" s="26">
        <f t="shared" si="3"/>
        <v>0</v>
      </c>
      <c r="Q47" s="26">
        <f>SUMIF('Interventi - Dettaglio'!$A:$A,"130020"&amp;'Interventi - Sintesi'!$C47,'Interventi - Dettaglio'!$H:$H)</f>
        <v>0</v>
      </c>
      <c r="R47" s="32">
        <f t="shared" si="4"/>
        <v>0</v>
      </c>
      <c r="S47" s="26">
        <f>SUMIF('Interventi - Dettaglio'!$A:$A,"130020"&amp;'Interventi - Sintesi'!$C47,'Interventi - Dettaglio'!$I:$I)</f>
        <v>0</v>
      </c>
      <c r="T47" s="26">
        <f>SUMIF('Interventi - Dettaglio'!$A:$A,"130020"&amp;'Interventi - Sintesi'!$C47,'Interventi - Dettaglio'!$J:$J)</f>
        <v>0</v>
      </c>
      <c r="U47" s="26">
        <f>SUMIF('Interventi - Dettaglio'!$A:$A,"130020"&amp;'Interventi - Sintesi'!$C47,'Interventi - Dettaglio'!$K:$K)</f>
        <v>0</v>
      </c>
      <c r="V47" s="26">
        <f t="shared" si="5"/>
        <v>0</v>
      </c>
      <c r="W47" s="26">
        <f t="shared" si="6"/>
        <v>2</v>
      </c>
      <c r="X47" s="26">
        <f t="shared" si="7"/>
        <v>1</v>
      </c>
      <c r="Y47" s="32">
        <f t="shared" si="8"/>
        <v>0.5</v>
      </c>
      <c r="Z47" s="26">
        <f t="shared" si="9"/>
        <v>0</v>
      </c>
      <c r="AA47" s="26">
        <f t="shared" si="10"/>
        <v>0</v>
      </c>
      <c r="AB47" s="26">
        <f t="shared" si="11"/>
        <v>2</v>
      </c>
    </row>
    <row r="48" spans="1:28" ht="24">
      <c r="A48" s="15" t="s">
        <v>1656</v>
      </c>
      <c r="B48" s="19" t="s">
        <v>1659</v>
      </c>
      <c r="C48" s="16" t="s">
        <v>1959</v>
      </c>
      <c r="D48" s="23" t="s">
        <v>1960</v>
      </c>
      <c r="E48" s="26">
        <f>SUMIF('Interventi - Dettaglio'!$A:$A,"130018"&amp;'Interventi - Sintesi'!$C48,'Interventi - Dettaglio'!H:H)</f>
        <v>1</v>
      </c>
      <c r="F48" s="26">
        <f>SUMIF('Interventi - Dettaglio'!$A:$A,"130018"&amp;'Interventi - Sintesi'!$C48,'Interventi - Dettaglio'!I:I)</f>
        <v>1</v>
      </c>
      <c r="G48" s="32">
        <f t="shared" si="0"/>
        <v>1</v>
      </c>
      <c r="H48" s="26">
        <f>SUMIF('Interventi - Dettaglio'!$A:$A,"130018"&amp;'Interventi - Sintesi'!$C48,'Interventi - Dettaglio'!J:J)</f>
        <v>0</v>
      </c>
      <c r="I48" s="26">
        <f>SUMIF('Interventi - Dettaglio'!$A:$A,"130018"&amp;'Interventi - Sintesi'!$C48,'Interventi - Dettaglio'!K:K)</f>
        <v>0</v>
      </c>
      <c r="J48" s="26">
        <f t="shared" si="1"/>
        <v>1</v>
      </c>
      <c r="K48" s="26">
        <f>SUMIF('Interventi - Dettaglio'!$A:$A,"130019"&amp;'Interventi - Sintesi'!$C48,'Interventi - Dettaglio'!$H:$H)</f>
        <v>0</v>
      </c>
      <c r="L48" s="26">
        <f>SUMIF('Interventi - Dettaglio'!$A:$A,"130019"&amp;'Interventi - Sintesi'!$C48,'Interventi - Dettaglio'!$I:$I)</f>
        <v>0</v>
      </c>
      <c r="M48" s="32">
        <f t="shared" si="2"/>
        <v>0</v>
      </c>
      <c r="N48" s="26">
        <f>SUMIF('Interventi - Dettaglio'!$A:$A,"130019"&amp;'Interventi - Sintesi'!$C48,'Interventi - Dettaglio'!$J:$J)</f>
        <v>0</v>
      </c>
      <c r="O48" s="26">
        <f>SUMIF('Interventi - Dettaglio'!$A:$A,"130019"&amp;'Interventi - Sintesi'!$C48,'Interventi - Dettaglio'!$K:$K)</f>
        <v>0</v>
      </c>
      <c r="P48" s="26">
        <f t="shared" si="3"/>
        <v>0</v>
      </c>
      <c r="Q48" s="26">
        <f>SUMIF('Interventi - Dettaglio'!$A:$A,"130020"&amp;'Interventi - Sintesi'!$C48,'Interventi - Dettaglio'!$H:$H)</f>
        <v>0</v>
      </c>
      <c r="R48" s="32">
        <f t="shared" si="4"/>
        <v>0</v>
      </c>
      <c r="S48" s="26">
        <f>SUMIF('Interventi - Dettaglio'!$A:$A,"130020"&amp;'Interventi - Sintesi'!$C48,'Interventi - Dettaglio'!$I:$I)</f>
        <v>0</v>
      </c>
      <c r="T48" s="26">
        <f>SUMIF('Interventi - Dettaglio'!$A:$A,"130020"&amp;'Interventi - Sintesi'!$C48,'Interventi - Dettaglio'!$J:$J)</f>
        <v>0</v>
      </c>
      <c r="U48" s="26">
        <f>SUMIF('Interventi - Dettaglio'!$A:$A,"130020"&amp;'Interventi - Sintesi'!$C48,'Interventi - Dettaglio'!$K:$K)</f>
        <v>0</v>
      </c>
      <c r="V48" s="26">
        <f t="shared" si="5"/>
        <v>0</v>
      </c>
      <c r="W48" s="26">
        <f t="shared" si="6"/>
        <v>1</v>
      </c>
      <c r="X48" s="26">
        <f t="shared" si="7"/>
        <v>1</v>
      </c>
      <c r="Y48" s="32">
        <f t="shared" si="8"/>
        <v>1</v>
      </c>
      <c r="Z48" s="26">
        <f t="shared" si="9"/>
        <v>0</v>
      </c>
      <c r="AA48" s="26">
        <f t="shared" si="10"/>
        <v>0</v>
      </c>
      <c r="AB48" s="26">
        <f t="shared" si="11"/>
        <v>1</v>
      </c>
    </row>
    <row r="49" spans="1:28">
      <c r="A49" s="15" t="s">
        <v>1657</v>
      </c>
      <c r="B49" s="19" t="s">
        <v>1659</v>
      </c>
      <c r="C49" s="16" t="s">
        <v>107</v>
      </c>
      <c r="D49" s="23" t="s">
        <v>108</v>
      </c>
      <c r="E49" s="26">
        <f>SUMIF('Interventi - Dettaglio'!$A:$A,"130018"&amp;'Interventi - Sintesi'!$C49,'Interventi - Dettaglio'!H:H)</f>
        <v>1</v>
      </c>
      <c r="F49" s="26">
        <f>SUMIF('Interventi - Dettaglio'!$A:$A,"130018"&amp;'Interventi - Sintesi'!$C49,'Interventi - Dettaglio'!I:I)</f>
        <v>0</v>
      </c>
      <c r="G49" s="32">
        <f t="shared" si="0"/>
        <v>0</v>
      </c>
      <c r="H49" s="26">
        <f>SUMIF('Interventi - Dettaglio'!$A:$A,"130018"&amp;'Interventi - Sintesi'!$C49,'Interventi - Dettaglio'!J:J)</f>
        <v>0</v>
      </c>
      <c r="I49" s="26">
        <f>SUMIF('Interventi - Dettaglio'!$A:$A,"130018"&amp;'Interventi - Sintesi'!$C49,'Interventi - Dettaglio'!K:K)</f>
        <v>0</v>
      </c>
      <c r="J49" s="26">
        <f t="shared" si="1"/>
        <v>1</v>
      </c>
      <c r="K49" s="26">
        <f>SUMIF('Interventi - Dettaglio'!$A:$A,"130019"&amp;'Interventi - Sintesi'!$C49,'Interventi - Dettaglio'!$H:$H)</f>
        <v>0</v>
      </c>
      <c r="L49" s="26">
        <f>SUMIF('Interventi - Dettaglio'!$A:$A,"130019"&amp;'Interventi - Sintesi'!$C49,'Interventi - Dettaglio'!$I:$I)</f>
        <v>0</v>
      </c>
      <c r="M49" s="32">
        <f t="shared" si="2"/>
        <v>0</v>
      </c>
      <c r="N49" s="26">
        <f>SUMIF('Interventi - Dettaglio'!$A:$A,"130019"&amp;'Interventi - Sintesi'!$C49,'Interventi - Dettaglio'!$J:$J)</f>
        <v>1</v>
      </c>
      <c r="O49" s="26">
        <f>SUMIF('Interventi - Dettaglio'!$A:$A,"130019"&amp;'Interventi - Sintesi'!$C49,'Interventi - Dettaglio'!$K:$K)</f>
        <v>0</v>
      </c>
      <c r="P49" s="26">
        <f t="shared" si="3"/>
        <v>1</v>
      </c>
      <c r="Q49" s="26">
        <f>SUMIF('Interventi - Dettaglio'!$A:$A,"130020"&amp;'Interventi - Sintesi'!$C49,'Interventi - Dettaglio'!$H:$H)</f>
        <v>1</v>
      </c>
      <c r="R49" s="32">
        <f t="shared" si="4"/>
        <v>1</v>
      </c>
      <c r="S49" s="26">
        <f>SUMIF('Interventi - Dettaglio'!$A:$A,"130020"&amp;'Interventi - Sintesi'!$C49,'Interventi - Dettaglio'!$I:$I)</f>
        <v>0</v>
      </c>
      <c r="T49" s="26">
        <f>SUMIF('Interventi - Dettaglio'!$A:$A,"130020"&amp;'Interventi - Sintesi'!$C49,'Interventi - Dettaglio'!$J:$J)</f>
        <v>6</v>
      </c>
      <c r="U49" s="26">
        <f>SUMIF('Interventi - Dettaglio'!$A:$A,"130020"&amp;'Interventi - Sintesi'!$C49,'Interventi - Dettaglio'!$K:$K)</f>
        <v>0</v>
      </c>
      <c r="V49" s="26">
        <f t="shared" si="5"/>
        <v>7</v>
      </c>
      <c r="W49" s="26">
        <f t="shared" si="6"/>
        <v>2</v>
      </c>
      <c r="X49" s="26">
        <f t="shared" si="7"/>
        <v>0</v>
      </c>
      <c r="Y49" s="32">
        <f t="shared" si="8"/>
        <v>0</v>
      </c>
      <c r="Z49" s="26">
        <f t="shared" si="9"/>
        <v>7</v>
      </c>
      <c r="AA49" s="26">
        <f t="shared" si="10"/>
        <v>0</v>
      </c>
      <c r="AB49" s="26">
        <f t="shared" si="11"/>
        <v>9</v>
      </c>
    </row>
    <row r="50" spans="1:28">
      <c r="A50" s="13" t="s">
        <v>1657</v>
      </c>
      <c r="B50" s="19" t="s">
        <v>1659</v>
      </c>
      <c r="C50" s="14" t="s">
        <v>1830</v>
      </c>
      <c r="D50" s="4" t="s">
        <v>1831</v>
      </c>
      <c r="E50" s="26">
        <f>SUMIF('Interventi - Dettaglio'!$A:$A,"130018"&amp;'Interventi - Sintesi'!$C50,'Interventi - Dettaglio'!H:H)</f>
        <v>0</v>
      </c>
      <c r="F50" s="26">
        <f>SUMIF('Interventi - Dettaglio'!$A:$A,"130018"&amp;'Interventi - Sintesi'!$C50,'Interventi - Dettaglio'!I:I)</f>
        <v>0</v>
      </c>
      <c r="G50" s="32">
        <f t="shared" si="0"/>
        <v>0</v>
      </c>
      <c r="H50" s="26">
        <f>SUMIF('Interventi - Dettaglio'!$A:$A,"130018"&amp;'Interventi - Sintesi'!$C50,'Interventi - Dettaglio'!J:J)</f>
        <v>1</v>
      </c>
      <c r="I50" s="26">
        <f>SUMIF('Interventi - Dettaglio'!$A:$A,"130018"&amp;'Interventi - Sintesi'!$C50,'Interventi - Dettaglio'!K:K)</f>
        <v>0</v>
      </c>
      <c r="J50" s="26">
        <f t="shared" si="1"/>
        <v>1</v>
      </c>
      <c r="K50" s="26">
        <f>SUMIF('Interventi - Dettaglio'!$A:$A,"130019"&amp;'Interventi - Sintesi'!$C50,'Interventi - Dettaglio'!$H:$H)</f>
        <v>0</v>
      </c>
      <c r="L50" s="26">
        <f>SUMIF('Interventi - Dettaglio'!$A:$A,"130019"&amp;'Interventi - Sintesi'!$C50,'Interventi - Dettaglio'!$I:$I)</f>
        <v>0</v>
      </c>
      <c r="M50" s="32">
        <f t="shared" si="2"/>
        <v>0</v>
      </c>
      <c r="N50" s="26">
        <f>SUMIF('Interventi - Dettaglio'!$A:$A,"130019"&amp;'Interventi - Sintesi'!$C50,'Interventi - Dettaglio'!$J:$J)</f>
        <v>0</v>
      </c>
      <c r="O50" s="26">
        <f>SUMIF('Interventi - Dettaglio'!$A:$A,"130019"&amp;'Interventi - Sintesi'!$C50,'Interventi - Dettaglio'!$K:$K)</f>
        <v>0</v>
      </c>
      <c r="P50" s="26">
        <f t="shared" si="3"/>
        <v>0</v>
      </c>
      <c r="Q50" s="26">
        <f>SUMIF('Interventi - Dettaglio'!$A:$A,"130020"&amp;'Interventi - Sintesi'!$C50,'Interventi - Dettaglio'!$H:$H)</f>
        <v>0</v>
      </c>
      <c r="R50" s="32">
        <f t="shared" si="4"/>
        <v>0</v>
      </c>
      <c r="S50" s="26">
        <f>SUMIF('Interventi - Dettaglio'!$A:$A,"130020"&amp;'Interventi - Sintesi'!$C50,'Interventi - Dettaglio'!$I:$I)</f>
        <v>0</v>
      </c>
      <c r="T50" s="26">
        <f>SUMIF('Interventi - Dettaglio'!$A:$A,"130020"&amp;'Interventi - Sintesi'!$C50,'Interventi - Dettaglio'!$J:$J)</f>
        <v>0</v>
      </c>
      <c r="U50" s="26">
        <f>SUMIF('Interventi - Dettaglio'!$A:$A,"130020"&amp;'Interventi - Sintesi'!$C50,'Interventi - Dettaglio'!$K:$K)</f>
        <v>0</v>
      </c>
      <c r="V50" s="26">
        <f t="shared" si="5"/>
        <v>0</v>
      </c>
      <c r="W50" s="26">
        <f t="shared" si="6"/>
        <v>0</v>
      </c>
      <c r="X50" s="26">
        <f t="shared" si="7"/>
        <v>0</v>
      </c>
      <c r="Y50" s="32">
        <f t="shared" si="8"/>
        <v>0</v>
      </c>
      <c r="Z50" s="26">
        <f t="shared" si="9"/>
        <v>1</v>
      </c>
      <c r="AA50" s="26">
        <f t="shared" si="10"/>
        <v>0</v>
      </c>
      <c r="AB50" s="26">
        <f t="shared" si="11"/>
        <v>1</v>
      </c>
    </row>
    <row r="51" spans="1:28">
      <c r="A51" s="13" t="s">
        <v>1657</v>
      </c>
      <c r="B51" s="19" t="s">
        <v>1659</v>
      </c>
      <c r="C51" s="14" t="s">
        <v>1887</v>
      </c>
      <c r="D51" s="4" t="s">
        <v>1888</v>
      </c>
      <c r="E51" s="26">
        <f>SUMIF('Interventi - Dettaglio'!$A:$A,"130018"&amp;'Interventi - Sintesi'!$C51,'Interventi - Dettaglio'!H:H)</f>
        <v>0</v>
      </c>
      <c r="F51" s="26">
        <f>SUMIF('Interventi - Dettaglio'!$A:$A,"130018"&amp;'Interventi - Sintesi'!$C51,'Interventi - Dettaglio'!I:I)</f>
        <v>0</v>
      </c>
      <c r="G51" s="32">
        <f t="shared" si="0"/>
        <v>0</v>
      </c>
      <c r="H51" s="26">
        <f>SUMIF('Interventi - Dettaglio'!$A:$A,"130018"&amp;'Interventi - Sintesi'!$C51,'Interventi - Dettaglio'!J:J)</f>
        <v>0</v>
      </c>
      <c r="I51" s="26">
        <f>SUMIF('Interventi - Dettaglio'!$A:$A,"130018"&amp;'Interventi - Sintesi'!$C51,'Interventi - Dettaglio'!K:K)</f>
        <v>1</v>
      </c>
      <c r="J51" s="26">
        <f t="shared" si="1"/>
        <v>1</v>
      </c>
      <c r="K51" s="26">
        <f>SUMIF('Interventi - Dettaglio'!$A:$A,"130019"&amp;'Interventi - Sintesi'!$C51,'Interventi - Dettaglio'!$H:$H)</f>
        <v>0</v>
      </c>
      <c r="L51" s="26">
        <f>SUMIF('Interventi - Dettaglio'!$A:$A,"130019"&amp;'Interventi - Sintesi'!$C51,'Interventi - Dettaglio'!$I:$I)</f>
        <v>0</v>
      </c>
      <c r="M51" s="32">
        <f t="shared" si="2"/>
        <v>0</v>
      </c>
      <c r="N51" s="26">
        <f>SUMIF('Interventi - Dettaglio'!$A:$A,"130019"&amp;'Interventi - Sintesi'!$C51,'Interventi - Dettaglio'!$J:$J)</f>
        <v>0</v>
      </c>
      <c r="O51" s="26">
        <f>SUMIF('Interventi - Dettaglio'!$A:$A,"130019"&amp;'Interventi - Sintesi'!$C51,'Interventi - Dettaglio'!$K:$K)</f>
        <v>0</v>
      </c>
      <c r="P51" s="26">
        <f t="shared" si="3"/>
        <v>0</v>
      </c>
      <c r="Q51" s="26">
        <f>SUMIF('Interventi - Dettaglio'!$A:$A,"130020"&amp;'Interventi - Sintesi'!$C51,'Interventi - Dettaglio'!$H:$H)</f>
        <v>0</v>
      </c>
      <c r="R51" s="32">
        <f t="shared" si="4"/>
        <v>0</v>
      </c>
      <c r="S51" s="26">
        <f>SUMIF('Interventi - Dettaglio'!$A:$A,"130020"&amp;'Interventi - Sintesi'!$C51,'Interventi - Dettaglio'!$I:$I)</f>
        <v>0</v>
      </c>
      <c r="T51" s="26">
        <f>SUMIF('Interventi - Dettaglio'!$A:$A,"130020"&amp;'Interventi - Sintesi'!$C51,'Interventi - Dettaglio'!$J:$J)</f>
        <v>0</v>
      </c>
      <c r="U51" s="26">
        <f>SUMIF('Interventi - Dettaglio'!$A:$A,"130020"&amp;'Interventi - Sintesi'!$C51,'Interventi - Dettaglio'!$K:$K)</f>
        <v>0</v>
      </c>
      <c r="V51" s="26">
        <f t="shared" si="5"/>
        <v>0</v>
      </c>
      <c r="W51" s="26">
        <f t="shared" si="6"/>
        <v>0</v>
      </c>
      <c r="X51" s="26">
        <f t="shared" si="7"/>
        <v>0</v>
      </c>
      <c r="Y51" s="32">
        <f t="shared" si="8"/>
        <v>0</v>
      </c>
      <c r="Z51" s="26">
        <f t="shared" si="9"/>
        <v>0</v>
      </c>
      <c r="AA51" s="26">
        <f t="shared" si="10"/>
        <v>1</v>
      </c>
      <c r="AB51" s="26">
        <f t="shared" si="11"/>
        <v>1</v>
      </c>
    </row>
    <row r="52" spans="1:28">
      <c r="A52" s="15" t="s">
        <v>1657</v>
      </c>
      <c r="B52" s="19" t="s">
        <v>1659</v>
      </c>
      <c r="C52" s="16" t="s">
        <v>241</v>
      </c>
      <c r="D52" s="23" t="s">
        <v>242</v>
      </c>
      <c r="E52" s="26">
        <f>SUMIF('Interventi - Dettaglio'!$A:$A,"130018"&amp;'Interventi - Sintesi'!$C52,'Interventi - Dettaglio'!H:H)</f>
        <v>3</v>
      </c>
      <c r="F52" s="26">
        <f>SUMIF('Interventi - Dettaglio'!$A:$A,"130018"&amp;'Interventi - Sintesi'!$C52,'Interventi - Dettaglio'!I:I)</f>
        <v>1</v>
      </c>
      <c r="G52" s="32">
        <f t="shared" si="0"/>
        <v>0.33329999999999999</v>
      </c>
      <c r="H52" s="26">
        <f>SUMIF('Interventi - Dettaglio'!$A:$A,"130018"&amp;'Interventi - Sintesi'!$C52,'Interventi - Dettaglio'!J:J)</f>
        <v>0</v>
      </c>
      <c r="I52" s="26">
        <f>SUMIF('Interventi - Dettaglio'!$A:$A,"130018"&amp;'Interventi - Sintesi'!$C52,'Interventi - Dettaglio'!K:K)</f>
        <v>0</v>
      </c>
      <c r="J52" s="26">
        <f t="shared" si="1"/>
        <v>3</v>
      </c>
      <c r="K52" s="26">
        <f>SUMIF('Interventi - Dettaglio'!$A:$A,"130019"&amp;'Interventi - Sintesi'!$C52,'Interventi - Dettaglio'!$H:$H)</f>
        <v>0</v>
      </c>
      <c r="L52" s="26">
        <f>SUMIF('Interventi - Dettaglio'!$A:$A,"130019"&amp;'Interventi - Sintesi'!$C52,'Interventi - Dettaglio'!$I:$I)</f>
        <v>0</v>
      </c>
      <c r="M52" s="32">
        <f t="shared" si="2"/>
        <v>0</v>
      </c>
      <c r="N52" s="26">
        <f>SUMIF('Interventi - Dettaglio'!$A:$A,"130019"&amp;'Interventi - Sintesi'!$C52,'Interventi - Dettaglio'!$J:$J)</f>
        <v>0</v>
      </c>
      <c r="O52" s="26">
        <f>SUMIF('Interventi - Dettaglio'!$A:$A,"130019"&amp;'Interventi - Sintesi'!$C52,'Interventi - Dettaglio'!$K:$K)</f>
        <v>0</v>
      </c>
      <c r="P52" s="26">
        <f t="shared" si="3"/>
        <v>0</v>
      </c>
      <c r="Q52" s="26">
        <f>SUMIF('Interventi - Dettaglio'!$A:$A,"130020"&amp;'Interventi - Sintesi'!$C52,'Interventi - Dettaglio'!$H:$H)</f>
        <v>0</v>
      </c>
      <c r="R52" s="32">
        <f t="shared" si="4"/>
        <v>0</v>
      </c>
      <c r="S52" s="26">
        <f>SUMIF('Interventi - Dettaglio'!$A:$A,"130020"&amp;'Interventi - Sintesi'!$C52,'Interventi - Dettaglio'!$I:$I)</f>
        <v>0</v>
      </c>
      <c r="T52" s="26">
        <f>SUMIF('Interventi - Dettaglio'!$A:$A,"130020"&amp;'Interventi - Sintesi'!$C52,'Interventi - Dettaglio'!$J:$J)</f>
        <v>0</v>
      </c>
      <c r="U52" s="26">
        <f>SUMIF('Interventi - Dettaglio'!$A:$A,"130020"&amp;'Interventi - Sintesi'!$C52,'Interventi - Dettaglio'!$K:$K)</f>
        <v>0</v>
      </c>
      <c r="V52" s="26">
        <f t="shared" si="5"/>
        <v>0</v>
      </c>
      <c r="W52" s="26">
        <f t="shared" si="6"/>
        <v>3</v>
      </c>
      <c r="X52" s="26">
        <f t="shared" si="7"/>
        <v>1</v>
      </c>
      <c r="Y52" s="32">
        <f t="shared" si="8"/>
        <v>0.33329999999999999</v>
      </c>
      <c r="Z52" s="26">
        <f t="shared" si="9"/>
        <v>0</v>
      </c>
      <c r="AA52" s="26">
        <f t="shared" si="10"/>
        <v>0</v>
      </c>
      <c r="AB52" s="26">
        <f t="shared" si="11"/>
        <v>3</v>
      </c>
    </row>
    <row r="53" spans="1:28">
      <c r="A53" s="15" t="s">
        <v>1657</v>
      </c>
      <c r="B53" s="19" t="s">
        <v>1659</v>
      </c>
      <c r="C53" s="16" t="s">
        <v>2039</v>
      </c>
      <c r="D53" s="23" t="s">
        <v>2040</v>
      </c>
      <c r="E53" s="26">
        <f>SUMIF('Interventi - Dettaglio'!$A:$A,"130018"&amp;'Interventi - Sintesi'!$C53,'Interventi - Dettaglio'!H:H)</f>
        <v>1</v>
      </c>
      <c r="F53" s="26">
        <f>SUMIF('Interventi - Dettaglio'!$A:$A,"130018"&amp;'Interventi - Sintesi'!$C53,'Interventi - Dettaglio'!I:I)</f>
        <v>0</v>
      </c>
      <c r="G53" s="32">
        <f t="shared" si="0"/>
        <v>0</v>
      </c>
      <c r="H53" s="26">
        <f>SUMIF('Interventi - Dettaglio'!$A:$A,"130018"&amp;'Interventi - Sintesi'!$C53,'Interventi - Dettaglio'!J:J)</f>
        <v>0</v>
      </c>
      <c r="I53" s="26">
        <f>SUMIF('Interventi - Dettaglio'!$A:$A,"130018"&amp;'Interventi - Sintesi'!$C53,'Interventi - Dettaglio'!K:K)</f>
        <v>0</v>
      </c>
      <c r="J53" s="26">
        <f t="shared" si="1"/>
        <v>1</v>
      </c>
      <c r="K53" s="26">
        <f>SUMIF('Interventi - Dettaglio'!$A:$A,"130019"&amp;'Interventi - Sintesi'!$C53,'Interventi - Dettaglio'!$H:$H)</f>
        <v>0</v>
      </c>
      <c r="L53" s="26">
        <f>SUMIF('Interventi - Dettaglio'!$A:$A,"130019"&amp;'Interventi - Sintesi'!$C53,'Interventi - Dettaglio'!$I:$I)</f>
        <v>0</v>
      </c>
      <c r="M53" s="32">
        <f t="shared" si="2"/>
        <v>0</v>
      </c>
      <c r="N53" s="26">
        <f>SUMIF('Interventi - Dettaglio'!$A:$A,"130019"&amp;'Interventi - Sintesi'!$C53,'Interventi - Dettaglio'!$J:$J)</f>
        <v>0</v>
      </c>
      <c r="O53" s="26">
        <f>SUMIF('Interventi - Dettaglio'!$A:$A,"130019"&amp;'Interventi - Sintesi'!$C53,'Interventi - Dettaglio'!$K:$K)</f>
        <v>0</v>
      </c>
      <c r="P53" s="26">
        <f t="shared" si="3"/>
        <v>0</v>
      </c>
      <c r="Q53" s="26">
        <f>SUMIF('Interventi - Dettaglio'!$A:$A,"130020"&amp;'Interventi - Sintesi'!$C53,'Interventi - Dettaglio'!$H:$H)</f>
        <v>0</v>
      </c>
      <c r="R53" s="32">
        <f t="shared" si="4"/>
        <v>0</v>
      </c>
      <c r="S53" s="26">
        <f>SUMIF('Interventi - Dettaglio'!$A:$A,"130020"&amp;'Interventi - Sintesi'!$C53,'Interventi - Dettaglio'!$I:$I)</f>
        <v>0</v>
      </c>
      <c r="T53" s="26">
        <f>SUMIF('Interventi - Dettaglio'!$A:$A,"130020"&amp;'Interventi - Sintesi'!$C53,'Interventi - Dettaglio'!$J:$J)</f>
        <v>0</v>
      </c>
      <c r="U53" s="26">
        <f>SUMIF('Interventi - Dettaglio'!$A:$A,"130020"&amp;'Interventi - Sintesi'!$C53,'Interventi - Dettaglio'!$K:$K)</f>
        <v>0</v>
      </c>
      <c r="V53" s="26">
        <f t="shared" si="5"/>
        <v>0</v>
      </c>
      <c r="W53" s="26">
        <f t="shared" si="6"/>
        <v>1</v>
      </c>
      <c r="X53" s="26">
        <f t="shared" si="7"/>
        <v>0</v>
      </c>
      <c r="Y53" s="32">
        <f t="shared" si="8"/>
        <v>0</v>
      </c>
      <c r="Z53" s="26">
        <f t="shared" si="9"/>
        <v>0</v>
      </c>
      <c r="AA53" s="26">
        <f t="shared" si="10"/>
        <v>0</v>
      </c>
      <c r="AB53" s="26">
        <f t="shared" si="11"/>
        <v>1</v>
      </c>
    </row>
    <row r="54" spans="1:28">
      <c r="A54" s="13" t="s">
        <v>1657</v>
      </c>
      <c r="B54" s="19" t="s">
        <v>1659</v>
      </c>
      <c r="C54" s="14" t="s">
        <v>239</v>
      </c>
      <c r="D54" s="4" t="s">
        <v>240</v>
      </c>
      <c r="E54" s="26">
        <f>SUMIF('Interventi - Dettaglio'!$A:$A,"130018"&amp;'Interventi - Sintesi'!$C54,'Interventi - Dettaglio'!H:H)</f>
        <v>1</v>
      </c>
      <c r="F54" s="26">
        <f>SUMIF('Interventi - Dettaglio'!$A:$A,"130018"&amp;'Interventi - Sintesi'!$C54,'Interventi - Dettaglio'!I:I)</f>
        <v>0</v>
      </c>
      <c r="G54" s="32">
        <f t="shared" si="0"/>
        <v>0</v>
      </c>
      <c r="H54" s="26">
        <f>SUMIF('Interventi - Dettaglio'!$A:$A,"130018"&amp;'Interventi - Sintesi'!$C54,'Interventi - Dettaglio'!J:J)</f>
        <v>6</v>
      </c>
      <c r="I54" s="26">
        <f>SUMIF('Interventi - Dettaglio'!$A:$A,"130018"&amp;'Interventi - Sintesi'!$C54,'Interventi - Dettaglio'!K:K)</f>
        <v>57</v>
      </c>
      <c r="J54" s="26">
        <f t="shared" si="1"/>
        <v>64</v>
      </c>
      <c r="K54" s="26">
        <f>SUMIF('Interventi - Dettaglio'!$A:$A,"130019"&amp;'Interventi - Sintesi'!$C54,'Interventi - Dettaglio'!$H:$H)</f>
        <v>0</v>
      </c>
      <c r="L54" s="26">
        <f>SUMIF('Interventi - Dettaglio'!$A:$A,"130019"&amp;'Interventi - Sintesi'!$C54,'Interventi - Dettaglio'!$I:$I)</f>
        <v>0</v>
      </c>
      <c r="M54" s="32">
        <f t="shared" si="2"/>
        <v>0</v>
      </c>
      <c r="N54" s="26">
        <f>SUMIF('Interventi - Dettaglio'!$A:$A,"130019"&amp;'Interventi - Sintesi'!$C54,'Interventi - Dettaglio'!$J:$J)</f>
        <v>33</v>
      </c>
      <c r="O54" s="26">
        <f>SUMIF('Interventi - Dettaglio'!$A:$A,"130019"&amp;'Interventi - Sintesi'!$C54,'Interventi - Dettaglio'!$K:$K)</f>
        <v>12</v>
      </c>
      <c r="P54" s="26">
        <f t="shared" si="3"/>
        <v>45</v>
      </c>
      <c r="Q54" s="26">
        <f>SUMIF('Interventi - Dettaglio'!$A:$A,"130020"&amp;'Interventi - Sintesi'!$C54,'Interventi - Dettaglio'!$H:$H)</f>
        <v>0</v>
      </c>
      <c r="R54" s="32">
        <f t="shared" si="4"/>
        <v>0</v>
      </c>
      <c r="S54" s="26">
        <f>SUMIF('Interventi - Dettaglio'!$A:$A,"130020"&amp;'Interventi - Sintesi'!$C54,'Interventi - Dettaglio'!$I:$I)</f>
        <v>0</v>
      </c>
      <c r="T54" s="26">
        <f>SUMIF('Interventi - Dettaglio'!$A:$A,"130020"&amp;'Interventi - Sintesi'!$C54,'Interventi - Dettaglio'!$J:$J)</f>
        <v>29</v>
      </c>
      <c r="U54" s="26">
        <f>SUMIF('Interventi - Dettaglio'!$A:$A,"130020"&amp;'Interventi - Sintesi'!$C54,'Interventi - Dettaglio'!$K:$K)</f>
        <v>35</v>
      </c>
      <c r="V54" s="26">
        <f t="shared" si="5"/>
        <v>64</v>
      </c>
      <c r="W54" s="26">
        <f t="shared" si="6"/>
        <v>1</v>
      </c>
      <c r="X54" s="26">
        <f t="shared" si="7"/>
        <v>0</v>
      </c>
      <c r="Y54" s="32">
        <f t="shared" si="8"/>
        <v>0</v>
      </c>
      <c r="Z54" s="26">
        <f t="shared" si="9"/>
        <v>68</v>
      </c>
      <c r="AA54" s="26">
        <f t="shared" si="10"/>
        <v>104</v>
      </c>
      <c r="AB54" s="26">
        <f t="shared" si="11"/>
        <v>173</v>
      </c>
    </row>
    <row r="55" spans="1:28">
      <c r="A55" s="15" t="s">
        <v>1657</v>
      </c>
      <c r="B55" s="19" t="s">
        <v>1659</v>
      </c>
      <c r="C55" s="16" t="s">
        <v>1492</v>
      </c>
      <c r="D55" s="23" t="s">
        <v>1493</v>
      </c>
      <c r="E55" s="26">
        <f>SUMIF('Interventi - Dettaglio'!$A:$A,"130018"&amp;'Interventi - Sintesi'!$C55,'Interventi - Dettaglio'!H:H)</f>
        <v>0</v>
      </c>
      <c r="F55" s="26">
        <f>SUMIF('Interventi - Dettaglio'!$A:$A,"130018"&amp;'Interventi - Sintesi'!$C55,'Interventi - Dettaglio'!I:I)</f>
        <v>0</v>
      </c>
      <c r="G55" s="32">
        <f t="shared" si="0"/>
        <v>0</v>
      </c>
      <c r="H55" s="26">
        <f>SUMIF('Interventi - Dettaglio'!$A:$A,"130018"&amp;'Interventi - Sintesi'!$C55,'Interventi - Dettaglio'!J:J)</f>
        <v>0</v>
      </c>
      <c r="I55" s="26">
        <f>SUMIF('Interventi - Dettaglio'!$A:$A,"130018"&amp;'Interventi - Sintesi'!$C55,'Interventi - Dettaglio'!K:K)</f>
        <v>0</v>
      </c>
      <c r="J55" s="26">
        <f t="shared" si="1"/>
        <v>0</v>
      </c>
      <c r="K55" s="26">
        <f>SUMIF('Interventi - Dettaglio'!$A:$A,"130019"&amp;'Interventi - Sintesi'!$C55,'Interventi - Dettaglio'!$H:$H)</f>
        <v>0</v>
      </c>
      <c r="L55" s="26">
        <f>SUMIF('Interventi - Dettaglio'!$A:$A,"130019"&amp;'Interventi - Sintesi'!$C55,'Interventi - Dettaglio'!$I:$I)</f>
        <v>0</v>
      </c>
      <c r="M55" s="32">
        <f t="shared" si="2"/>
        <v>0</v>
      </c>
      <c r="N55" s="26">
        <f>SUMIF('Interventi - Dettaglio'!$A:$A,"130019"&amp;'Interventi - Sintesi'!$C55,'Interventi - Dettaglio'!$J:$J)</f>
        <v>0</v>
      </c>
      <c r="O55" s="26">
        <f>SUMIF('Interventi - Dettaglio'!$A:$A,"130019"&amp;'Interventi - Sintesi'!$C55,'Interventi - Dettaglio'!$K:$K)</f>
        <v>0</v>
      </c>
      <c r="P55" s="26">
        <f t="shared" si="3"/>
        <v>0</v>
      </c>
      <c r="Q55" s="26">
        <f>SUMIF('Interventi - Dettaglio'!$A:$A,"130020"&amp;'Interventi - Sintesi'!$C55,'Interventi - Dettaglio'!$H:$H)</f>
        <v>2</v>
      </c>
      <c r="R55" s="32">
        <f t="shared" si="4"/>
        <v>0</v>
      </c>
      <c r="S55" s="26">
        <f>SUMIF('Interventi - Dettaglio'!$A:$A,"130020"&amp;'Interventi - Sintesi'!$C55,'Interventi - Dettaglio'!$I:$I)</f>
        <v>0</v>
      </c>
      <c r="T55" s="26">
        <f>SUMIF('Interventi - Dettaglio'!$A:$A,"130020"&amp;'Interventi - Sintesi'!$C55,'Interventi - Dettaglio'!$J:$J)</f>
        <v>0</v>
      </c>
      <c r="U55" s="26">
        <f>SUMIF('Interventi - Dettaglio'!$A:$A,"130020"&amp;'Interventi - Sintesi'!$C55,'Interventi - Dettaglio'!$K:$K)</f>
        <v>0</v>
      </c>
      <c r="V55" s="26">
        <f t="shared" si="5"/>
        <v>2</v>
      </c>
      <c r="W55" s="26">
        <f t="shared" si="6"/>
        <v>2</v>
      </c>
      <c r="X55" s="26">
        <f t="shared" si="7"/>
        <v>0</v>
      </c>
      <c r="Y55" s="32">
        <f t="shared" si="8"/>
        <v>0</v>
      </c>
      <c r="Z55" s="26">
        <f t="shared" si="9"/>
        <v>0</v>
      </c>
      <c r="AA55" s="26">
        <f t="shared" si="10"/>
        <v>0</v>
      </c>
      <c r="AB55" s="26">
        <f t="shared" si="11"/>
        <v>2</v>
      </c>
    </row>
    <row r="56" spans="1:28" ht="24">
      <c r="A56" s="15" t="s">
        <v>1657</v>
      </c>
      <c r="B56" s="19" t="s">
        <v>1659</v>
      </c>
      <c r="C56" s="16" t="s">
        <v>109</v>
      </c>
      <c r="D56" s="23" t="s">
        <v>110</v>
      </c>
      <c r="E56" s="26">
        <f>SUMIF('Interventi - Dettaglio'!$A:$A,"130018"&amp;'Interventi - Sintesi'!$C56,'Interventi - Dettaglio'!H:H)</f>
        <v>1</v>
      </c>
      <c r="F56" s="26">
        <f>SUMIF('Interventi - Dettaglio'!$A:$A,"130018"&amp;'Interventi - Sintesi'!$C56,'Interventi - Dettaglio'!I:I)</f>
        <v>0</v>
      </c>
      <c r="G56" s="32">
        <f t="shared" si="0"/>
        <v>0</v>
      </c>
      <c r="H56" s="26">
        <f>SUMIF('Interventi - Dettaglio'!$A:$A,"130018"&amp;'Interventi - Sintesi'!$C56,'Interventi - Dettaglio'!J:J)</f>
        <v>0</v>
      </c>
      <c r="I56" s="26">
        <f>SUMIF('Interventi - Dettaglio'!$A:$A,"130018"&amp;'Interventi - Sintesi'!$C56,'Interventi - Dettaglio'!K:K)</f>
        <v>0</v>
      </c>
      <c r="J56" s="26">
        <f t="shared" si="1"/>
        <v>1</v>
      </c>
      <c r="K56" s="26">
        <f>SUMIF('Interventi - Dettaglio'!$A:$A,"130019"&amp;'Interventi - Sintesi'!$C56,'Interventi - Dettaglio'!$H:$H)</f>
        <v>1</v>
      </c>
      <c r="L56" s="26">
        <f>SUMIF('Interventi - Dettaglio'!$A:$A,"130019"&amp;'Interventi - Sintesi'!$C56,'Interventi - Dettaglio'!$I:$I)</f>
        <v>0</v>
      </c>
      <c r="M56" s="32">
        <f t="shared" si="2"/>
        <v>0</v>
      </c>
      <c r="N56" s="26">
        <f>SUMIF('Interventi - Dettaglio'!$A:$A,"130019"&amp;'Interventi - Sintesi'!$C56,'Interventi - Dettaglio'!$J:$J)</f>
        <v>10</v>
      </c>
      <c r="O56" s="26">
        <f>SUMIF('Interventi - Dettaglio'!$A:$A,"130019"&amp;'Interventi - Sintesi'!$C56,'Interventi - Dettaglio'!$K:$K)</f>
        <v>3</v>
      </c>
      <c r="P56" s="26">
        <f t="shared" si="3"/>
        <v>14</v>
      </c>
      <c r="Q56" s="26">
        <f>SUMIF('Interventi - Dettaglio'!$A:$A,"130020"&amp;'Interventi - Sintesi'!$C56,'Interventi - Dettaglio'!$H:$H)</f>
        <v>1</v>
      </c>
      <c r="R56" s="32">
        <f t="shared" si="4"/>
        <v>7.1400000000000005E-2</v>
      </c>
      <c r="S56" s="26">
        <f>SUMIF('Interventi - Dettaglio'!$A:$A,"130020"&amp;'Interventi - Sintesi'!$C56,'Interventi - Dettaglio'!$I:$I)</f>
        <v>0</v>
      </c>
      <c r="T56" s="26">
        <f>SUMIF('Interventi - Dettaglio'!$A:$A,"130020"&amp;'Interventi - Sintesi'!$C56,'Interventi - Dettaglio'!$J:$J)</f>
        <v>0</v>
      </c>
      <c r="U56" s="26">
        <f>SUMIF('Interventi - Dettaglio'!$A:$A,"130020"&amp;'Interventi - Sintesi'!$C56,'Interventi - Dettaglio'!$K:$K)</f>
        <v>0</v>
      </c>
      <c r="V56" s="26">
        <f t="shared" si="5"/>
        <v>1</v>
      </c>
      <c r="W56" s="26">
        <f t="shared" si="6"/>
        <v>3</v>
      </c>
      <c r="X56" s="26">
        <f t="shared" si="7"/>
        <v>0</v>
      </c>
      <c r="Y56" s="32">
        <f t="shared" si="8"/>
        <v>0</v>
      </c>
      <c r="Z56" s="26">
        <f t="shared" si="9"/>
        <v>10</v>
      </c>
      <c r="AA56" s="26">
        <f t="shared" si="10"/>
        <v>3</v>
      </c>
      <c r="AB56" s="26">
        <f t="shared" si="11"/>
        <v>16</v>
      </c>
    </row>
    <row r="57" spans="1:28">
      <c r="A57" s="13" t="s">
        <v>1657</v>
      </c>
      <c r="B57" s="19" t="s">
        <v>1659</v>
      </c>
      <c r="C57" s="14" t="s">
        <v>1917</v>
      </c>
      <c r="D57" s="4" t="s">
        <v>1918</v>
      </c>
      <c r="E57" s="26">
        <f>SUMIF('Interventi - Dettaglio'!$A:$A,"130018"&amp;'Interventi - Sintesi'!$C57,'Interventi - Dettaglio'!H:H)</f>
        <v>1</v>
      </c>
      <c r="F57" s="26">
        <f>SUMIF('Interventi - Dettaglio'!$A:$A,"130018"&amp;'Interventi - Sintesi'!$C57,'Interventi - Dettaglio'!I:I)</f>
        <v>1</v>
      </c>
      <c r="G57" s="32">
        <f t="shared" si="0"/>
        <v>1</v>
      </c>
      <c r="H57" s="26">
        <f>SUMIF('Interventi - Dettaglio'!$A:$A,"130018"&amp;'Interventi - Sintesi'!$C57,'Interventi - Dettaglio'!J:J)</f>
        <v>0</v>
      </c>
      <c r="I57" s="26">
        <f>SUMIF('Interventi - Dettaglio'!$A:$A,"130018"&amp;'Interventi - Sintesi'!$C57,'Interventi - Dettaglio'!K:K)</f>
        <v>0</v>
      </c>
      <c r="J57" s="26">
        <f t="shared" si="1"/>
        <v>1</v>
      </c>
      <c r="K57" s="26">
        <f>SUMIF('Interventi - Dettaglio'!$A:$A,"130019"&amp;'Interventi - Sintesi'!$C57,'Interventi - Dettaglio'!$H:$H)</f>
        <v>0</v>
      </c>
      <c r="L57" s="26">
        <f>SUMIF('Interventi - Dettaglio'!$A:$A,"130019"&amp;'Interventi - Sintesi'!$C57,'Interventi - Dettaglio'!$I:$I)</f>
        <v>0</v>
      </c>
      <c r="M57" s="32">
        <f t="shared" si="2"/>
        <v>0</v>
      </c>
      <c r="N57" s="26">
        <f>SUMIF('Interventi - Dettaglio'!$A:$A,"130019"&amp;'Interventi - Sintesi'!$C57,'Interventi - Dettaglio'!$J:$J)</f>
        <v>0</v>
      </c>
      <c r="O57" s="26">
        <f>SUMIF('Interventi - Dettaglio'!$A:$A,"130019"&amp;'Interventi - Sintesi'!$C57,'Interventi - Dettaglio'!$K:$K)</f>
        <v>0</v>
      </c>
      <c r="P57" s="26">
        <f t="shared" si="3"/>
        <v>0</v>
      </c>
      <c r="Q57" s="26">
        <f>SUMIF('Interventi - Dettaglio'!$A:$A,"130020"&amp;'Interventi - Sintesi'!$C57,'Interventi - Dettaglio'!$H:$H)</f>
        <v>0</v>
      </c>
      <c r="R57" s="32">
        <f t="shared" si="4"/>
        <v>0</v>
      </c>
      <c r="S57" s="26">
        <f>SUMIF('Interventi - Dettaglio'!$A:$A,"130020"&amp;'Interventi - Sintesi'!$C57,'Interventi - Dettaglio'!$I:$I)</f>
        <v>0</v>
      </c>
      <c r="T57" s="26">
        <f>SUMIF('Interventi - Dettaglio'!$A:$A,"130020"&amp;'Interventi - Sintesi'!$C57,'Interventi - Dettaglio'!$J:$J)</f>
        <v>0</v>
      </c>
      <c r="U57" s="26">
        <f>SUMIF('Interventi - Dettaglio'!$A:$A,"130020"&amp;'Interventi - Sintesi'!$C57,'Interventi - Dettaglio'!$K:$K)</f>
        <v>0</v>
      </c>
      <c r="V57" s="26">
        <f t="shared" si="5"/>
        <v>0</v>
      </c>
      <c r="W57" s="26">
        <f t="shared" si="6"/>
        <v>1</v>
      </c>
      <c r="X57" s="26">
        <f t="shared" si="7"/>
        <v>1</v>
      </c>
      <c r="Y57" s="32">
        <f t="shared" si="8"/>
        <v>1</v>
      </c>
      <c r="Z57" s="26">
        <f t="shared" si="9"/>
        <v>0</v>
      </c>
      <c r="AA57" s="26">
        <f t="shared" si="10"/>
        <v>0</v>
      </c>
      <c r="AB57" s="26">
        <f t="shared" si="11"/>
        <v>1</v>
      </c>
    </row>
    <row r="58" spans="1:28">
      <c r="A58" s="13" t="s">
        <v>1657</v>
      </c>
      <c r="B58" s="19" t="s">
        <v>1659</v>
      </c>
      <c r="C58" s="14" t="s">
        <v>1236</v>
      </c>
      <c r="D58" s="4" t="s">
        <v>1237</v>
      </c>
      <c r="E58" s="26">
        <f>SUMIF('Interventi - Dettaglio'!$A:$A,"130018"&amp;'Interventi - Sintesi'!$C58,'Interventi - Dettaglio'!H:H)</f>
        <v>0</v>
      </c>
      <c r="F58" s="26">
        <f>SUMIF('Interventi - Dettaglio'!$A:$A,"130018"&amp;'Interventi - Sintesi'!$C58,'Interventi - Dettaglio'!I:I)</f>
        <v>0</v>
      </c>
      <c r="G58" s="32">
        <f t="shared" si="0"/>
        <v>0</v>
      </c>
      <c r="H58" s="26">
        <f>SUMIF('Interventi - Dettaglio'!$A:$A,"130018"&amp;'Interventi - Sintesi'!$C58,'Interventi - Dettaglio'!J:J)</f>
        <v>12</v>
      </c>
      <c r="I58" s="26">
        <f>SUMIF('Interventi - Dettaglio'!$A:$A,"130018"&amp;'Interventi - Sintesi'!$C58,'Interventi - Dettaglio'!K:K)</f>
        <v>0</v>
      </c>
      <c r="J58" s="26">
        <f t="shared" si="1"/>
        <v>12</v>
      </c>
      <c r="K58" s="26">
        <f>SUMIF('Interventi - Dettaglio'!$A:$A,"130019"&amp;'Interventi - Sintesi'!$C58,'Interventi - Dettaglio'!$H:$H)</f>
        <v>0</v>
      </c>
      <c r="L58" s="26">
        <f>SUMIF('Interventi - Dettaglio'!$A:$A,"130019"&amp;'Interventi - Sintesi'!$C58,'Interventi - Dettaglio'!$I:$I)</f>
        <v>0</v>
      </c>
      <c r="M58" s="32">
        <f t="shared" si="2"/>
        <v>0</v>
      </c>
      <c r="N58" s="26">
        <f>SUMIF('Interventi - Dettaglio'!$A:$A,"130019"&amp;'Interventi - Sintesi'!$C58,'Interventi - Dettaglio'!$J:$J)</f>
        <v>0</v>
      </c>
      <c r="O58" s="26">
        <f>SUMIF('Interventi - Dettaglio'!$A:$A,"130019"&amp;'Interventi - Sintesi'!$C58,'Interventi - Dettaglio'!$K:$K)</f>
        <v>0</v>
      </c>
      <c r="P58" s="26">
        <f t="shared" si="3"/>
        <v>0</v>
      </c>
      <c r="Q58" s="26">
        <f>SUMIF('Interventi - Dettaglio'!$A:$A,"130020"&amp;'Interventi - Sintesi'!$C58,'Interventi - Dettaglio'!$H:$H)</f>
        <v>0</v>
      </c>
      <c r="R58" s="32">
        <f t="shared" si="4"/>
        <v>0</v>
      </c>
      <c r="S58" s="26">
        <f>SUMIF('Interventi - Dettaglio'!$A:$A,"130020"&amp;'Interventi - Sintesi'!$C58,'Interventi - Dettaglio'!$I:$I)</f>
        <v>0</v>
      </c>
      <c r="T58" s="26">
        <f>SUMIF('Interventi - Dettaglio'!$A:$A,"130020"&amp;'Interventi - Sintesi'!$C58,'Interventi - Dettaglio'!$J:$J)</f>
        <v>0</v>
      </c>
      <c r="U58" s="26">
        <f>SUMIF('Interventi - Dettaglio'!$A:$A,"130020"&amp;'Interventi - Sintesi'!$C58,'Interventi - Dettaglio'!$K:$K)</f>
        <v>0</v>
      </c>
      <c r="V58" s="26">
        <f t="shared" si="5"/>
        <v>0</v>
      </c>
      <c r="W58" s="26">
        <f t="shared" si="6"/>
        <v>0</v>
      </c>
      <c r="X58" s="26">
        <f t="shared" si="7"/>
        <v>0</v>
      </c>
      <c r="Y58" s="32">
        <f t="shared" si="8"/>
        <v>0</v>
      </c>
      <c r="Z58" s="26">
        <f t="shared" si="9"/>
        <v>12</v>
      </c>
      <c r="AA58" s="26">
        <f t="shared" si="10"/>
        <v>0</v>
      </c>
      <c r="AB58" s="26">
        <f t="shared" si="11"/>
        <v>12</v>
      </c>
    </row>
    <row r="59" spans="1:28">
      <c r="A59" s="13" t="s">
        <v>1657</v>
      </c>
      <c r="B59" s="19" t="s">
        <v>1659</v>
      </c>
      <c r="C59" s="14" t="s">
        <v>1548</v>
      </c>
      <c r="D59" s="4" t="s">
        <v>1549</v>
      </c>
      <c r="E59" s="26">
        <f>SUMIF('Interventi - Dettaglio'!$A:$A,"130018"&amp;'Interventi - Sintesi'!$C59,'Interventi - Dettaglio'!H:H)</f>
        <v>1</v>
      </c>
      <c r="F59" s="26">
        <f>SUMIF('Interventi - Dettaglio'!$A:$A,"130018"&amp;'Interventi - Sintesi'!$C59,'Interventi - Dettaglio'!I:I)</f>
        <v>1</v>
      </c>
      <c r="G59" s="32">
        <f t="shared" si="0"/>
        <v>1</v>
      </c>
      <c r="H59" s="26">
        <f>SUMIF('Interventi - Dettaglio'!$A:$A,"130018"&amp;'Interventi - Sintesi'!$C59,'Interventi - Dettaglio'!J:J)</f>
        <v>0</v>
      </c>
      <c r="I59" s="26">
        <f>SUMIF('Interventi - Dettaglio'!$A:$A,"130018"&amp;'Interventi - Sintesi'!$C59,'Interventi - Dettaglio'!K:K)</f>
        <v>0</v>
      </c>
      <c r="J59" s="26">
        <f t="shared" si="1"/>
        <v>1</v>
      </c>
      <c r="K59" s="26">
        <f>SUMIF('Interventi - Dettaglio'!$A:$A,"130019"&amp;'Interventi - Sintesi'!$C59,'Interventi - Dettaglio'!$H:$H)</f>
        <v>0</v>
      </c>
      <c r="L59" s="26">
        <f>SUMIF('Interventi - Dettaglio'!$A:$A,"130019"&amp;'Interventi - Sintesi'!$C59,'Interventi - Dettaglio'!$I:$I)</f>
        <v>0</v>
      </c>
      <c r="M59" s="32">
        <f t="shared" si="2"/>
        <v>0</v>
      </c>
      <c r="N59" s="26">
        <f>SUMIF('Interventi - Dettaglio'!$A:$A,"130019"&amp;'Interventi - Sintesi'!$C59,'Interventi - Dettaglio'!$J:$J)</f>
        <v>0</v>
      </c>
      <c r="O59" s="26">
        <f>SUMIF('Interventi - Dettaglio'!$A:$A,"130019"&amp;'Interventi - Sintesi'!$C59,'Interventi - Dettaglio'!$K:$K)</f>
        <v>0</v>
      </c>
      <c r="P59" s="26">
        <f t="shared" si="3"/>
        <v>0</v>
      </c>
      <c r="Q59" s="26">
        <f>SUMIF('Interventi - Dettaglio'!$A:$A,"130020"&amp;'Interventi - Sintesi'!$C59,'Interventi - Dettaglio'!$H:$H)</f>
        <v>0</v>
      </c>
      <c r="R59" s="32">
        <f t="shared" si="4"/>
        <v>0</v>
      </c>
      <c r="S59" s="26">
        <f>SUMIF('Interventi - Dettaglio'!$A:$A,"130020"&amp;'Interventi - Sintesi'!$C59,'Interventi - Dettaglio'!$I:$I)</f>
        <v>0</v>
      </c>
      <c r="T59" s="26">
        <f>SUMIF('Interventi - Dettaglio'!$A:$A,"130020"&amp;'Interventi - Sintesi'!$C59,'Interventi - Dettaglio'!$J:$J)</f>
        <v>0</v>
      </c>
      <c r="U59" s="26">
        <f>SUMIF('Interventi - Dettaglio'!$A:$A,"130020"&amp;'Interventi - Sintesi'!$C59,'Interventi - Dettaglio'!$K:$K)</f>
        <v>0</v>
      </c>
      <c r="V59" s="26">
        <f t="shared" si="5"/>
        <v>0</v>
      </c>
      <c r="W59" s="26">
        <f t="shared" si="6"/>
        <v>1</v>
      </c>
      <c r="X59" s="26">
        <f t="shared" si="7"/>
        <v>1</v>
      </c>
      <c r="Y59" s="32">
        <f t="shared" si="8"/>
        <v>1</v>
      </c>
      <c r="Z59" s="26">
        <f t="shared" si="9"/>
        <v>0</v>
      </c>
      <c r="AA59" s="26">
        <f t="shared" si="10"/>
        <v>0</v>
      </c>
      <c r="AB59" s="26">
        <f t="shared" si="11"/>
        <v>1</v>
      </c>
    </row>
    <row r="60" spans="1:28" ht="15.75">
      <c r="A60" s="13"/>
      <c r="B60" s="19"/>
      <c r="C60" s="14"/>
      <c r="D60" s="33" t="s">
        <v>1660</v>
      </c>
      <c r="E60" s="26"/>
      <c r="F60" s="26"/>
      <c r="G60" s="32"/>
      <c r="H60" s="26"/>
      <c r="I60" s="26"/>
      <c r="J60" s="26"/>
      <c r="K60" s="26"/>
      <c r="L60" s="26"/>
      <c r="M60" s="32"/>
      <c r="N60" s="26"/>
      <c r="O60" s="26"/>
      <c r="P60" s="26"/>
      <c r="Q60" s="26"/>
      <c r="R60" s="32"/>
      <c r="S60" s="26"/>
      <c r="T60" s="26"/>
      <c r="U60" s="26"/>
      <c r="V60" s="26"/>
      <c r="W60" s="26"/>
      <c r="X60" s="26"/>
      <c r="Y60" s="32"/>
      <c r="Z60" s="26"/>
      <c r="AA60" s="26"/>
      <c r="AB60" s="26"/>
    </row>
    <row r="61" spans="1:28">
      <c r="A61" s="13" t="s">
        <v>1661</v>
      </c>
      <c r="B61" s="19" t="s">
        <v>1660</v>
      </c>
      <c r="C61" s="14" t="s">
        <v>1875</v>
      </c>
      <c r="D61" s="4" t="s">
        <v>1876</v>
      </c>
      <c r="E61" s="26">
        <f>SUMIF('Interventi - Dettaglio'!$A:$A,"130018"&amp;'Interventi - Sintesi'!$C61,'Interventi - Dettaglio'!H:H)</f>
        <v>0</v>
      </c>
      <c r="F61" s="26">
        <f>SUMIF('Interventi - Dettaglio'!$A:$A,"130018"&amp;'Interventi - Sintesi'!$C61,'Interventi - Dettaglio'!I:I)</f>
        <v>0</v>
      </c>
      <c r="G61" s="32">
        <f t="shared" si="0"/>
        <v>0</v>
      </c>
      <c r="H61" s="26">
        <f>SUMIF('Interventi - Dettaglio'!$A:$A,"130018"&amp;'Interventi - Sintesi'!$C61,'Interventi - Dettaglio'!J:J)</f>
        <v>3</v>
      </c>
      <c r="I61" s="26">
        <f>SUMIF('Interventi - Dettaglio'!$A:$A,"130018"&amp;'Interventi - Sintesi'!$C61,'Interventi - Dettaglio'!K:K)</f>
        <v>0</v>
      </c>
      <c r="J61" s="26">
        <f t="shared" si="1"/>
        <v>3</v>
      </c>
      <c r="K61" s="26">
        <f>SUMIF('Interventi - Dettaglio'!$A:$A,"130019"&amp;'Interventi - Sintesi'!$C61,'Interventi - Dettaglio'!$H:$H)</f>
        <v>0</v>
      </c>
      <c r="L61" s="26">
        <f>SUMIF('Interventi - Dettaglio'!$A:$A,"130019"&amp;'Interventi - Sintesi'!$C61,'Interventi - Dettaglio'!$I:$I)</f>
        <v>0</v>
      </c>
      <c r="M61" s="32">
        <f t="shared" si="2"/>
        <v>0</v>
      </c>
      <c r="N61" s="26">
        <f>SUMIF('Interventi - Dettaglio'!$A:$A,"130019"&amp;'Interventi - Sintesi'!$C61,'Interventi - Dettaglio'!$J:$J)</f>
        <v>0</v>
      </c>
      <c r="O61" s="26">
        <f>SUMIF('Interventi - Dettaglio'!$A:$A,"130019"&amp;'Interventi - Sintesi'!$C61,'Interventi - Dettaglio'!$K:$K)</f>
        <v>0</v>
      </c>
      <c r="P61" s="26">
        <f t="shared" si="3"/>
        <v>0</v>
      </c>
      <c r="Q61" s="26">
        <f>SUMIF('Interventi - Dettaglio'!$A:$A,"130020"&amp;'Interventi - Sintesi'!$C61,'Interventi - Dettaglio'!$H:$H)</f>
        <v>0</v>
      </c>
      <c r="R61" s="32">
        <f t="shared" si="4"/>
        <v>0</v>
      </c>
      <c r="S61" s="26">
        <f>SUMIF('Interventi - Dettaglio'!$A:$A,"130020"&amp;'Interventi - Sintesi'!$C61,'Interventi - Dettaglio'!$I:$I)</f>
        <v>0</v>
      </c>
      <c r="T61" s="26">
        <f>SUMIF('Interventi - Dettaglio'!$A:$A,"130020"&amp;'Interventi - Sintesi'!$C61,'Interventi - Dettaglio'!$J:$J)</f>
        <v>0</v>
      </c>
      <c r="U61" s="26">
        <f>SUMIF('Interventi - Dettaglio'!$A:$A,"130020"&amp;'Interventi - Sintesi'!$C61,'Interventi - Dettaglio'!$K:$K)</f>
        <v>0</v>
      </c>
      <c r="V61" s="26">
        <f t="shared" si="5"/>
        <v>0</v>
      </c>
      <c r="W61" s="26">
        <f t="shared" si="6"/>
        <v>0</v>
      </c>
      <c r="X61" s="26">
        <f t="shared" si="7"/>
        <v>0</v>
      </c>
      <c r="Y61" s="32">
        <f t="shared" si="8"/>
        <v>0</v>
      </c>
      <c r="Z61" s="26">
        <f t="shared" si="9"/>
        <v>3</v>
      </c>
      <c r="AA61" s="26">
        <f t="shared" si="10"/>
        <v>0</v>
      </c>
      <c r="AB61" s="26">
        <f t="shared" si="11"/>
        <v>3</v>
      </c>
    </row>
    <row r="62" spans="1:28">
      <c r="A62" s="13" t="s">
        <v>1661</v>
      </c>
      <c r="B62" s="19" t="s">
        <v>1660</v>
      </c>
      <c r="C62" s="14" t="s">
        <v>1759</v>
      </c>
      <c r="D62" s="4" t="s">
        <v>1760</v>
      </c>
      <c r="E62" s="26">
        <f>SUMIF('Interventi - Dettaglio'!$A:$A,"130018"&amp;'Interventi - Sintesi'!$C62,'Interventi - Dettaglio'!H:H)</f>
        <v>0</v>
      </c>
      <c r="F62" s="26">
        <f>SUMIF('Interventi - Dettaglio'!$A:$A,"130018"&amp;'Interventi - Sintesi'!$C62,'Interventi - Dettaglio'!I:I)</f>
        <v>0</v>
      </c>
      <c r="G62" s="32">
        <f t="shared" si="0"/>
        <v>0</v>
      </c>
      <c r="H62" s="26">
        <f>SUMIF('Interventi - Dettaglio'!$A:$A,"130018"&amp;'Interventi - Sintesi'!$C62,'Interventi - Dettaglio'!J:J)</f>
        <v>1</v>
      </c>
      <c r="I62" s="26">
        <f>SUMIF('Interventi - Dettaglio'!$A:$A,"130018"&amp;'Interventi - Sintesi'!$C62,'Interventi - Dettaglio'!K:K)</f>
        <v>0</v>
      </c>
      <c r="J62" s="26">
        <f t="shared" si="1"/>
        <v>1</v>
      </c>
      <c r="K62" s="26">
        <f>SUMIF('Interventi - Dettaglio'!$A:$A,"130019"&amp;'Interventi - Sintesi'!$C62,'Interventi - Dettaglio'!$H:$H)</f>
        <v>0</v>
      </c>
      <c r="L62" s="26">
        <f>SUMIF('Interventi - Dettaglio'!$A:$A,"130019"&amp;'Interventi - Sintesi'!$C62,'Interventi - Dettaglio'!$I:$I)</f>
        <v>0</v>
      </c>
      <c r="M62" s="32">
        <f t="shared" si="2"/>
        <v>0</v>
      </c>
      <c r="N62" s="26">
        <f>SUMIF('Interventi - Dettaglio'!$A:$A,"130019"&amp;'Interventi - Sintesi'!$C62,'Interventi - Dettaglio'!$J:$J)</f>
        <v>0</v>
      </c>
      <c r="O62" s="26">
        <f>SUMIF('Interventi - Dettaglio'!$A:$A,"130019"&amp;'Interventi - Sintesi'!$C62,'Interventi - Dettaglio'!$K:$K)</f>
        <v>0</v>
      </c>
      <c r="P62" s="26">
        <f t="shared" si="3"/>
        <v>0</v>
      </c>
      <c r="Q62" s="26">
        <f>SUMIF('Interventi - Dettaglio'!$A:$A,"130020"&amp;'Interventi - Sintesi'!$C62,'Interventi - Dettaglio'!$H:$H)</f>
        <v>0</v>
      </c>
      <c r="R62" s="32">
        <f t="shared" si="4"/>
        <v>0</v>
      </c>
      <c r="S62" s="26">
        <f>SUMIF('Interventi - Dettaglio'!$A:$A,"130020"&amp;'Interventi - Sintesi'!$C62,'Interventi - Dettaglio'!$I:$I)</f>
        <v>0</v>
      </c>
      <c r="T62" s="26">
        <f>SUMIF('Interventi - Dettaglio'!$A:$A,"130020"&amp;'Interventi - Sintesi'!$C62,'Interventi - Dettaglio'!$J:$J)</f>
        <v>0</v>
      </c>
      <c r="U62" s="26">
        <f>SUMIF('Interventi - Dettaglio'!$A:$A,"130020"&amp;'Interventi - Sintesi'!$C62,'Interventi - Dettaglio'!$K:$K)</f>
        <v>0</v>
      </c>
      <c r="V62" s="26">
        <f t="shared" si="5"/>
        <v>0</v>
      </c>
      <c r="W62" s="26">
        <f t="shared" si="6"/>
        <v>0</v>
      </c>
      <c r="X62" s="26">
        <f t="shared" si="7"/>
        <v>0</v>
      </c>
      <c r="Y62" s="32">
        <f t="shared" si="8"/>
        <v>0</v>
      </c>
      <c r="Z62" s="26">
        <f t="shared" si="9"/>
        <v>1</v>
      </c>
      <c r="AA62" s="26">
        <f t="shared" si="10"/>
        <v>0</v>
      </c>
      <c r="AB62" s="26">
        <f t="shared" si="11"/>
        <v>1</v>
      </c>
    </row>
    <row r="63" spans="1:28">
      <c r="A63" s="13" t="s">
        <v>1661</v>
      </c>
      <c r="B63" s="19" t="s">
        <v>1660</v>
      </c>
      <c r="C63" s="14" t="s">
        <v>653</v>
      </c>
      <c r="D63" s="4" t="s">
        <v>654</v>
      </c>
      <c r="E63" s="26">
        <f>SUMIF('Interventi - Dettaglio'!$A:$A,"130018"&amp;'Interventi - Sintesi'!$C63,'Interventi - Dettaglio'!H:H)</f>
        <v>4</v>
      </c>
      <c r="F63" s="26">
        <f>SUMIF('Interventi - Dettaglio'!$A:$A,"130018"&amp;'Interventi - Sintesi'!$C63,'Interventi - Dettaglio'!I:I)</f>
        <v>0</v>
      </c>
      <c r="G63" s="32">
        <f t="shared" si="0"/>
        <v>0</v>
      </c>
      <c r="H63" s="26">
        <f>SUMIF('Interventi - Dettaglio'!$A:$A,"130018"&amp;'Interventi - Sintesi'!$C63,'Interventi - Dettaglio'!J:J)</f>
        <v>0</v>
      </c>
      <c r="I63" s="26">
        <f>SUMIF('Interventi - Dettaglio'!$A:$A,"130018"&amp;'Interventi - Sintesi'!$C63,'Interventi - Dettaglio'!K:K)</f>
        <v>0</v>
      </c>
      <c r="J63" s="26">
        <f t="shared" si="1"/>
        <v>4</v>
      </c>
      <c r="K63" s="26">
        <f>SUMIF('Interventi - Dettaglio'!$A:$A,"130019"&amp;'Interventi - Sintesi'!$C63,'Interventi - Dettaglio'!$H:$H)</f>
        <v>1</v>
      </c>
      <c r="L63" s="26">
        <f>SUMIF('Interventi - Dettaglio'!$A:$A,"130019"&amp;'Interventi - Sintesi'!$C63,'Interventi - Dettaglio'!$I:$I)</f>
        <v>0</v>
      </c>
      <c r="M63" s="32">
        <f t="shared" si="2"/>
        <v>0</v>
      </c>
      <c r="N63" s="26">
        <f>SUMIF('Interventi - Dettaglio'!$A:$A,"130019"&amp;'Interventi - Sintesi'!$C63,'Interventi - Dettaglio'!$J:$J)</f>
        <v>0</v>
      </c>
      <c r="O63" s="26">
        <f>SUMIF('Interventi - Dettaglio'!$A:$A,"130019"&amp;'Interventi - Sintesi'!$C63,'Interventi - Dettaglio'!$K:$K)</f>
        <v>0</v>
      </c>
      <c r="P63" s="26">
        <f t="shared" si="3"/>
        <v>1</v>
      </c>
      <c r="Q63" s="26">
        <f>SUMIF('Interventi - Dettaglio'!$A:$A,"130020"&amp;'Interventi - Sintesi'!$C63,'Interventi - Dettaglio'!$H:$H)</f>
        <v>0</v>
      </c>
      <c r="R63" s="32">
        <f t="shared" si="4"/>
        <v>0</v>
      </c>
      <c r="S63" s="26">
        <f>SUMIF('Interventi - Dettaglio'!$A:$A,"130020"&amp;'Interventi - Sintesi'!$C63,'Interventi - Dettaglio'!$I:$I)</f>
        <v>0</v>
      </c>
      <c r="T63" s="26">
        <f>SUMIF('Interventi - Dettaglio'!$A:$A,"130020"&amp;'Interventi - Sintesi'!$C63,'Interventi - Dettaglio'!$J:$J)</f>
        <v>0</v>
      </c>
      <c r="U63" s="26">
        <f>SUMIF('Interventi - Dettaglio'!$A:$A,"130020"&amp;'Interventi - Sintesi'!$C63,'Interventi - Dettaglio'!$K:$K)</f>
        <v>0</v>
      </c>
      <c r="V63" s="26">
        <f t="shared" si="5"/>
        <v>0</v>
      </c>
      <c r="W63" s="26">
        <f t="shared" si="6"/>
        <v>5</v>
      </c>
      <c r="X63" s="26">
        <f t="shared" si="7"/>
        <v>0</v>
      </c>
      <c r="Y63" s="32">
        <f t="shared" si="8"/>
        <v>0</v>
      </c>
      <c r="Z63" s="26">
        <f t="shared" si="9"/>
        <v>0</v>
      </c>
      <c r="AA63" s="26">
        <f t="shared" si="10"/>
        <v>0</v>
      </c>
      <c r="AB63" s="26">
        <f t="shared" si="11"/>
        <v>5</v>
      </c>
    </row>
    <row r="64" spans="1:28">
      <c r="A64" s="13" t="s">
        <v>1661</v>
      </c>
      <c r="B64" s="19" t="s">
        <v>1660</v>
      </c>
      <c r="C64" s="14" t="s">
        <v>1832</v>
      </c>
      <c r="D64" s="4" t="s">
        <v>1833</v>
      </c>
      <c r="E64" s="26">
        <f>SUMIF('Interventi - Dettaglio'!$A:$A,"130018"&amp;'Interventi - Sintesi'!$C64,'Interventi - Dettaglio'!H:H)</f>
        <v>2</v>
      </c>
      <c r="F64" s="26">
        <f>SUMIF('Interventi - Dettaglio'!$A:$A,"130018"&amp;'Interventi - Sintesi'!$C64,'Interventi - Dettaglio'!I:I)</f>
        <v>0</v>
      </c>
      <c r="G64" s="32">
        <f t="shared" si="0"/>
        <v>0</v>
      </c>
      <c r="H64" s="26">
        <f>SUMIF('Interventi - Dettaglio'!$A:$A,"130018"&amp;'Interventi - Sintesi'!$C64,'Interventi - Dettaglio'!J:J)</f>
        <v>0</v>
      </c>
      <c r="I64" s="26">
        <f>SUMIF('Interventi - Dettaglio'!$A:$A,"130018"&amp;'Interventi - Sintesi'!$C64,'Interventi - Dettaglio'!K:K)</f>
        <v>0</v>
      </c>
      <c r="J64" s="26">
        <f t="shared" si="1"/>
        <v>2</v>
      </c>
      <c r="K64" s="26">
        <f>SUMIF('Interventi - Dettaglio'!$A:$A,"130019"&amp;'Interventi - Sintesi'!$C64,'Interventi - Dettaglio'!$H:$H)</f>
        <v>0</v>
      </c>
      <c r="L64" s="26">
        <f>SUMIF('Interventi - Dettaglio'!$A:$A,"130019"&amp;'Interventi - Sintesi'!$C64,'Interventi - Dettaglio'!$I:$I)</f>
        <v>0</v>
      </c>
      <c r="M64" s="32">
        <f t="shared" si="2"/>
        <v>0</v>
      </c>
      <c r="N64" s="26">
        <f>SUMIF('Interventi - Dettaglio'!$A:$A,"130019"&amp;'Interventi - Sintesi'!$C64,'Interventi - Dettaglio'!$J:$J)</f>
        <v>0</v>
      </c>
      <c r="O64" s="26">
        <f>SUMIF('Interventi - Dettaglio'!$A:$A,"130019"&amp;'Interventi - Sintesi'!$C64,'Interventi - Dettaglio'!$K:$K)</f>
        <v>0</v>
      </c>
      <c r="P64" s="26">
        <f t="shared" si="3"/>
        <v>0</v>
      </c>
      <c r="Q64" s="26">
        <f>SUMIF('Interventi - Dettaglio'!$A:$A,"130020"&amp;'Interventi - Sintesi'!$C64,'Interventi - Dettaglio'!$H:$H)</f>
        <v>0</v>
      </c>
      <c r="R64" s="32">
        <f t="shared" si="4"/>
        <v>0</v>
      </c>
      <c r="S64" s="26">
        <f>SUMIF('Interventi - Dettaglio'!$A:$A,"130020"&amp;'Interventi - Sintesi'!$C64,'Interventi - Dettaglio'!$I:$I)</f>
        <v>0</v>
      </c>
      <c r="T64" s="26">
        <f>SUMIF('Interventi - Dettaglio'!$A:$A,"130020"&amp;'Interventi - Sintesi'!$C64,'Interventi - Dettaglio'!$J:$J)</f>
        <v>0</v>
      </c>
      <c r="U64" s="26">
        <f>SUMIF('Interventi - Dettaglio'!$A:$A,"130020"&amp;'Interventi - Sintesi'!$C64,'Interventi - Dettaglio'!$K:$K)</f>
        <v>0</v>
      </c>
      <c r="V64" s="26">
        <f t="shared" si="5"/>
        <v>0</v>
      </c>
      <c r="W64" s="26">
        <f t="shared" si="6"/>
        <v>2</v>
      </c>
      <c r="X64" s="26">
        <f t="shared" si="7"/>
        <v>0</v>
      </c>
      <c r="Y64" s="32">
        <f t="shared" si="8"/>
        <v>0</v>
      </c>
      <c r="Z64" s="26">
        <f t="shared" si="9"/>
        <v>0</v>
      </c>
      <c r="AA64" s="26">
        <f t="shared" si="10"/>
        <v>0</v>
      </c>
      <c r="AB64" s="26">
        <f t="shared" si="11"/>
        <v>2</v>
      </c>
    </row>
    <row r="65" spans="1:28">
      <c r="A65" s="13" t="s">
        <v>1661</v>
      </c>
      <c r="B65" s="19" t="s">
        <v>1660</v>
      </c>
      <c r="C65" s="14" t="s">
        <v>1761</v>
      </c>
      <c r="D65" s="4" t="s">
        <v>1762</v>
      </c>
      <c r="E65" s="26">
        <f>SUMIF('Interventi - Dettaglio'!$A:$A,"130018"&amp;'Interventi - Sintesi'!$C65,'Interventi - Dettaglio'!H:H)</f>
        <v>4</v>
      </c>
      <c r="F65" s="26">
        <f>SUMIF('Interventi - Dettaglio'!$A:$A,"130018"&amp;'Interventi - Sintesi'!$C65,'Interventi - Dettaglio'!I:I)</f>
        <v>0</v>
      </c>
      <c r="G65" s="32">
        <f t="shared" si="0"/>
        <v>0</v>
      </c>
      <c r="H65" s="26">
        <f>SUMIF('Interventi - Dettaglio'!$A:$A,"130018"&amp;'Interventi - Sintesi'!$C65,'Interventi - Dettaglio'!J:J)</f>
        <v>0</v>
      </c>
      <c r="I65" s="26">
        <f>SUMIF('Interventi - Dettaglio'!$A:$A,"130018"&amp;'Interventi - Sintesi'!$C65,'Interventi - Dettaglio'!K:K)</f>
        <v>0</v>
      </c>
      <c r="J65" s="26">
        <f t="shared" si="1"/>
        <v>4</v>
      </c>
      <c r="K65" s="26">
        <f>SUMIF('Interventi - Dettaglio'!$A:$A,"130019"&amp;'Interventi - Sintesi'!$C65,'Interventi - Dettaglio'!$H:$H)</f>
        <v>0</v>
      </c>
      <c r="L65" s="26">
        <f>SUMIF('Interventi - Dettaglio'!$A:$A,"130019"&amp;'Interventi - Sintesi'!$C65,'Interventi - Dettaglio'!$I:$I)</f>
        <v>0</v>
      </c>
      <c r="M65" s="32">
        <f t="shared" si="2"/>
        <v>0</v>
      </c>
      <c r="N65" s="26">
        <f>SUMIF('Interventi - Dettaglio'!$A:$A,"130019"&amp;'Interventi - Sintesi'!$C65,'Interventi - Dettaglio'!$J:$J)</f>
        <v>0</v>
      </c>
      <c r="O65" s="26">
        <f>SUMIF('Interventi - Dettaglio'!$A:$A,"130019"&amp;'Interventi - Sintesi'!$C65,'Interventi - Dettaglio'!$K:$K)</f>
        <v>0</v>
      </c>
      <c r="P65" s="26">
        <f t="shared" si="3"/>
        <v>0</v>
      </c>
      <c r="Q65" s="26">
        <f>SUMIF('Interventi - Dettaglio'!$A:$A,"130020"&amp;'Interventi - Sintesi'!$C65,'Interventi - Dettaglio'!$H:$H)</f>
        <v>0</v>
      </c>
      <c r="R65" s="32">
        <f t="shared" si="4"/>
        <v>0</v>
      </c>
      <c r="S65" s="26">
        <f>SUMIF('Interventi - Dettaglio'!$A:$A,"130020"&amp;'Interventi - Sintesi'!$C65,'Interventi - Dettaglio'!$I:$I)</f>
        <v>0</v>
      </c>
      <c r="T65" s="26">
        <f>SUMIF('Interventi - Dettaglio'!$A:$A,"130020"&amp;'Interventi - Sintesi'!$C65,'Interventi - Dettaglio'!$J:$J)</f>
        <v>0</v>
      </c>
      <c r="U65" s="26">
        <f>SUMIF('Interventi - Dettaglio'!$A:$A,"130020"&amp;'Interventi - Sintesi'!$C65,'Interventi - Dettaglio'!$K:$K)</f>
        <v>0</v>
      </c>
      <c r="V65" s="26">
        <f t="shared" si="5"/>
        <v>0</v>
      </c>
      <c r="W65" s="26">
        <f t="shared" si="6"/>
        <v>4</v>
      </c>
      <c r="X65" s="26">
        <f t="shared" si="7"/>
        <v>0</v>
      </c>
      <c r="Y65" s="32">
        <f t="shared" si="8"/>
        <v>0</v>
      </c>
      <c r="Z65" s="26">
        <f t="shared" si="9"/>
        <v>0</v>
      </c>
      <c r="AA65" s="26">
        <f t="shared" si="10"/>
        <v>0</v>
      </c>
      <c r="AB65" s="26">
        <f t="shared" si="11"/>
        <v>4</v>
      </c>
    </row>
    <row r="66" spans="1:28">
      <c r="A66" s="13" t="s">
        <v>1661</v>
      </c>
      <c r="B66" s="19" t="s">
        <v>1660</v>
      </c>
      <c r="C66" s="14" t="s">
        <v>435</v>
      </c>
      <c r="D66" s="4" t="s">
        <v>436</v>
      </c>
      <c r="E66" s="26">
        <f>SUMIF('Interventi - Dettaglio'!$A:$A,"130018"&amp;'Interventi - Sintesi'!$C66,'Interventi - Dettaglio'!H:H)</f>
        <v>25</v>
      </c>
      <c r="F66" s="26">
        <f>SUMIF('Interventi - Dettaglio'!$A:$A,"130018"&amp;'Interventi - Sintesi'!$C66,'Interventi - Dettaglio'!I:I)</f>
        <v>1</v>
      </c>
      <c r="G66" s="32">
        <f t="shared" si="0"/>
        <v>0.04</v>
      </c>
      <c r="H66" s="26">
        <f>SUMIF('Interventi - Dettaglio'!$A:$A,"130018"&amp;'Interventi - Sintesi'!$C66,'Interventi - Dettaglio'!J:J)</f>
        <v>0</v>
      </c>
      <c r="I66" s="26">
        <f>SUMIF('Interventi - Dettaglio'!$A:$A,"130018"&amp;'Interventi - Sintesi'!$C66,'Interventi - Dettaglio'!K:K)</f>
        <v>0</v>
      </c>
      <c r="J66" s="26">
        <f t="shared" si="1"/>
        <v>25</v>
      </c>
      <c r="K66" s="26">
        <f>SUMIF('Interventi - Dettaglio'!$A:$A,"130019"&amp;'Interventi - Sintesi'!$C66,'Interventi - Dettaglio'!$H:$H)</f>
        <v>6</v>
      </c>
      <c r="L66" s="26">
        <f>SUMIF('Interventi - Dettaglio'!$A:$A,"130019"&amp;'Interventi - Sintesi'!$C66,'Interventi - Dettaglio'!$I:$I)</f>
        <v>0</v>
      </c>
      <c r="M66" s="32">
        <f t="shared" si="2"/>
        <v>0</v>
      </c>
      <c r="N66" s="26">
        <f>SUMIF('Interventi - Dettaglio'!$A:$A,"130019"&amp;'Interventi - Sintesi'!$C66,'Interventi - Dettaglio'!$J:$J)</f>
        <v>0</v>
      </c>
      <c r="O66" s="26">
        <f>SUMIF('Interventi - Dettaglio'!$A:$A,"130019"&amp;'Interventi - Sintesi'!$C66,'Interventi - Dettaglio'!$K:$K)</f>
        <v>0</v>
      </c>
      <c r="P66" s="26">
        <f t="shared" si="3"/>
        <v>6</v>
      </c>
      <c r="Q66" s="26">
        <f>SUMIF('Interventi - Dettaglio'!$A:$A,"130020"&amp;'Interventi - Sintesi'!$C66,'Interventi - Dettaglio'!$H:$H)</f>
        <v>5</v>
      </c>
      <c r="R66" s="32">
        <f t="shared" si="4"/>
        <v>0.83330000000000004</v>
      </c>
      <c r="S66" s="26">
        <f>SUMIF('Interventi - Dettaglio'!$A:$A,"130020"&amp;'Interventi - Sintesi'!$C66,'Interventi - Dettaglio'!$I:$I)</f>
        <v>0</v>
      </c>
      <c r="T66" s="26">
        <f>SUMIF('Interventi - Dettaglio'!$A:$A,"130020"&amp;'Interventi - Sintesi'!$C66,'Interventi - Dettaglio'!$J:$J)</f>
        <v>0</v>
      </c>
      <c r="U66" s="26">
        <f>SUMIF('Interventi - Dettaglio'!$A:$A,"130020"&amp;'Interventi - Sintesi'!$C66,'Interventi - Dettaglio'!$K:$K)</f>
        <v>0</v>
      </c>
      <c r="V66" s="26">
        <f t="shared" si="5"/>
        <v>5</v>
      </c>
      <c r="W66" s="26">
        <f t="shared" si="6"/>
        <v>36</v>
      </c>
      <c r="X66" s="26">
        <f t="shared" si="7"/>
        <v>1</v>
      </c>
      <c r="Y66" s="32">
        <f t="shared" si="8"/>
        <v>2.7799999999999998E-2</v>
      </c>
      <c r="Z66" s="26">
        <f t="shared" si="9"/>
        <v>0</v>
      </c>
      <c r="AA66" s="26">
        <f t="shared" si="10"/>
        <v>0</v>
      </c>
      <c r="AB66" s="26">
        <f t="shared" si="11"/>
        <v>36</v>
      </c>
    </row>
    <row r="67" spans="1:28">
      <c r="A67" s="13" t="s">
        <v>1661</v>
      </c>
      <c r="B67" s="19" t="s">
        <v>1660</v>
      </c>
      <c r="C67" s="14" t="s">
        <v>1315</v>
      </c>
      <c r="D67" s="4" t="s">
        <v>1316</v>
      </c>
      <c r="E67" s="26">
        <f>SUMIF('Interventi - Dettaglio'!$A:$A,"130018"&amp;'Interventi - Sintesi'!$C67,'Interventi - Dettaglio'!H:H)</f>
        <v>1</v>
      </c>
      <c r="F67" s="26">
        <f>SUMIF('Interventi - Dettaglio'!$A:$A,"130018"&amp;'Interventi - Sintesi'!$C67,'Interventi - Dettaglio'!I:I)</f>
        <v>0</v>
      </c>
      <c r="G67" s="32">
        <f t="shared" si="0"/>
        <v>0</v>
      </c>
      <c r="H67" s="26">
        <f>SUMIF('Interventi - Dettaglio'!$A:$A,"130018"&amp;'Interventi - Sintesi'!$C67,'Interventi - Dettaglio'!J:J)</f>
        <v>0</v>
      </c>
      <c r="I67" s="26">
        <f>SUMIF('Interventi - Dettaglio'!$A:$A,"130018"&amp;'Interventi - Sintesi'!$C67,'Interventi - Dettaglio'!K:K)</f>
        <v>0</v>
      </c>
      <c r="J67" s="26">
        <f t="shared" si="1"/>
        <v>1</v>
      </c>
      <c r="K67" s="26">
        <f>SUMIF('Interventi - Dettaglio'!$A:$A,"130019"&amp;'Interventi - Sintesi'!$C67,'Interventi - Dettaglio'!$H:$H)</f>
        <v>0</v>
      </c>
      <c r="L67" s="26">
        <f>SUMIF('Interventi - Dettaglio'!$A:$A,"130019"&amp;'Interventi - Sintesi'!$C67,'Interventi - Dettaglio'!$I:$I)</f>
        <v>0</v>
      </c>
      <c r="M67" s="32">
        <f t="shared" si="2"/>
        <v>0</v>
      </c>
      <c r="N67" s="26">
        <f>SUMIF('Interventi - Dettaglio'!$A:$A,"130019"&amp;'Interventi - Sintesi'!$C67,'Interventi - Dettaglio'!$J:$J)</f>
        <v>0</v>
      </c>
      <c r="O67" s="26">
        <f>SUMIF('Interventi - Dettaglio'!$A:$A,"130019"&amp;'Interventi - Sintesi'!$C67,'Interventi - Dettaglio'!$K:$K)</f>
        <v>0</v>
      </c>
      <c r="P67" s="26">
        <f t="shared" si="3"/>
        <v>0</v>
      </c>
      <c r="Q67" s="26">
        <f>SUMIF('Interventi - Dettaglio'!$A:$A,"130020"&amp;'Interventi - Sintesi'!$C67,'Interventi - Dettaglio'!$H:$H)</f>
        <v>0</v>
      </c>
      <c r="R67" s="32">
        <f t="shared" si="4"/>
        <v>0</v>
      </c>
      <c r="S67" s="26">
        <f>SUMIF('Interventi - Dettaglio'!$A:$A,"130020"&amp;'Interventi - Sintesi'!$C67,'Interventi - Dettaglio'!$I:$I)</f>
        <v>0</v>
      </c>
      <c r="T67" s="26">
        <f>SUMIF('Interventi - Dettaglio'!$A:$A,"130020"&amp;'Interventi - Sintesi'!$C67,'Interventi - Dettaglio'!$J:$J)</f>
        <v>0</v>
      </c>
      <c r="U67" s="26">
        <f>SUMIF('Interventi - Dettaglio'!$A:$A,"130020"&amp;'Interventi - Sintesi'!$C67,'Interventi - Dettaglio'!$K:$K)</f>
        <v>0</v>
      </c>
      <c r="V67" s="26">
        <f t="shared" si="5"/>
        <v>0</v>
      </c>
      <c r="W67" s="26">
        <f t="shared" si="6"/>
        <v>1</v>
      </c>
      <c r="X67" s="26">
        <f t="shared" si="7"/>
        <v>0</v>
      </c>
      <c r="Y67" s="32">
        <f t="shared" si="8"/>
        <v>0</v>
      </c>
      <c r="Z67" s="26">
        <f t="shared" si="9"/>
        <v>0</v>
      </c>
      <c r="AA67" s="26">
        <f t="shared" si="10"/>
        <v>0</v>
      </c>
      <c r="AB67" s="26">
        <f t="shared" si="11"/>
        <v>1</v>
      </c>
    </row>
    <row r="68" spans="1:28">
      <c r="A68" s="13" t="s">
        <v>1661</v>
      </c>
      <c r="B68" s="19" t="s">
        <v>1660</v>
      </c>
      <c r="C68" s="14" t="s">
        <v>655</v>
      </c>
      <c r="D68" s="4" t="s">
        <v>656</v>
      </c>
      <c r="E68" s="26">
        <f>SUMIF('Interventi - Dettaglio'!$A:$A,"130018"&amp;'Interventi - Sintesi'!$C68,'Interventi - Dettaglio'!H:H)</f>
        <v>1</v>
      </c>
      <c r="F68" s="26">
        <f>SUMIF('Interventi - Dettaglio'!$A:$A,"130018"&amp;'Interventi - Sintesi'!$C68,'Interventi - Dettaglio'!I:I)</f>
        <v>0</v>
      </c>
      <c r="G68" s="32">
        <f t="shared" si="0"/>
        <v>0</v>
      </c>
      <c r="H68" s="26">
        <f>SUMIF('Interventi - Dettaglio'!$A:$A,"130018"&amp;'Interventi - Sintesi'!$C68,'Interventi - Dettaglio'!J:J)</f>
        <v>0</v>
      </c>
      <c r="I68" s="26">
        <f>SUMIF('Interventi - Dettaglio'!$A:$A,"130018"&amp;'Interventi - Sintesi'!$C68,'Interventi - Dettaglio'!K:K)</f>
        <v>0</v>
      </c>
      <c r="J68" s="26">
        <f t="shared" si="1"/>
        <v>1</v>
      </c>
      <c r="K68" s="26">
        <f>SUMIF('Interventi - Dettaglio'!$A:$A,"130019"&amp;'Interventi - Sintesi'!$C68,'Interventi - Dettaglio'!$H:$H)</f>
        <v>0</v>
      </c>
      <c r="L68" s="26">
        <f>SUMIF('Interventi - Dettaglio'!$A:$A,"130019"&amp;'Interventi - Sintesi'!$C68,'Interventi - Dettaglio'!$I:$I)</f>
        <v>0</v>
      </c>
      <c r="M68" s="32">
        <f t="shared" si="2"/>
        <v>0</v>
      </c>
      <c r="N68" s="26">
        <f>SUMIF('Interventi - Dettaglio'!$A:$A,"130019"&amp;'Interventi - Sintesi'!$C68,'Interventi - Dettaglio'!$J:$J)</f>
        <v>0</v>
      </c>
      <c r="O68" s="26">
        <f>SUMIF('Interventi - Dettaglio'!$A:$A,"130019"&amp;'Interventi - Sintesi'!$C68,'Interventi - Dettaglio'!$K:$K)</f>
        <v>0</v>
      </c>
      <c r="P68" s="26">
        <f t="shared" si="3"/>
        <v>0</v>
      </c>
      <c r="Q68" s="26">
        <f>SUMIF('Interventi - Dettaglio'!$A:$A,"130020"&amp;'Interventi - Sintesi'!$C68,'Interventi - Dettaglio'!$H:$H)</f>
        <v>0</v>
      </c>
      <c r="R68" s="32">
        <f t="shared" si="4"/>
        <v>0</v>
      </c>
      <c r="S68" s="26">
        <f>SUMIF('Interventi - Dettaglio'!$A:$A,"130020"&amp;'Interventi - Sintesi'!$C68,'Interventi - Dettaglio'!$I:$I)</f>
        <v>0</v>
      </c>
      <c r="T68" s="26">
        <f>SUMIF('Interventi - Dettaglio'!$A:$A,"130020"&amp;'Interventi - Sintesi'!$C68,'Interventi - Dettaglio'!$J:$J)</f>
        <v>0</v>
      </c>
      <c r="U68" s="26">
        <f>SUMIF('Interventi - Dettaglio'!$A:$A,"130020"&amp;'Interventi - Sintesi'!$C68,'Interventi - Dettaglio'!$K:$K)</f>
        <v>0</v>
      </c>
      <c r="V68" s="26">
        <f t="shared" si="5"/>
        <v>0</v>
      </c>
      <c r="W68" s="26">
        <f t="shared" si="6"/>
        <v>1</v>
      </c>
      <c r="X68" s="26">
        <f t="shared" si="7"/>
        <v>0</v>
      </c>
      <c r="Y68" s="32">
        <f t="shared" si="8"/>
        <v>0</v>
      </c>
      <c r="Z68" s="26">
        <f t="shared" si="9"/>
        <v>0</v>
      </c>
      <c r="AA68" s="26">
        <f t="shared" si="10"/>
        <v>0</v>
      </c>
      <c r="AB68" s="26">
        <f t="shared" si="11"/>
        <v>1</v>
      </c>
    </row>
    <row r="69" spans="1:28">
      <c r="A69" s="13" t="s">
        <v>1661</v>
      </c>
      <c r="B69" s="19" t="s">
        <v>1660</v>
      </c>
      <c r="C69" s="14" t="s">
        <v>1317</v>
      </c>
      <c r="D69" s="4" t="s">
        <v>1318</v>
      </c>
      <c r="E69" s="26">
        <f>SUMIF('Interventi - Dettaglio'!$A:$A,"130018"&amp;'Interventi - Sintesi'!$C69,'Interventi - Dettaglio'!H:H)</f>
        <v>19</v>
      </c>
      <c r="F69" s="26">
        <f>SUMIF('Interventi - Dettaglio'!$A:$A,"130018"&amp;'Interventi - Sintesi'!$C69,'Interventi - Dettaglio'!I:I)</f>
        <v>0</v>
      </c>
      <c r="G69" s="32">
        <f t="shared" si="0"/>
        <v>0</v>
      </c>
      <c r="H69" s="26">
        <f>SUMIF('Interventi - Dettaglio'!$A:$A,"130018"&amp;'Interventi - Sintesi'!$C69,'Interventi - Dettaglio'!J:J)</f>
        <v>0</v>
      </c>
      <c r="I69" s="26">
        <f>SUMIF('Interventi - Dettaglio'!$A:$A,"130018"&amp;'Interventi - Sintesi'!$C69,'Interventi - Dettaglio'!K:K)</f>
        <v>0</v>
      </c>
      <c r="J69" s="26">
        <f t="shared" si="1"/>
        <v>19</v>
      </c>
      <c r="K69" s="26">
        <f>SUMIF('Interventi - Dettaglio'!$A:$A,"130019"&amp;'Interventi - Sintesi'!$C69,'Interventi - Dettaglio'!$H:$H)</f>
        <v>0</v>
      </c>
      <c r="L69" s="26">
        <f>SUMIF('Interventi - Dettaglio'!$A:$A,"130019"&amp;'Interventi - Sintesi'!$C69,'Interventi - Dettaglio'!$I:$I)</f>
        <v>0</v>
      </c>
      <c r="M69" s="32">
        <f t="shared" si="2"/>
        <v>0</v>
      </c>
      <c r="N69" s="26">
        <f>SUMIF('Interventi - Dettaglio'!$A:$A,"130019"&amp;'Interventi - Sintesi'!$C69,'Interventi - Dettaglio'!$J:$J)</f>
        <v>0</v>
      </c>
      <c r="O69" s="26">
        <f>SUMIF('Interventi - Dettaglio'!$A:$A,"130019"&amp;'Interventi - Sintesi'!$C69,'Interventi - Dettaglio'!$K:$K)</f>
        <v>0</v>
      </c>
      <c r="P69" s="26">
        <f t="shared" si="3"/>
        <v>0</v>
      </c>
      <c r="Q69" s="26">
        <f>SUMIF('Interventi - Dettaglio'!$A:$A,"130020"&amp;'Interventi - Sintesi'!$C69,'Interventi - Dettaglio'!$H:$H)</f>
        <v>0</v>
      </c>
      <c r="R69" s="32">
        <f t="shared" si="4"/>
        <v>0</v>
      </c>
      <c r="S69" s="26">
        <f>SUMIF('Interventi - Dettaglio'!$A:$A,"130020"&amp;'Interventi - Sintesi'!$C69,'Interventi - Dettaglio'!$I:$I)</f>
        <v>0</v>
      </c>
      <c r="T69" s="26">
        <f>SUMIF('Interventi - Dettaglio'!$A:$A,"130020"&amp;'Interventi - Sintesi'!$C69,'Interventi - Dettaglio'!$J:$J)</f>
        <v>0</v>
      </c>
      <c r="U69" s="26">
        <f>SUMIF('Interventi - Dettaglio'!$A:$A,"130020"&amp;'Interventi - Sintesi'!$C69,'Interventi - Dettaglio'!$K:$K)</f>
        <v>0</v>
      </c>
      <c r="V69" s="26">
        <f t="shared" si="5"/>
        <v>0</v>
      </c>
      <c r="W69" s="26">
        <f t="shared" si="6"/>
        <v>19</v>
      </c>
      <c r="X69" s="26">
        <f t="shared" si="7"/>
        <v>0</v>
      </c>
      <c r="Y69" s="32">
        <f t="shared" si="8"/>
        <v>0</v>
      </c>
      <c r="Z69" s="26">
        <f t="shared" si="9"/>
        <v>0</v>
      </c>
      <c r="AA69" s="26">
        <f t="shared" si="10"/>
        <v>0</v>
      </c>
      <c r="AB69" s="26">
        <f t="shared" si="11"/>
        <v>19</v>
      </c>
    </row>
    <row r="70" spans="1:28">
      <c r="A70" s="13" t="s">
        <v>1661</v>
      </c>
      <c r="B70" s="19" t="s">
        <v>1660</v>
      </c>
      <c r="C70" s="14" t="s">
        <v>1319</v>
      </c>
      <c r="D70" s="4" t="s">
        <v>1320</v>
      </c>
      <c r="E70" s="26">
        <f>SUMIF('Interventi - Dettaglio'!$A:$A,"130018"&amp;'Interventi - Sintesi'!$C70,'Interventi - Dettaglio'!H:H)</f>
        <v>11</v>
      </c>
      <c r="F70" s="26">
        <f>SUMIF('Interventi - Dettaglio'!$A:$A,"130018"&amp;'Interventi - Sintesi'!$C70,'Interventi - Dettaglio'!I:I)</f>
        <v>0</v>
      </c>
      <c r="G70" s="32">
        <f t="shared" ref="G70:G133" si="12">IF(E70=0,0,ROUND(F70/E70,4))</f>
        <v>0</v>
      </c>
      <c r="H70" s="26">
        <f>SUMIF('Interventi - Dettaglio'!$A:$A,"130018"&amp;'Interventi - Sintesi'!$C70,'Interventi - Dettaglio'!J:J)</f>
        <v>0</v>
      </c>
      <c r="I70" s="26">
        <f>SUMIF('Interventi - Dettaglio'!$A:$A,"130018"&amp;'Interventi - Sintesi'!$C70,'Interventi - Dettaglio'!K:K)</f>
        <v>0</v>
      </c>
      <c r="J70" s="26">
        <f t="shared" si="1"/>
        <v>11</v>
      </c>
      <c r="K70" s="26">
        <f>SUMIF('Interventi - Dettaglio'!$A:$A,"130019"&amp;'Interventi - Sintesi'!$C70,'Interventi - Dettaglio'!$H:$H)</f>
        <v>0</v>
      </c>
      <c r="L70" s="26">
        <f>SUMIF('Interventi - Dettaglio'!$A:$A,"130019"&amp;'Interventi - Sintesi'!$C70,'Interventi - Dettaglio'!$I:$I)</f>
        <v>0</v>
      </c>
      <c r="M70" s="32">
        <f t="shared" ref="M70:M133" si="13">IF(K70=0,0,ROUND(L70/K70,4))</f>
        <v>0</v>
      </c>
      <c r="N70" s="26">
        <f>SUMIF('Interventi - Dettaglio'!$A:$A,"130019"&amp;'Interventi - Sintesi'!$C70,'Interventi - Dettaglio'!$J:$J)</f>
        <v>0</v>
      </c>
      <c r="O70" s="26">
        <f>SUMIF('Interventi - Dettaglio'!$A:$A,"130019"&amp;'Interventi - Sintesi'!$C70,'Interventi - Dettaglio'!$K:$K)</f>
        <v>0</v>
      </c>
      <c r="P70" s="26">
        <f t="shared" si="3"/>
        <v>0</v>
      </c>
      <c r="Q70" s="26">
        <f>SUMIF('Interventi - Dettaglio'!$A:$A,"130020"&amp;'Interventi - Sintesi'!$C70,'Interventi - Dettaglio'!$H:$H)</f>
        <v>0</v>
      </c>
      <c r="R70" s="32">
        <f t="shared" ref="R70:R133" si="14">IF(P70=0,0,ROUND(Q70/P70,4))</f>
        <v>0</v>
      </c>
      <c r="S70" s="26">
        <f>SUMIF('Interventi - Dettaglio'!$A:$A,"130020"&amp;'Interventi - Sintesi'!$C70,'Interventi - Dettaglio'!$I:$I)</f>
        <v>0</v>
      </c>
      <c r="T70" s="26">
        <f>SUMIF('Interventi - Dettaglio'!$A:$A,"130020"&amp;'Interventi - Sintesi'!$C70,'Interventi - Dettaglio'!$J:$J)</f>
        <v>0</v>
      </c>
      <c r="U70" s="26">
        <f>SUMIF('Interventi - Dettaglio'!$A:$A,"130020"&amp;'Interventi - Sintesi'!$C70,'Interventi - Dettaglio'!$K:$K)</f>
        <v>0</v>
      </c>
      <c r="V70" s="26">
        <f t="shared" si="5"/>
        <v>0</v>
      </c>
      <c r="W70" s="26">
        <f t="shared" si="6"/>
        <v>11</v>
      </c>
      <c r="X70" s="26">
        <f t="shared" si="7"/>
        <v>0</v>
      </c>
      <c r="Y70" s="32">
        <f t="shared" ref="Y70:Y133" si="15">IF(W70=0,0,ROUND(X70/W70,4))</f>
        <v>0</v>
      </c>
      <c r="Z70" s="26">
        <f t="shared" si="9"/>
        <v>0</v>
      </c>
      <c r="AA70" s="26">
        <f t="shared" si="10"/>
        <v>0</v>
      </c>
      <c r="AB70" s="26">
        <f t="shared" si="11"/>
        <v>11</v>
      </c>
    </row>
    <row r="71" spans="1:28">
      <c r="A71" s="15" t="s">
        <v>1661</v>
      </c>
      <c r="B71" s="19" t="s">
        <v>1660</v>
      </c>
      <c r="C71" s="16" t="s">
        <v>2115</v>
      </c>
      <c r="D71" s="23" t="s">
        <v>2116</v>
      </c>
      <c r="E71" s="26">
        <f>SUMIF('Interventi - Dettaglio'!$A:$A,"130018"&amp;'Interventi - Sintesi'!$C71,'Interventi - Dettaglio'!H:H)</f>
        <v>0</v>
      </c>
      <c r="F71" s="26">
        <f>SUMIF('Interventi - Dettaglio'!$A:$A,"130018"&amp;'Interventi - Sintesi'!$C71,'Interventi - Dettaglio'!I:I)</f>
        <v>0</v>
      </c>
      <c r="G71" s="32">
        <f t="shared" si="12"/>
        <v>0</v>
      </c>
      <c r="H71" s="26">
        <f>SUMIF('Interventi - Dettaglio'!$A:$A,"130018"&amp;'Interventi - Sintesi'!$C71,'Interventi - Dettaglio'!J:J)</f>
        <v>0</v>
      </c>
      <c r="I71" s="26">
        <f>SUMIF('Interventi - Dettaglio'!$A:$A,"130018"&amp;'Interventi - Sintesi'!$C71,'Interventi - Dettaglio'!K:K)</f>
        <v>0</v>
      </c>
      <c r="J71" s="26">
        <f t="shared" si="1"/>
        <v>0</v>
      </c>
      <c r="K71" s="26">
        <f>SUMIF('Interventi - Dettaglio'!$A:$A,"130019"&amp;'Interventi - Sintesi'!$C71,'Interventi - Dettaglio'!$H:$H)</f>
        <v>1</v>
      </c>
      <c r="L71" s="26">
        <f>SUMIF('Interventi - Dettaglio'!$A:$A,"130019"&amp;'Interventi - Sintesi'!$C71,'Interventi - Dettaglio'!$I:$I)</f>
        <v>0</v>
      </c>
      <c r="M71" s="32">
        <f t="shared" si="13"/>
        <v>0</v>
      </c>
      <c r="N71" s="26">
        <f>SUMIF('Interventi - Dettaglio'!$A:$A,"130019"&amp;'Interventi - Sintesi'!$C71,'Interventi - Dettaglio'!$J:$J)</f>
        <v>0</v>
      </c>
      <c r="O71" s="26">
        <f>SUMIF('Interventi - Dettaglio'!$A:$A,"130019"&amp;'Interventi - Sintesi'!$C71,'Interventi - Dettaglio'!$K:$K)</f>
        <v>0</v>
      </c>
      <c r="P71" s="26">
        <f t="shared" si="3"/>
        <v>1</v>
      </c>
      <c r="Q71" s="26">
        <f>SUMIF('Interventi - Dettaglio'!$A:$A,"130020"&amp;'Interventi - Sintesi'!$C71,'Interventi - Dettaglio'!$H:$H)</f>
        <v>0</v>
      </c>
      <c r="R71" s="32">
        <f t="shared" si="14"/>
        <v>0</v>
      </c>
      <c r="S71" s="26">
        <f>SUMIF('Interventi - Dettaglio'!$A:$A,"130020"&amp;'Interventi - Sintesi'!$C71,'Interventi - Dettaglio'!$I:$I)</f>
        <v>0</v>
      </c>
      <c r="T71" s="26">
        <f>SUMIF('Interventi - Dettaglio'!$A:$A,"130020"&amp;'Interventi - Sintesi'!$C71,'Interventi - Dettaglio'!$J:$J)</f>
        <v>0</v>
      </c>
      <c r="U71" s="26">
        <f>SUMIF('Interventi - Dettaglio'!$A:$A,"130020"&amp;'Interventi - Sintesi'!$C71,'Interventi - Dettaglio'!$K:$K)</f>
        <v>0</v>
      </c>
      <c r="V71" s="26">
        <f t="shared" si="5"/>
        <v>0</v>
      </c>
      <c r="W71" s="26">
        <f t="shared" si="6"/>
        <v>1</v>
      </c>
      <c r="X71" s="26">
        <f t="shared" si="7"/>
        <v>0</v>
      </c>
      <c r="Y71" s="32">
        <f t="shared" si="15"/>
        <v>0</v>
      </c>
      <c r="Z71" s="26">
        <f t="shared" si="9"/>
        <v>0</v>
      </c>
      <c r="AA71" s="26">
        <f t="shared" si="10"/>
        <v>0</v>
      </c>
      <c r="AB71" s="26">
        <f t="shared" si="11"/>
        <v>1</v>
      </c>
    </row>
    <row r="72" spans="1:28">
      <c r="A72" s="13" t="s">
        <v>1661</v>
      </c>
      <c r="B72" s="19" t="s">
        <v>1660</v>
      </c>
      <c r="C72" s="14" t="s">
        <v>1834</v>
      </c>
      <c r="D72" s="4" t="s">
        <v>1835</v>
      </c>
      <c r="E72" s="26">
        <f>SUMIF('Interventi - Dettaglio'!$A:$A,"130018"&amp;'Interventi - Sintesi'!$C72,'Interventi - Dettaglio'!H:H)</f>
        <v>2</v>
      </c>
      <c r="F72" s="26">
        <f>SUMIF('Interventi - Dettaglio'!$A:$A,"130018"&amp;'Interventi - Sintesi'!$C72,'Interventi - Dettaglio'!I:I)</f>
        <v>0</v>
      </c>
      <c r="G72" s="32">
        <f t="shared" si="12"/>
        <v>0</v>
      </c>
      <c r="H72" s="26">
        <f>SUMIF('Interventi - Dettaglio'!$A:$A,"130018"&amp;'Interventi - Sintesi'!$C72,'Interventi - Dettaglio'!J:J)</f>
        <v>0</v>
      </c>
      <c r="I72" s="26">
        <f>SUMIF('Interventi - Dettaglio'!$A:$A,"130018"&amp;'Interventi - Sintesi'!$C72,'Interventi - Dettaglio'!K:K)</f>
        <v>0</v>
      </c>
      <c r="J72" s="26">
        <f t="shared" ref="J72:J136" si="16">E72+H72+I72</f>
        <v>2</v>
      </c>
      <c r="K72" s="26">
        <f>SUMIF('Interventi - Dettaglio'!$A:$A,"130019"&amp;'Interventi - Sintesi'!$C72,'Interventi - Dettaglio'!$H:$H)</f>
        <v>0</v>
      </c>
      <c r="L72" s="26">
        <f>SUMIF('Interventi - Dettaglio'!$A:$A,"130019"&amp;'Interventi - Sintesi'!$C72,'Interventi - Dettaglio'!$I:$I)</f>
        <v>0</v>
      </c>
      <c r="M72" s="32">
        <f t="shared" si="13"/>
        <v>0</v>
      </c>
      <c r="N72" s="26">
        <f>SUMIF('Interventi - Dettaglio'!$A:$A,"130019"&amp;'Interventi - Sintesi'!$C72,'Interventi - Dettaglio'!$J:$J)</f>
        <v>0</v>
      </c>
      <c r="O72" s="26">
        <f>SUMIF('Interventi - Dettaglio'!$A:$A,"130019"&amp;'Interventi - Sintesi'!$C72,'Interventi - Dettaglio'!$K:$K)</f>
        <v>0</v>
      </c>
      <c r="P72" s="26">
        <f t="shared" ref="P72:P136" si="17">K72+N72+O72</f>
        <v>0</v>
      </c>
      <c r="Q72" s="26">
        <f>SUMIF('Interventi - Dettaglio'!$A:$A,"130020"&amp;'Interventi - Sintesi'!$C72,'Interventi - Dettaglio'!$H:$H)</f>
        <v>0</v>
      </c>
      <c r="R72" s="32">
        <f t="shared" si="14"/>
        <v>0</v>
      </c>
      <c r="S72" s="26">
        <f>SUMIF('Interventi - Dettaglio'!$A:$A,"130020"&amp;'Interventi - Sintesi'!$C72,'Interventi - Dettaglio'!$I:$I)</f>
        <v>0</v>
      </c>
      <c r="T72" s="26">
        <f>SUMIF('Interventi - Dettaglio'!$A:$A,"130020"&amp;'Interventi - Sintesi'!$C72,'Interventi - Dettaglio'!$J:$J)</f>
        <v>0</v>
      </c>
      <c r="U72" s="26">
        <f>SUMIF('Interventi - Dettaglio'!$A:$A,"130020"&amp;'Interventi - Sintesi'!$C72,'Interventi - Dettaglio'!$K:$K)</f>
        <v>0</v>
      </c>
      <c r="V72" s="26">
        <f t="shared" ref="V72:V136" si="18">Q72+T72+U72</f>
        <v>0</v>
      </c>
      <c r="W72" s="26">
        <f t="shared" ref="W72:W136" si="19">E72+K72+Q72</f>
        <v>2</v>
      </c>
      <c r="X72" s="26">
        <f t="shared" ref="X72:X136" si="20">F72+L72+S72</f>
        <v>0</v>
      </c>
      <c r="Y72" s="32">
        <f t="shared" si="15"/>
        <v>0</v>
      </c>
      <c r="Z72" s="26">
        <f t="shared" ref="Z72:Z136" si="21">H72+N72+T72</f>
        <v>0</v>
      </c>
      <c r="AA72" s="26">
        <f t="shared" ref="AA72:AA136" si="22">I72+O72+U72</f>
        <v>0</v>
      </c>
      <c r="AB72" s="26">
        <f t="shared" ref="AB72:AB136" si="23">W72+Z72+AA72</f>
        <v>2</v>
      </c>
    </row>
    <row r="73" spans="1:28">
      <c r="A73" s="13" t="s">
        <v>1662</v>
      </c>
      <c r="B73" s="19" t="s">
        <v>1660</v>
      </c>
      <c r="C73" s="14" t="s">
        <v>1264</v>
      </c>
      <c r="D73" s="4" t="s">
        <v>1265</v>
      </c>
      <c r="E73" s="26">
        <f>SUMIF('Interventi - Dettaglio'!$A:$A,"130018"&amp;'Interventi - Sintesi'!$C73,'Interventi - Dettaglio'!H:H)</f>
        <v>1</v>
      </c>
      <c r="F73" s="26">
        <f>SUMIF('Interventi - Dettaglio'!$A:$A,"130018"&amp;'Interventi - Sintesi'!$C73,'Interventi - Dettaglio'!I:I)</f>
        <v>0</v>
      </c>
      <c r="G73" s="32">
        <f t="shared" si="12"/>
        <v>0</v>
      </c>
      <c r="H73" s="26">
        <f>SUMIF('Interventi - Dettaglio'!$A:$A,"130018"&amp;'Interventi - Sintesi'!$C73,'Interventi - Dettaglio'!J:J)</f>
        <v>0</v>
      </c>
      <c r="I73" s="26">
        <f>SUMIF('Interventi - Dettaglio'!$A:$A,"130018"&amp;'Interventi - Sintesi'!$C73,'Interventi - Dettaglio'!K:K)</f>
        <v>0</v>
      </c>
      <c r="J73" s="26">
        <f t="shared" si="16"/>
        <v>1</v>
      </c>
      <c r="K73" s="26">
        <f>SUMIF('Interventi - Dettaglio'!$A:$A,"130019"&amp;'Interventi - Sintesi'!$C73,'Interventi - Dettaglio'!$H:$H)</f>
        <v>0</v>
      </c>
      <c r="L73" s="26">
        <f>SUMIF('Interventi - Dettaglio'!$A:$A,"130019"&amp;'Interventi - Sintesi'!$C73,'Interventi - Dettaglio'!$I:$I)</f>
        <v>0</v>
      </c>
      <c r="M73" s="32">
        <f t="shared" si="13"/>
        <v>0</v>
      </c>
      <c r="N73" s="26">
        <f>SUMIF('Interventi - Dettaglio'!$A:$A,"130019"&amp;'Interventi - Sintesi'!$C73,'Interventi - Dettaglio'!$J:$J)</f>
        <v>0</v>
      </c>
      <c r="O73" s="26">
        <f>SUMIF('Interventi - Dettaglio'!$A:$A,"130019"&amp;'Interventi - Sintesi'!$C73,'Interventi - Dettaglio'!$K:$K)</f>
        <v>0</v>
      </c>
      <c r="P73" s="26">
        <f t="shared" si="17"/>
        <v>0</v>
      </c>
      <c r="Q73" s="26">
        <f>SUMIF('Interventi - Dettaglio'!$A:$A,"130020"&amp;'Interventi - Sintesi'!$C73,'Interventi - Dettaglio'!$H:$H)</f>
        <v>0</v>
      </c>
      <c r="R73" s="32">
        <f t="shared" si="14"/>
        <v>0</v>
      </c>
      <c r="S73" s="26">
        <f>SUMIF('Interventi - Dettaglio'!$A:$A,"130020"&amp;'Interventi - Sintesi'!$C73,'Interventi - Dettaglio'!$I:$I)</f>
        <v>0</v>
      </c>
      <c r="T73" s="26">
        <f>SUMIF('Interventi - Dettaglio'!$A:$A,"130020"&amp;'Interventi - Sintesi'!$C73,'Interventi - Dettaglio'!$J:$J)</f>
        <v>0</v>
      </c>
      <c r="U73" s="26">
        <f>SUMIF('Interventi - Dettaglio'!$A:$A,"130020"&amp;'Interventi - Sintesi'!$C73,'Interventi - Dettaglio'!$K:$K)</f>
        <v>0</v>
      </c>
      <c r="V73" s="26">
        <f t="shared" si="18"/>
        <v>0</v>
      </c>
      <c r="W73" s="26">
        <f t="shared" si="19"/>
        <v>1</v>
      </c>
      <c r="X73" s="26">
        <f t="shared" si="20"/>
        <v>0</v>
      </c>
      <c r="Y73" s="32">
        <f t="shared" si="15"/>
        <v>0</v>
      </c>
      <c r="Z73" s="26">
        <f t="shared" si="21"/>
        <v>0</v>
      </c>
      <c r="AA73" s="26">
        <f t="shared" si="22"/>
        <v>0</v>
      </c>
      <c r="AB73" s="26">
        <f t="shared" si="23"/>
        <v>1</v>
      </c>
    </row>
    <row r="74" spans="1:28">
      <c r="A74" s="13" t="s">
        <v>1662</v>
      </c>
      <c r="B74" s="19" t="s">
        <v>1660</v>
      </c>
      <c r="C74" s="14" t="s">
        <v>1795</v>
      </c>
      <c r="D74" s="4" t="s">
        <v>1796</v>
      </c>
      <c r="E74" s="26">
        <f>SUMIF('Interventi - Dettaglio'!$A:$A,"130018"&amp;'Interventi - Sintesi'!$C74,'Interventi - Dettaglio'!H:H)</f>
        <v>1</v>
      </c>
      <c r="F74" s="26">
        <f>SUMIF('Interventi - Dettaglio'!$A:$A,"130018"&amp;'Interventi - Sintesi'!$C74,'Interventi - Dettaglio'!I:I)</f>
        <v>0</v>
      </c>
      <c r="G74" s="32">
        <f t="shared" si="12"/>
        <v>0</v>
      </c>
      <c r="H74" s="26">
        <f>SUMIF('Interventi - Dettaglio'!$A:$A,"130018"&amp;'Interventi - Sintesi'!$C74,'Interventi - Dettaglio'!J:J)</f>
        <v>0</v>
      </c>
      <c r="I74" s="26">
        <f>SUMIF('Interventi - Dettaglio'!$A:$A,"130018"&amp;'Interventi - Sintesi'!$C74,'Interventi - Dettaglio'!K:K)</f>
        <v>0</v>
      </c>
      <c r="J74" s="26">
        <f t="shared" si="16"/>
        <v>1</v>
      </c>
      <c r="K74" s="26">
        <f>SUMIF('Interventi - Dettaglio'!$A:$A,"130019"&amp;'Interventi - Sintesi'!$C74,'Interventi - Dettaglio'!$H:$H)</f>
        <v>0</v>
      </c>
      <c r="L74" s="26">
        <f>SUMIF('Interventi - Dettaglio'!$A:$A,"130019"&amp;'Interventi - Sintesi'!$C74,'Interventi - Dettaglio'!$I:$I)</f>
        <v>0</v>
      </c>
      <c r="M74" s="32">
        <f t="shared" si="13"/>
        <v>0</v>
      </c>
      <c r="N74" s="26">
        <f>SUMIF('Interventi - Dettaglio'!$A:$A,"130019"&amp;'Interventi - Sintesi'!$C74,'Interventi - Dettaglio'!$J:$J)</f>
        <v>0</v>
      </c>
      <c r="O74" s="26">
        <f>SUMIF('Interventi - Dettaglio'!$A:$A,"130019"&amp;'Interventi - Sintesi'!$C74,'Interventi - Dettaglio'!$K:$K)</f>
        <v>0</v>
      </c>
      <c r="P74" s="26">
        <f t="shared" si="17"/>
        <v>0</v>
      </c>
      <c r="Q74" s="26">
        <f>SUMIF('Interventi - Dettaglio'!$A:$A,"130020"&amp;'Interventi - Sintesi'!$C74,'Interventi - Dettaglio'!$H:$H)</f>
        <v>0</v>
      </c>
      <c r="R74" s="32">
        <f t="shared" si="14"/>
        <v>0</v>
      </c>
      <c r="S74" s="26">
        <f>SUMIF('Interventi - Dettaglio'!$A:$A,"130020"&amp;'Interventi - Sintesi'!$C74,'Interventi - Dettaglio'!$I:$I)</f>
        <v>0</v>
      </c>
      <c r="T74" s="26">
        <f>SUMIF('Interventi - Dettaglio'!$A:$A,"130020"&amp;'Interventi - Sintesi'!$C74,'Interventi - Dettaglio'!$J:$J)</f>
        <v>0</v>
      </c>
      <c r="U74" s="26">
        <f>SUMIF('Interventi - Dettaglio'!$A:$A,"130020"&amp;'Interventi - Sintesi'!$C74,'Interventi - Dettaglio'!$K:$K)</f>
        <v>0</v>
      </c>
      <c r="V74" s="26">
        <f t="shared" si="18"/>
        <v>0</v>
      </c>
      <c r="W74" s="26">
        <f t="shared" si="19"/>
        <v>1</v>
      </c>
      <c r="X74" s="26">
        <f t="shared" si="20"/>
        <v>0</v>
      </c>
      <c r="Y74" s="32">
        <f t="shared" si="15"/>
        <v>0</v>
      </c>
      <c r="Z74" s="26">
        <f t="shared" si="21"/>
        <v>0</v>
      </c>
      <c r="AA74" s="26">
        <f t="shared" si="22"/>
        <v>0</v>
      </c>
      <c r="AB74" s="26">
        <f t="shared" si="23"/>
        <v>1</v>
      </c>
    </row>
    <row r="75" spans="1:28">
      <c r="A75" s="13" t="s">
        <v>1662</v>
      </c>
      <c r="B75" s="19" t="s">
        <v>1660</v>
      </c>
      <c r="C75" s="14" t="s">
        <v>657</v>
      </c>
      <c r="D75" s="4" t="s">
        <v>658</v>
      </c>
      <c r="E75" s="26">
        <f>SUMIF('Interventi - Dettaglio'!$A:$A,"130018"&amp;'Interventi - Sintesi'!$C75,'Interventi - Dettaglio'!H:H)</f>
        <v>4</v>
      </c>
      <c r="F75" s="26">
        <f>SUMIF('Interventi - Dettaglio'!$A:$A,"130018"&amp;'Interventi - Sintesi'!$C75,'Interventi - Dettaglio'!I:I)</f>
        <v>2</v>
      </c>
      <c r="G75" s="32">
        <f t="shared" si="12"/>
        <v>0.5</v>
      </c>
      <c r="H75" s="26">
        <f>SUMIF('Interventi - Dettaglio'!$A:$A,"130018"&amp;'Interventi - Sintesi'!$C75,'Interventi - Dettaglio'!J:J)</f>
        <v>0</v>
      </c>
      <c r="I75" s="26">
        <f>SUMIF('Interventi - Dettaglio'!$A:$A,"130018"&amp;'Interventi - Sintesi'!$C75,'Interventi - Dettaglio'!K:K)</f>
        <v>0</v>
      </c>
      <c r="J75" s="26">
        <f t="shared" si="16"/>
        <v>4</v>
      </c>
      <c r="K75" s="26">
        <f>SUMIF('Interventi - Dettaglio'!$A:$A,"130019"&amp;'Interventi - Sintesi'!$C75,'Interventi - Dettaglio'!$H:$H)</f>
        <v>0</v>
      </c>
      <c r="L75" s="26">
        <f>SUMIF('Interventi - Dettaglio'!$A:$A,"130019"&amp;'Interventi - Sintesi'!$C75,'Interventi - Dettaglio'!$I:$I)</f>
        <v>0</v>
      </c>
      <c r="M75" s="32">
        <f t="shared" si="13"/>
        <v>0</v>
      </c>
      <c r="N75" s="26">
        <f>SUMIF('Interventi - Dettaglio'!$A:$A,"130019"&amp;'Interventi - Sintesi'!$C75,'Interventi - Dettaglio'!$J:$J)</f>
        <v>0</v>
      </c>
      <c r="O75" s="26">
        <f>SUMIF('Interventi - Dettaglio'!$A:$A,"130019"&amp;'Interventi - Sintesi'!$C75,'Interventi - Dettaglio'!$K:$K)</f>
        <v>0</v>
      </c>
      <c r="P75" s="26">
        <f t="shared" si="17"/>
        <v>0</v>
      </c>
      <c r="Q75" s="26">
        <f>SUMIF('Interventi - Dettaglio'!$A:$A,"130020"&amp;'Interventi - Sintesi'!$C75,'Interventi - Dettaglio'!$H:$H)</f>
        <v>1</v>
      </c>
      <c r="R75" s="32">
        <f t="shared" si="14"/>
        <v>0</v>
      </c>
      <c r="S75" s="26">
        <f>SUMIF('Interventi - Dettaglio'!$A:$A,"130020"&amp;'Interventi - Sintesi'!$C75,'Interventi - Dettaglio'!$I:$I)</f>
        <v>1</v>
      </c>
      <c r="T75" s="26">
        <f>SUMIF('Interventi - Dettaglio'!$A:$A,"130020"&amp;'Interventi - Sintesi'!$C75,'Interventi - Dettaglio'!$J:$J)</f>
        <v>0</v>
      </c>
      <c r="U75" s="26">
        <f>SUMIF('Interventi - Dettaglio'!$A:$A,"130020"&amp;'Interventi - Sintesi'!$C75,'Interventi - Dettaglio'!$K:$K)</f>
        <v>0</v>
      </c>
      <c r="V75" s="26">
        <f t="shared" si="18"/>
        <v>1</v>
      </c>
      <c r="W75" s="26">
        <f t="shared" si="19"/>
        <v>5</v>
      </c>
      <c r="X75" s="26">
        <f t="shared" si="20"/>
        <v>3</v>
      </c>
      <c r="Y75" s="32">
        <f t="shared" si="15"/>
        <v>0.6</v>
      </c>
      <c r="Z75" s="26">
        <f t="shared" si="21"/>
        <v>0</v>
      </c>
      <c r="AA75" s="26">
        <f t="shared" si="22"/>
        <v>0</v>
      </c>
      <c r="AB75" s="26">
        <f t="shared" si="23"/>
        <v>5</v>
      </c>
    </row>
    <row r="76" spans="1:28">
      <c r="A76" s="13" t="s">
        <v>1662</v>
      </c>
      <c r="B76" s="19" t="s">
        <v>1660</v>
      </c>
      <c r="C76" s="14" t="s">
        <v>1836</v>
      </c>
      <c r="D76" s="4" t="s">
        <v>1837</v>
      </c>
      <c r="E76" s="26">
        <f>SUMIF('Interventi - Dettaglio'!$A:$A,"130018"&amp;'Interventi - Sintesi'!$C76,'Interventi - Dettaglio'!H:H)</f>
        <v>1</v>
      </c>
      <c r="F76" s="26">
        <f>SUMIF('Interventi - Dettaglio'!$A:$A,"130018"&amp;'Interventi - Sintesi'!$C76,'Interventi - Dettaglio'!I:I)</f>
        <v>1</v>
      </c>
      <c r="G76" s="32">
        <f t="shared" si="12"/>
        <v>1</v>
      </c>
      <c r="H76" s="26">
        <f>SUMIF('Interventi - Dettaglio'!$A:$A,"130018"&amp;'Interventi - Sintesi'!$C76,'Interventi - Dettaglio'!J:J)</f>
        <v>0</v>
      </c>
      <c r="I76" s="26">
        <f>SUMIF('Interventi - Dettaglio'!$A:$A,"130018"&amp;'Interventi - Sintesi'!$C76,'Interventi - Dettaglio'!K:K)</f>
        <v>0</v>
      </c>
      <c r="J76" s="26">
        <f t="shared" si="16"/>
        <v>1</v>
      </c>
      <c r="K76" s="26">
        <f>SUMIF('Interventi - Dettaglio'!$A:$A,"130019"&amp;'Interventi - Sintesi'!$C76,'Interventi - Dettaglio'!$H:$H)</f>
        <v>0</v>
      </c>
      <c r="L76" s="26">
        <f>SUMIF('Interventi - Dettaglio'!$A:$A,"130019"&amp;'Interventi - Sintesi'!$C76,'Interventi - Dettaglio'!$I:$I)</f>
        <v>0</v>
      </c>
      <c r="M76" s="32">
        <f t="shared" si="13"/>
        <v>0</v>
      </c>
      <c r="N76" s="26">
        <f>SUMIF('Interventi - Dettaglio'!$A:$A,"130019"&amp;'Interventi - Sintesi'!$C76,'Interventi - Dettaglio'!$J:$J)</f>
        <v>0</v>
      </c>
      <c r="O76" s="26">
        <f>SUMIF('Interventi - Dettaglio'!$A:$A,"130019"&amp;'Interventi - Sintesi'!$C76,'Interventi - Dettaglio'!$K:$K)</f>
        <v>0</v>
      </c>
      <c r="P76" s="26">
        <f t="shared" si="17"/>
        <v>0</v>
      </c>
      <c r="Q76" s="26">
        <f>SUMIF('Interventi - Dettaglio'!$A:$A,"130020"&amp;'Interventi - Sintesi'!$C76,'Interventi - Dettaglio'!$H:$H)</f>
        <v>0</v>
      </c>
      <c r="R76" s="32">
        <f t="shared" si="14"/>
        <v>0</v>
      </c>
      <c r="S76" s="26">
        <f>SUMIF('Interventi - Dettaglio'!$A:$A,"130020"&amp;'Interventi - Sintesi'!$C76,'Interventi - Dettaglio'!$I:$I)</f>
        <v>0</v>
      </c>
      <c r="T76" s="26">
        <f>SUMIF('Interventi - Dettaglio'!$A:$A,"130020"&amp;'Interventi - Sintesi'!$C76,'Interventi - Dettaglio'!$J:$J)</f>
        <v>0</v>
      </c>
      <c r="U76" s="26">
        <f>SUMIF('Interventi - Dettaglio'!$A:$A,"130020"&amp;'Interventi - Sintesi'!$C76,'Interventi - Dettaglio'!$K:$K)</f>
        <v>0</v>
      </c>
      <c r="V76" s="26">
        <f t="shared" si="18"/>
        <v>0</v>
      </c>
      <c r="W76" s="26">
        <f t="shared" si="19"/>
        <v>1</v>
      </c>
      <c r="X76" s="26">
        <f t="shared" si="20"/>
        <v>1</v>
      </c>
      <c r="Y76" s="32">
        <f t="shared" si="15"/>
        <v>1</v>
      </c>
      <c r="Z76" s="26">
        <f t="shared" si="21"/>
        <v>0</v>
      </c>
      <c r="AA76" s="26">
        <f t="shared" si="22"/>
        <v>0</v>
      </c>
      <c r="AB76" s="26">
        <f t="shared" si="23"/>
        <v>1</v>
      </c>
    </row>
    <row r="77" spans="1:28">
      <c r="A77" s="13" t="s">
        <v>1662</v>
      </c>
      <c r="B77" s="19" t="s">
        <v>1660</v>
      </c>
      <c r="C77" s="14" t="s">
        <v>1321</v>
      </c>
      <c r="D77" s="4" t="s">
        <v>1322</v>
      </c>
      <c r="E77" s="26">
        <f>SUMIF('Interventi - Dettaglio'!$A:$A,"130018"&amp;'Interventi - Sintesi'!$C77,'Interventi - Dettaglio'!H:H)</f>
        <v>3</v>
      </c>
      <c r="F77" s="26">
        <f>SUMIF('Interventi - Dettaglio'!$A:$A,"130018"&amp;'Interventi - Sintesi'!$C77,'Interventi - Dettaglio'!I:I)</f>
        <v>0</v>
      </c>
      <c r="G77" s="32">
        <f t="shared" si="12"/>
        <v>0</v>
      </c>
      <c r="H77" s="26">
        <f>SUMIF('Interventi - Dettaglio'!$A:$A,"130018"&amp;'Interventi - Sintesi'!$C77,'Interventi - Dettaglio'!J:J)</f>
        <v>0</v>
      </c>
      <c r="I77" s="26">
        <f>SUMIF('Interventi - Dettaglio'!$A:$A,"130018"&amp;'Interventi - Sintesi'!$C77,'Interventi - Dettaglio'!K:K)</f>
        <v>0</v>
      </c>
      <c r="J77" s="26">
        <f t="shared" si="16"/>
        <v>3</v>
      </c>
      <c r="K77" s="26">
        <f>SUMIF('Interventi - Dettaglio'!$A:$A,"130019"&amp;'Interventi - Sintesi'!$C77,'Interventi - Dettaglio'!$H:$H)</f>
        <v>0</v>
      </c>
      <c r="L77" s="26">
        <f>SUMIF('Interventi - Dettaglio'!$A:$A,"130019"&amp;'Interventi - Sintesi'!$C77,'Interventi - Dettaglio'!$I:$I)</f>
        <v>0</v>
      </c>
      <c r="M77" s="32">
        <f t="shared" si="13"/>
        <v>0</v>
      </c>
      <c r="N77" s="26">
        <f>SUMIF('Interventi - Dettaglio'!$A:$A,"130019"&amp;'Interventi - Sintesi'!$C77,'Interventi - Dettaglio'!$J:$J)</f>
        <v>0</v>
      </c>
      <c r="O77" s="26">
        <f>SUMIF('Interventi - Dettaglio'!$A:$A,"130019"&amp;'Interventi - Sintesi'!$C77,'Interventi - Dettaglio'!$K:$K)</f>
        <v>0</v>
      </c>
      <c r="P77" s="26">
        <f t="shared" si="17"/>
        <v>0</v>
      </c>
      <c r="Q77" s="26">
        <f>SUMIF('Interventi - Dettaglio'!$A:$A,"130020"&amp;'Interventi - Sintesi'!$C77,'Interventi - Dettaglio'!$H:$H)</f>
        <v>0</v>
      </c>
      <c r="R77" s="32">
        <f t="shared" si="14"/>
        <v>0</v>
      </c>
      <c r="S77" s="26">
        <f>SUMIF('Interventi - Dettaglio'!$A:$A,"130020"&amp;'Interventi - Sintesi'!$C77,'Interventi - Dettaglio'!$I:$I)</f>
        <v>0</v>
      </c>
      <c r="T77" s="26">
        <f>SUMIF('Interventi - Dettaglio'!$A:$A,"130020"&amp;'Interventi - Sintesi'!$C77,'Interventi - Dettaglio'!$J:$J)</f>
        <v>0</v>
      </c>
      <c r="U77" s="26">
        <f>SUMIF('Interventi - Dettaglio'!$A:$A,"130020"&amp;'Interventi - Sintesi'!$C77,'Interventi - Dettaglio'!$K:$K)</f>
        <v>0</v>
      </c>
      <c r="V77" s="26">
        <f t="shared" si="18"/>
        <v>0</v>
      </c>
      <c r="W77" s="26">
        <f t="shared" si="19"/>
        <v>3</v>
      </c>
      <c r="X77" s="26">
        <f t="shared" si="20"/>
        <v>0</v>
      </c>
      <c r="Y77" s="32">
        <f t="shared" si="15"/>
        <v>0</v>
      </c>
      <c r="Z77" s="26">
        <f t="shared" si="21"/>
        <v>0</v>
      </c>
      <c r="AA77" s="26">
        <f t="shared" si="22"/>
        <v>0</v>
      </c>
      <c r="AB77" s="26">
        <f t="shared" si="23"/>
        <v>3</v>
      </c>
    </row>
    <row r="78" spans="1:28" ht="15.75">
      <c r="A78" s="13"/>
      <c r="B78" s="19"/>
      <c r="C78" s="14"/>
      <c r="D78" s="33" t="s">
        <v>1692</v>
      </c>
      <c r="E78" s="26"/>
      <c r="F78" s="26"/>
      <c r="G78" s="32"/>
      <c r="H78" s="26"/>
      <c r="I78" s="26"/>
      <c r="J78" s="26"/>
      <c r="K78" s="26"/>
      <c r="L78" s="26"/>
      <c r="M78" s="32"/>
      <c r="N78" s="26"/>
      <c r="O78" s="26"/>
      <c r="P78" s="26"/>
      <c r="Q78" s="26"/>
      <c r="R78" s="32"/>
      <c r="S78" s="26"/>
      <c r="T78" s="26"/>
      <c r="U78" s="26"/>
      <c r="V78" s="26"/>
      <c r="W78" s="26"/>
      <c r="X78" s="26"/>
      <c r="Y78" s="32"/>
      <c r="Z78" s="26"/>
      <c r="AA78" s="26"/>
      <c r="AB78" s="26"/>
    </row>
    <row r="79" spans="1:28">
      <c r="A79" s="13" t="s">
        <v>1663</v>
      </c>
      <c r="B79" s="19" t="s">
        <v>1692</v>
      </c>
      <c r="C79" s="14" t="s">
        <v>1927</v>
      </c>
      <c r="D79" s="4" t="s">
        <v>1928</v>
      </c>
      <c r="E79" s="26">
        <f>SUMIF('Interventi - Dettaglio'!$A:$A,"130018"&amp;'Interventi - Sintesi'!$C79,'Interventi - Dettaglio'!H:H)</f>
        <v>0</v>
      </c>
      <c r="F79" s="26">
        <f>SUMIF('Interventi - Dettaglio'!$A:$A,"130018"&amp;'Interventi - Sintesi'!$C79,'Interventi - Dettaglio'!I:I)</f>
        <v>0</v>
      </c>
      <c r="G79" s="32">
        <f t="shared" si="12"/>
        <v>0</v>
      </c>
      <c r="H79" s="26">
        <f>SUMIF('Interventi - Dettaglio'!$A:$A,"130018"&amp;'Interventi - Sintesi'!$C79,'Interventi - Dettaglio'!J:J)</f>
        <v>1</v>
      </c>
      <c r="I79" s="26">
        <f>SUMIF('Interventi - Dettaglio'!$A:$A,"130018"&amp;'Interventi - Sintesi'!$C79,'Interventi - Dettaglio'!K:K)</f>
        <v>0</v>
      </c>
      <c r="J79" s="26">
        <f t="shared" si="16"/>
        <v>1</v>
      </c>
      <c r="K79" s="26">
        <f>SUMIF('Interventi - Dettaglio'!$A:$A,"130019"&amp;'Interventi - Sintesi'!$C79,'Interventi - Dettaglio'!$H:$H)</f>
        <v>0</v>
      </c>
      <c r="L79" s="26">
        <f>SUMIF('Interventi - Dettaglio'!$A:$A,"130019"&amp;'Interventi - Sintesi'!$C79,'Interventi - Dettaglio'!$I:$I)</f>
        <v>0</v>
      </c>
      <c r="M79" s="32">
        <f t="shared" si="13"/>
        <v>0</v>
      </c>
      <c r="N79" s="26">
        <f>SUMIF('Interventi - Dettaglio'!$A:$A,"130019"&amp;'Interventi - Sintesi'!$C79,'Interventi - Dettaglio'!$J:$J)</f>
        <v>0</v>
      </c>
      <c r="O79" s="26">
        <f>SUMIF('Interventi - Dettaglio'!$A:$A,"130019"&amp;'Interventi - Sintesi'!$C79,'Interventi - Dettaglio'!$K:$K)</f>
        <v>0</v>
      </c>
      <c r="P79" s="26">
        <f t="shared" si="17"/>
        <v>0</v>
      </c>
      <c r="Q79" s="26">
        <f>SUMIF('Interventi - Dettaglio'!$A:$A,"130020"&amp;'Interventi - Sintesi'!$C79,'Interventi - Dettaglio'!$H:$H)</f>
        <v>0</v>
      </c>
      <c r="R79" s="32">
        <f t="shared" si="14"/>
        <v>0</v>
      </c>
      <c r="S79" s="26">
        <f>SUMIF('Interventi - Dettaglio'!$A:$A,"130020"&amp;'Interventi - Sintesi'!$C79,'Interventi - Dettaglio'!$I:$I)</f>
        <v>0</v>
      </c>
      <c r="T79" s="26">
        <f>SUMIF('Interventi - Dettaglio'!$A:$A,"130020"&amp;'Interventi - Sintesi'!$C79,'Interventi - Dettaglio'!$J:$J)</f>
        <v>0</v>
      </c>
      <c r="U79" s="26">
        <f>SUMIF('Interventi - Dettaglio'!$A:$A,"130020"&amp;'Interventi - Sintesi'!$C79,'Interventi - Dettaglio'!$K:$K)</f>
        <v>0</v>
      </c>
      <c r="V79" s="26">
        <f t="shared" si="18"/>
        <v>0</v>
      </c>
      <c r="W79" s="26">
        <f t="shared" si="19"/>
        <v>0</v>
      </c>
      <c r="X79" s="26">
        <f t="shared" si="20"/>
        <v>0</v>
      </c>
      <c r="Y79" s="32">
        <f t="shared" si="15"/>
        <v>0</v>
      </c>
      <c r="Z79" s="26">
        <f t="shared" si="21"/>
        <v>1</v>
      </c>
      <c r="AA79" s="26">
        <f t="shared" si="22"/>
        <v>0</v>
      </c>
      <c r="AB79" s="26">
        <f t="shared" si="23"/>
        <v>1</v>
      </c>
    </row>
    <row r="80" spans="1:28">
      <c r="A80" s="13" t="s">
        <v>1663</v>
      </c>
      <c r="B80" s="19" t="s">
        <v>1692</v>
      </c>
      <c r="C80" s="14" t="s">
        <v>1929</v>
      </c>
      <c r="D80" s="4" t="s">
        <v>1930</v>
      </c>
      <c r="E80" s="26">
        <f>SUMIF('Interventi - Dettaglio'!$A:$A,"130018"&amp;'Interventi - Sintesi'!$C80,'Interventi - Dettaglio'!H:H)</f>
        <v>0</v>
      </c>
      <c r="F80" s="26">
        <f>SUMIF('Interventi - Dettaglio'!$A:$A,"130018"&amp;'Interventi - Sintesi'!$C80,'Interventi - Dettaglio'!I:I)</f>
        <v>0</v>
      </c>
      <c r="G80" s="32">
        <f t="shared" si="12"/>
        <v>0</v>
      </c>
      <c r="H80" s="26">
        <f>SUMIF('Interventi - Dettaglio'!$A:$A,"130018"&amp;'Interventi - Sintesi'!$C80,'Interventi - Dettaglio'!J:J)</f>
        <v>1</v>
      </c>
      <c r="I80" s="26">
        <f>SUMIF('Interventi - Dettaglio'!$A:$A,"130018"&amp;'Interventi - Sintesi'!$C80,'Interventi - Dettaglio'!K:K)</f>
        <v>0</v>
      </c>
      <c r="J80" s="26">
        <f t="shared" si="16"/>
        <v>1</v>
      </c>
      <c r="K80" s="26">
        <f>SUMIF('Interventi - Dettaglio'!$A:$A,"130019"&amp;'Interventi - Sintesi'!$C80,'Interventi - Dettaglio'!$H:$H)</f>
        <v>0</v>
      </c>
      <c r="L80" s="26">
        <f>SUMIF('Interventi - Dettaglio'!$A:$A,"130019"&amp;'Interventi - Sintesi'!$C80,'Interventi - Dettaglio'!$I:$I)</f>
        <v>0</v>
      </c>
      <c r="M80" s="32">
        <f t="shared" si="13"/>
        <v>0</v>
      </c>
      <c r="N80" s="26">
        <f>SUMIF('Interventi - Dettaglio'!$A:$A,"130019"&amp;'Interventi - Sintesi'!$C80,'Interventi - Dettaglio'!$J:$J)</f>
        <v>0</v>
      </c>
      <c r="O80" s="26">
        <f>SUMIF('Interventi - Dettaglio'!$A:$A,"130019"&amp;'Interventi - Sintesi'!$C80,'Interventi - Dettaglio'!$K:$K)</f>
        <v>0</v>
      </c>
      <c r="P80" s="26">
        <f t="shared" si="17"/>
        <v>0</v>
      </c>
      <c r="Q80" s="26">
        <f>SUMIF('Interventi - Dettaglio'!$A:$A,"130020"&amp;'Interventi - Sintesi'!$C80,'Interventi - Dettaglio'!$H:$H)</f>
        <v>0</v>
      </c>
      <c r="R80" s="32">
        <f t="shared" si="14"/>
        <v>0</v>
      </c>
      <c r="S80" s="26">
        <f>SUMIF('Interventi - Dettaglio'!$A:$A,"130020"&amp;'Interventi - Sintesi'!$C80,'Interventi - Dettaglio'!$I:$I)</f>
        <v>0</v>
      </c>
      <c r="T80" s="26">
        <f>SUMIF('Interventi - Dettaglio'!$A:$A,"130020"&amp;'Interventi - Sintesi'!$C80,'Interventi - Dettaglio'!$J:$J)</f>
        <v>0</v>
      </c>
      <c r="U80" s="26">
        <f>SUMIF('Interventi - Dettaglio'!$A:$A,"130020"&amp;'Interventi - Sintesi'!$C80,'Interventi - Dettaglio'!$K:$K)</f>
        <v>0</v>
      </c>
      <c r="V80" s="26">
        <f t="shared" si="18"/>
        <v>0</v>
      </c>
      <c r="W80" s="26">
        <f t="shared" si="19"/>
        <v>0</v>
      </c>
      <c r="X80" s="26">
        <f t="shared" si="20"/>
        <v>0</v>
      </c>
      <c r="Y80" s="32">
        <f t="shared" si="15"/>
        <v>0</v>
      </c>
      <c r="Z80" s="26">
        <f t="shared" si="21"/>
        <v>1</v>
      </c>
      <c r="AA80" s="26">
        <f t="shared" si="22"/>
        <v>0</v>
      </c>
      <c r="AB80" s="26">
        <f t="shared" si="23"/>
        <v>1</v>
      </c>
    </row>
    <row r="81" spans="1:28">
      <c r="A81" s="13" t="s">
        <v>1663</v>
      </c>
      <c r="B81" s="19" t="s">
        <v>1692</v>
      </c>
      <c r="C81" s="14" t="s">
        <v>1818</v>
      </c>
      <c r="D81" s="4" t="s">
        <v>1819</v>
      </c>
      <c r="E81" s="26">
        <f>SUMIF('Interventi - Dettaglio'!$A:$A,"130018"&amp;'Interventi - Sintesi'!$C81,'Interventi - Dettaglio'!H:H)</f>
        <v>0</v>
      </c>
      <c r="F81" s="26">
        <f>SUMIF('Interventi - Dettaglio'!$A:$A,"130018"&amp;'Interventi - Sintesi'!$C81,'Interventi - Dettaglio'!I:I)</f>
        <v>0</v>
      </c>
      <c r="G81" s="32">
        <f t="shared" si="12"/>
        <v>0</v>
      </c>
      <c r="H81" s="26">
        <f>SUMIF('Interventi - Dettaglio'!$A:$A,"130018"&amp;'Interventi - Sintesi'!$C81,'Interventi - Dettaglio'!J:J)</f>
        <v>3</v>
      </c>
      <c r="I81" s="26">
        <f>SUMIF('Interventi - Dettaglio'!$A:$A,"130018"&amp;'Interventi - Sintesi'!$C81,'Interventi - Dettaglio'!K:K)</f>
        <v>0</v>
      </c>
      <c r="J81" s="26">
        <f t="shared" si="16"/>
        <v>3</v>
      </c>
      <c r="K81" s="26">
        <f>SUMIF('Interventi - Dettaglio'!$A:$A,"130019"&amp;'Interventi - Sintesi'!$C81,'Interventi - Dettaglio'!$H:$H)</f>
        <v>0</v>
      </c>
      <c r="L81" s="26">
        <f>SUMIF('Interventi - Dettaglio'!$A:$A,"130019"&amp;'Interventi - Sintesi'!$C81,'Interventi - Dettaglio'!$I:$I)</f>
        <v>0</v>
      </c>
      <c r="M81" s="32">
        <f t="shared" si="13"/>
        <v>0</v>
      </c>
      <c r="N81" s="26">
        <f>SUMIF('Interventi - Dettaglio'!$A:$A,"130019"&amp;'Interventi - Sintesi'!$C81,'Interventi - Dettaglio'!$J:$J)</f>
        <v>0</v>
      </c>
      <c r="O81" s="26">
        <f>SUMIF('Interventi - Dettaglio'!$A:$A,"130019"&amp;'Interventi - Sintesi'!$C81,'Interventi - Dettaglio'!$K:$K)</f>
        <v>0</v>
      </c>
      <c r="P81" s="26">
        <f t="shared" si="17"/>
        <v>0</v>
      </c>
      <c r="Q81" s="26">
        <f>SUMIF('Interventi - Dettaglio'!$A:$A,"130020"&amp;'Interventi - Sintesi'!$C81,'Interventi - Dettaglio'!$H:$H)</f>
        <v>0</v>
      </c>
      <c r="R81" s="32">
        <f t="shared" si="14"/>
        <v>0</v>
      </c>
      <c r="S81" s="26">
        <f>SUMIF('Interventi - Dettaglio'!$A:$A,"130020"&amp;'Interventi - Sintesi'!$C81,'Interventi - Dettaglio'!$I:$I)</f>
        <v>0</v>
      </c>
      <c r="T81" s="26">
        <f>SUMIF('Interventi - Dettaglio'!$A:$A,"130020"&amp;'Interventi - Sintesi'!$C81,'Interventi - Dettaglio'!$J:$J)</f>
        <v>0</v>
      </c>
      <c r="U81" s="26">
        <f>SUMIF('Interventi - Dettaglio'!$A:$A,"130020"&amp;'Interventi - Sintesi'!$C81,'Interventi - Dettaglio'!$K:$K)</f>
        <v>0</v>
      </c>
      <c r="V81" s="26">
        <f t="shared" si="18"/>
        <v>0</v>
      </c>
      <c r="W81" s="26">
        <f t="shared" si="19"/>
        <v>0</v>
      </c>
      <c r="X81" s="26">
        <f t="shared" si="20"/>
        <v>0</v>
      </c>
      <c r="Y81" s="32">
        <f t="shared" si="15"/>
        <v>0</v>
      </c>
      <c r="Z81" s="26">
        <f t="shared" si="21"/>
        <v>3</v>
      </c>
      <c r="AA81" s="26">
        <f t="shared" si="22"/>
        <v>0</v>
      </c>
      <c r="AB81" s="26">
        <f t="shared" si="23"/>
        <v>3</v>
      </c>
    </row>
    <row r="82" spans="1:28" ht="24">
      <c r="A82" s="13" t="s">
        <v>1663</v>
      </c>
      <c r="B82" s="19" t="s">
        <v>1692</v>
      </c>
      <c r="C82" s="14" t="s">
        <v>175</v>
      </c>
      <c r="D82" s="4" t="s">
        <v>176</v>
      </c>
      <c r="E82" s="26">
        <f>SUMIF('Interventi - Dettaglio'!$A:$A,"130018"&amp;'Interventi - Sintesi'!$C82,'Interventi - Dettaglio'!H:H)</f>
        <v>2</v>
      </c>
      <c r="F82" s="26">
        <f>SUMIF('Interventi - Dettaglio'!$A:$A,"130018"&amp;'Interventi - Sintesi'!$C82,'Interventi - Dettaglio'!I:I)</f>
        <v>0</v>
      </c>
      <c r="G82" s="32">
        <f t="shared" si="12"/>
        <v>0</v>
      </c>
      <c r="H82" s="26">
        <f>SUMIF('Interventi - Dettaglio'!$A:$A,"130018"&amp;'Interventi - Sintesi'!$C82,'Interventi - Dettaglio'!J:J)</f>
        <v>10</v>
      </c>
      <c r="I82" s="26">
        <f>SUMIF('Interventi - Dettaglio'!$A:$A,"130018"&amp;'Interventi - Sintesi'!$C82,'Interventi - Dettaglio'!K:K)</f>
        <v>0</v>
      </c>
      <c r="J82" s="26">
        <f t="shared" si="16"/>
        <v>12</v>
      </c>
      <c r="K82" s="26">
        <f>SUMIF('Interventi - Dettaglio'!$A:$A,"130019"&amp;'Interventi - Sintesi'!$C82,'Interventi - Dettaglio'!$H:$H)</f>
        <v>0</v>
      </c>
      <c r="L82" s="26">
        <f>SUMIF('Interventi - Dettaglio'!$A:$A,"130019"&amp;'Interventi - Sintesi'!$C82,'Interventi - Dettaglio'!$I:$I)</f>
        <v>0</v>
      </c>
      <c r="M82" s="32">
        <f t="shared" si="13"/>
        <v>0</v>
      </c>
      <c r="N82" s="26">
        <f>SUMIF('Interventi - Dettaglio'!$A:$A,"130019"&amp;'Interventi - Sintesi'!$C82,'Interventi - Dettaglio'!$J:$J)</f>
        <v>0</v>
      </c>
      <c r="O82" s="26">
        <f>SUMIF('Interventi - Dettaglio'!$A:$A,"130019"&amp;'Interventi - Sintesi'!$C82,'Interventi - Dettaglio'!$K:$K)</f>
        <v>0</v>
      </c>
      <c r="P82" s="26">
        <f t="shared" si="17"/>
        <v>0</v>
      </c>
      <c r="Q82" s="26">
        <f>SUMIF('Interventi - Dettaglio'!$A:$A,"130020"&amp;'Interventi - Sintesi'!$C82,'Interventi - Dettaglio'!$H:$H)</f>
        <v>0</v>
      </c>
      <c r="R82" s="32">
        <f t="shared" si="14"/>
        <v>0</v>
      </c>
      <c r="S82" s="26">
        <f>SUMIF('Interventi - Dettaglio'!$A:$A,"130020"&amp;'Interventi - Sintesi'!$C82,'Interventi - Dettaglio'!$I:$I)</f>
        <v>0</v>
      </c>
      <c r="T82" s="26">
        <f>SUMIF('Interventi - Dettaglio'!$A:$A,"130020"&amp;'Interventi - Sintesi'!$C82,'Interventi - Dettaglio'!$J:$J)</f>
        <v>0</v>
      </c>
      <c r="U82" s="26">
        <f>SUMIF('Interventi - Dettaglio'!$A:$A,"130020"&amp;'Interventi - Sintesi'!$C82,'Interventi - Dettaglio'!$K:$K)</f>
        <v>0</v>
      </c>
      <c r="V82" s="26">
        <f t="shared" si="18"/>
        <v>0</v>
      </c>
      <c r="W82" s="26">
        <f t="shared" si="19"/>
        <v>2</v>
      </c>
      <c r="X82" s="26">
        <f t="shared" si="20"/>
        <v>0</v>
      </c>
      <c r="Y82" s="32">
        <f t="shared" si="15"/>
        <v>0</v>
      </c>
      <c r="Z82" s="26">
        <f t="shared" si="21"/>
        <v>10</v>
      </c>
      <c r="AA82" s="26">
        <f t="shared" si="22"/>
        <v>0</v>
      </c>
      <c r="AB82" s="26">
        <f t="shared" si="23"/>
        <v>12</v>
      </c>
    </row>
    <row r="83" spans="1:28">
      <c r="A83" s="13" t="s">
        <v>1663</v>
      </c>
      <c r="B83" s="19" t="s">
        <v>1692</v>
      </c>
      <c r="C83" s="14" t="s">
        <v>1369</v>
      </c>
      <c r="D83" s="4" t="s">
        <v>1370</v>
      </c>
      <c r="E83" s="26">
        <f>SUMIF('Interventi - Dettaglio'!$A:$A,"130018"&amp;'Interventi - Sintesi'!$C83,'Interventi - Dettaglio'!H:H)</f>
        <v>0</v>
      </c>
      <c r="F83" s="26">
        <f>SUMIF('Interventi - Dettaglio'!$A:$A,"130018"&amp;'Interventi - Sintesi'!$C83,'Interventi - Dettaglio'!I:I)</f>
        <v>0</v>
      </c>
      <c r="G83" s="32">
        <f t="shared" si="12"/>
        <v>0</v>
      </c>
      <c r="H83" s="26">
        <f>SUMIF('Interventi - Dettaglio'!$A:$A,"130018"&amp;'Interventi - Sintesi'!$C83,'Interventi - Dettaglio'!J:J)</f>
        <v>2</v>
      </c>
      <c r="I83" s="26">
        <f>SUMIF('Interventi - Dettaglio'!$A:$A,"130018"&amp;'Interventi - Sintesi'!$C83,'Interventi - Dettaglio'!K:K)</f>
        <v>0</v>
      </c>
      <c r="J83" s="26">
        <f t="shared" si="16"/>
        <v>2</v>
      </c>
      <c r="K83" s="26">
        <f>SUMIF('Interventi - Dettaglio'!$A:$A,"130019"&amp;'Interventi - Sintesi'!$C83,'Interventi - Dettaglio'!$H:$H)</f>
        <v>0</v>
      </c>
      <c r="L83" s="26">
        <f>SUMIF('Interventi - Dettaglio'!$A:$A,"130019"&amp;'Interventi - Sintesi'!$C83,'Interventi - Dettaglio'!$I:$I)</f>
        <v>0</v>
      </c>
      <c r="M83" s="32">
        <f t="shared" si="13"/>
        <v>0</v>
      </c>
      <c r="N83" s="26">
        <f>SUMIF('Interventi - Dettaglio'!$A:$A,"130019"&amp;'Interventi - Sintesi'!$C83,'Interventi - Dettaglio'!$J:$J)</f>
        <v>0</v>
      </c>
      <c r="O83" s="26">
        <f>SUMIF('Interventi - Dettaglio'!$A:$A,"130019"&amp;'Interventi - Sintesi'!$C83,'Interventi - Dettaglio'!$K:$K)</f>
        <v>0</v>
      </c>
      <c r="P83" s="26">
        <f t="shared" si="17"/>
        <v>0</v>
      </c>
      <c r="Q83" s="26">
        <f>SUMIF('Interventi - Dettaglio'!$A:$A,"130020"&amp;'Interventi - Sintesi'!$C83,'Interventi - Dettaglio'!$H:$H)</f>
        <v>0</v>
      </c>
      <c r="R83" s="32">
        <f t="shared" si="14"/>
        <v>0</v>
      </c>
      <c r="S83" s="26">
        <f>SUMIF('Interventi - Dettaglio'!$A:$A,"130020"&amp;'Interventi - Sintesi'!$C83,'Interventi - Dettaglio'!$I:$I)</f>
        <v>0</v>
      </c>
      <c r="T83" s="26">
        <f>SUMIF('Interventi - Dettaglio'!$A:$A,"130020"&amp;'Interventi - Sintesi'!$C83,'Interventi - Dettaglio'!$J:$J)</f>
        <v>0</v>
      </c>
      <c r="U83" s="26">
        <f>SUMIF('Interventi - Dettaglio'!$A:$A,"130020"&amp;'Interventi - Sintesi'!$C83,'Interventi - Dettaglio'!$K:$K)</f>
        <v>0</v>
      </c>
      <c r="V83" s="26">
        <f t="shared" si="18"/>
        <v>0</v>
      </c>
      <c r="W83" s="26">
        <f t="shared" si="19"/>
        <v>0</v>
      </c>
      <c r="X83" s="26">
        <f t="shared" si="20"/>
        <v>0</v>
      </c>
      <c r="Y83" s="32">
        <f t="shared" si="15"/>
        <v>0</v>
      </c>
      <c r="Z83" s="26">
        <f t="shared" si="21"/>
        <v>2</v>
      </c>
      <c r="AA83" s="26">
        <f t="shared" si="22"/>
        <v>0</v>
      </c>
      <c r="AB83" s="26">
        <f t="shared" si="23"/>
        <v>2</v>
      </c>
    </row>
    <row r="84" spans="1:28">
      <c r="A84" s="13" t="s">
        <v>1663</v>
      </c>
      <c r="B84" s="19" t="s">
        <v>1692</v>
      </c>
      <c r="C84" s="14" t="s">
        <v>177</v>
      </c>
      <c r="D84" s="4" t="s">
        <v>178</v>
      </c>
      <c r="E84" s="26">
        <f>SUMIF('Interventi - Dettaglio'!$A:$A,"130018"&amp;'Interventi - Sintesi'!$C84,'Interventi - Dettaglio'!H:H)</f>
        <v>0</v>
      </c>
      <c r="F84" s="26">
        <f>SUMIF('Interventi - Dettaglio'!$A:$A,"130018"&amp;'Interventi - Sintesi'!$C84,'Interventi - Dettaglio'!I:I)</f>
        <v>0</v>
      </c>
      <c r="G84" s="32">
        <f t="shared" si="12"/>
        <v>0</v>
      </c>
      <c r="H84" s="26">
        <f>SUMIF('Interventi - Dettaglio'!$A:$A,"130018"&amp;'Interventi - Sintesi'!$C84,'Interventi - Dettaglio'!J:J)</f>
        <v>1</v>
      </c>
      <c r="I84" s="26">
        <f>SUMIF('Interventi - Dettaglio'!$A:$A,"130018"&amp;'Interventi - Sintesi'!$C84,'Interventi - Dettaglio'!K:K)</f>
        <v>0</v>
      </c>
      <c r="J84" s="26">
        <f t="shared" si="16"/>
        <v>1</v>
      </c>
      <c r="K84" s="26">
        <f>SUMIF('Interventi - Dettaglio'!$A:$A,"130019"&amp;'Interventi - Sintesi'!$C84,'Interventi - Dettaglio'!$H:$H)</f>
        <v>0</v>
      </c>
      <c r="L84" s="26">
        <f>SUMIF('Interventi - Dettaglio'!$A:$A,"130019"&amp;'Interventi - Sintesi'!$C84,'Interventi - Dettaglio'!$I:$I)</f>
        <v>0</v>
      </c>
      <c r="M84" s="32">
        <f t="shared" si="13"/>
        <v>0</v>
      </c>
      <c r="N84" s="26">
        <f>SUMIF('Interventi - Dettaglio'!$A:$A,"130019"&amp;'Interventi - Sintesi'!$C84,'Interventi - Dettaglio'!$J:$J)</f>
        <v>0</v>
      </c>
      <c r="O84" s="26">
        <f>SUMIF('Interventi - Dettaglio'!$A:$A,"130019"&amp;'Interventi - Sintesi'!$C84,'Interventi - Dettaglio'!$K:$K)</f>
        <v>0</v>
      </c>
      <c r="P84" s="26">
        <f t="shared" si="17"/>
        <v>0</v>
      </c>
      <c r="Q84" s="26">
        <f>SUMIF('Interventi - Dettaglio'!$A:$A,"130020"&amp;'Interventi - Sintesi'!$C84,'Interventi - Dettaglio'!$H:$H)</f>
        <v>0</v>
      </c>
      <c r="R84" s="32">
        <f t="shared" si="14"/>
        <v>0</v>
      </c>
      <c r="S84" s="26">
        <f>SUMIF('Interventi - Dettaglio'!$A:$A,"130020"&amp;'Interventi - Sintesi'!$C84,'Interventi - Dettaglio'!$I:$I)</f>
        <v>0</v>
      </c>
      <c r="T84" s="26">
        <f>SUMIF('Interventi - Dettaglio'!$A:$A,"130020"&amp;'Interventi - Sintesi'!$C84,'Interventi - Dettaglio'!$J:$J)</f>
        <v>0</v>
      </c>
      <c r="U84" s="26">
        <f>SUMIF('Interventi - Dettaglio'!$A:$A,"130020"&amp;'Interventi - Sintesi'!$C84,'Interventi - Dettaglio'!$K:$K)</f>
        <v>0</v>
      </c>
      <c r="V84" s="26">
        <f t="shared" si="18"/>
        <v>0</v>
      </c>
      <c r="W84" s="26">
        <f t="shared" si="19"/>
        <v>0</v>
      </c>
      <c r="X84" s="26">
        <f t="shared" si="20"/>
        <v>0</v>
      </c>
      <c r="Y84" s="32">
        <f t="shared" si="15"/>
        <v>0</v>
      </c>
      <c r="Z84" s="26">
        <f t="shared" si="21"/>
        <v>1</v>
      </c>
      <c r="AA84" s="26">
        <f t="shared" si="22"/>
        <v>0</v>
      </c>
      <c r="AB84" s="26">
        <f t="shared" si="23"/>
        <v>1</v>
      </c>
    </row>
    <row r="85" spans="1:28" ht="24">
      <c r="A85" s="13" t="s">
        <v>1663</v>
      </c>
      <c r="B85" s="19" t="s">
        <v>1692</v>
      </c>
      <c r="C85" s="14" t="s">
        <v>179</v>
      </c>
      <c r="D85" s="4" t="s">
        <v>180</v>
      </c>
      <c r="E85" s="26">
        <f>SUMIF('Interventi - Dettaglio'!$A:$A,"130018"&amp;'Interventi - Sintesi'!$C85,'Interventi - Dettaglio'!H:H)</f>
        <v>2</v>
      </c>
      <c r="F85" s="26">
        <f>SUMIF('Interventi - Dettaglio'!$A:$A,"130018"&amp;'Interventi - Sintesi'!$C85,'Interventi - Dettaglio'!I:I)</f>
        <v>0</v>
      </c>
      <c r="G85" s="32">
        <f t="shared" si="12"/>
        <v>0</v>
      </c>
      <c r="H85" s="26">
        <f>SUMIF('Interventi - Dettaglio'!$A:$A,"130018"&amp;'Interventi - Sintesi'!$C85,'Interventi - Dettaglio'!J:J)</f>
        <v>3</v>
      </c>
      <c r="I85" s="26">
        <f>SUMIF('Interventi - Dettaglio'!$A:$A,"130018"&amp;'Interventi - Sintesi'!$C85,'Interventi - Dettaglio'!K:K)</f>
        <v>0</v>
      </c>
      <c r="J85" s="26">
        <f t="shared" si="16"/>
        <v>5</v>
      </c>
      <c r="K85" s="26">
        <f>SUMIF('Interventi - Dettaglio'!$A:$A,"130019"&amp;'Interventi - Sintesi'!$C85,'Interventi - Dettaglio'!$H:$H)</f>
        <v>0</v>
      </c>
      <c r="L85" s="26">
        <f>SUMIF('Interventi - Dettaglio'!$A:$A,"130019"&amp;'Interventi - Sintesi'!$C85,'Interventi - Dettaglio'!$I:$I)</f>
        <v>0</v>
      </c>
      <c r="M85" s="32">
        <f t="shared" si="13"/>
        <v>0</v>
      </c>
      <c r="N85" s="26">
        <f>SUMIF('Interventi - Dettaglio'!$A:$A,"130019"&amp;'Interventi - Sintesi'!$C85,'Interventi - Dettaglio'!$J:$J)</f>
        <v>0</v>
      </c>
      <c r="O85" s="26">
        <f>SUMIF('Interventi - Dettaglio'!$A:$A,"130019"&amp;'Interventi - Sintesi'!$C85,'Interventi - Dettaglio'!$K:$K)</f>
        <v>0</v>
      </c>
      <c r="P85" s="26">
        <f t="shared" si="17"/>
        <v>0</v>
      </c>
      <c r="Q85" s="26">
        <f>SUMIF('Interventi - Dettaglio'!$A:$A,"130020"&amp;'Interventi - Sintesi'!$C85,'Interventi - Dettaglio'!$H:$H)</f>
        <v>0</v>
      </c>
      <c r="R85" s="32">
        <f t="shared" si="14"/>
        <v>0</v>
      </c>
      <c r="S85" s="26">
        <f>SUMIF('Interventi - Dettaglio'!$A:$A,"130020"&amp;'Interventi - Sintesi'!$C85,'Interventi - Dettaglio'!$I:$I)</f>
        <v>0</v>
      </c>
      <c r="T85" s="26">
        <f>SUMIF('Interventi - Dettaglio'!$A:$A,"130020"&amp;'Interventi - Sintesi'!$C85,'Interventi - Dettaglio'!$J:$J)</f>
        <v>0</v>
      </c>
      <c r="U85" s="26">
        <f>SUMIF('Interventi - Dettaglio'!$A:$A,"130020"&amp;'Interventi - Sintesi'!$C85,'Interventi - Dettaglio'!$K:$K)</f>
        <v>0</v>
      </c>
      <c r="V85" s="26">
        <f t="shared" si="18"/>
        <v>0</v>
      </c>
      <c r="W85" s="26">
        <f t="shared" si="19"/>
        <v>2</v>
      </c>
      <c r="X85" s="26">
        <f t="shared" si="20"/>
        <v>0</v>
      </c>
      <c r="Y85" s="32">
        <f t="shared" si="15"/>
        <v>0</v>
      </c>
      <c r="Z85" s="26">
        <f t="shared" si="21"/>
        <v>3</v>
      </c>
      <c r="AA85" s="26">
        <f t="shared" si="22"/>
        <v>0</v>
      </c>
      <c r="AB85" s="26">
        <f t="shared" si="23"/>
        <v>5</v>
      </c>
    </row>
    <row r="86" spans="1:28">
      <c r="A86" s="13" t="s">
        <v>1663</v>
      </c>
      <c r="B86" s="19" t="s">
        <v>1692</v>
      </c>
      <c r="C86" s="14" t="s">
        <v>1931</v>
      </c>
      <c r="D86" s="4" t="s">
        <v>1932</v>
      </c>
      <c r="E86" s="26">
        <f>SUMIF('Interventi - Dettaglio'!$A:$A,"130018"&amp;'Interventi - Sintesi'!$C86,'Interventi - Dettaglio'!H:H)</f>
        <v>0</v>
      </c>
      <c r="F86" s="26">
        <f>SUMIF('Interventi - Dettaglio'!$A:$A,"130018"&amp;'Interventi - Sintesi'!$C86,'Interventi - Dettaglio'!I:I)</f>
        <v>0</v>
      </c>
      <c r="G86" s="32">
        <f t="shared" si="12"/>
        <v>0</v>
      </c>
      <c r="H86" s="26">
        <f>SUMIF('Interventi - Dettaglio'!$A:$A,"130018"&amp;'Interventi - Sintesi'!$C86,'Interventi - Dettaglio'!J:J)</f>
        <v>4</v>
      </c>
      <c r="I86" s="26">
        <f>SUMIF('Interventi - Dettaglio'!$A:$A,"130018"&amp;'Interventi - Sintesi'!$C86,'Interventi - Dettaglio'!K:K)</f>
        <v>0</v>
      </c>
      <c r="J86" s="26">
        <f t="shared" si="16"/>
        <v>4</v>
      </c>
      <c r="K86" s="26">
        <f>SUMIF('Interventi - Dettaglio'!$A:$A,"130019"&amp;'Interventi - Sintesi'!$C86,'Interventi - Dettaglio'!$H:$H)</f>
        <v>0</v>
      </c>
      <c r="L86" s="26">
        <f>SUMIF('Interventi - Dettaglio'!$A:$A,"130019"&amp;'Interventi - Sintesi'!$C86,'Interventi - Dettaglio'!$I:$I)</f>
        <v>0</v>
      </c>
      <c r="M86" s="32">
        <f t="shared" si="13"/>
        <v>0</v>
      </c>
      <c r="N86" s="26">
        <f>SUMIF('Interventi - Dettaglio'!$A:$A,"130019"&amp;'Interventi - Sintesi'!$C86,'Interventi - Dettaglio'!$J:$J)</f>
        <v>0</v>
      </c>
      <c r="O86" s="26">
        <f>SUMIF('Interventi - Dettaglio'!$A:$A,"130019"&amp;'Interventi - Sintesi'!$C86,'Interventi - Dettaglio'!$K:$K)</f>
        <v>0</v>
      </c>
      <c r="P86" s="26">
        <f t="shared" si="17"/>
        <v>0</v>
      </c>
      <c r="Q86" s="26">
        <f>SUMIF('Interventi - Dettaglio'!$A:$A,"130020"&amp;'Interventi - Sintesi'!$C86,'Interventi - Dettaglio'!$H:$H)</f>
        <v>0</v>
      </c>
      <c r="R86" s="32">
        <f t="shared" si="14"/>
        <v>0</v>
      </c>
      <c r="S86" s="26">
        <f>SUMIF('Interventi - Dettaglio'!$A:$A,"130020"&amp;'Interventi - Sintesi'!$C86,'Interventi - Dettaglio'!$I:$I)</f>
        <v>0</v>
      </c>
      <c r="T86" s="26">
        <f>SUMIF('Interventi - Dettaglio'!$A:$A,"130020"&amp;'Interventi - Sintesi'!$C86,'Interventi - Dettaglio'!$J:$J)</f>
        <v>0</v>
      </c>
      <c r="U86" s="26">
        <f>SUMIF('Interventi - Dettaglio'!$A:$A,"130020"&amp;'Interventi - Sintesi'!$C86,'Interventi - Dettaglio'!$K:$K)</f>
        <v>0</v>
      </c>
      <c r="V86" s="26">
        <f t="shared" si="18"/>
        <v>0</v>
      </c>
      <c r="W86" s="26">
        <f t="shared" si="19"/>
        <v>0</v>
      </c>
      <c r="X86" s="26">
        <f t="shared" si="20"/>
        <v>0</v>
      </c>
      <c r="Y86" s="32">
        <f t="shared" si="15"/>
        <v>0</v>
      </c>
      <c r="Z86" s="26">
        <f t="shared" si="21"/>
        <v>4</v>
      </c>
      <c r="AA86" s="26">
        <f t="shared" si="22"/>
        <v>0</v>
      </c>
      <c r="AB86" s="26">
        <f t="shared" si="23"/>
        <v>4</v>
      </c>
    </row>
    <row r="87" spans="1:28">
      <c r="A87" s="13" t="s">
        <v>1663</v>
      </c>
      <c r="B87" s="19" t="s">
        <v>1692</v>
      </c>
      <c r="C87" s="14" t="s">
        <v>1933</v>
      </c>
      <c r="D87" s="4" t="s">
        <v>1934</v>
      </c>
      <c r="E87" s="26">
        <f>SUMIF('Interventi - Dettaglio'!$A:$A,"130018"&amp;'Interventi - Sintesi'!$C87,'Interventi - Dettaglio'!H:H)</f>
        <v>1</v>
      </c>
      <c r="F87" s="26">
        <f>SUMIF('Interventi - Dettaglio'!$A:$A,"130018"&amp;'Interventi - Sintesi'!$C87,'Interventi - Dettaglio'!I:I)</f>
        <v>1</v>
      </c>
      <c r="G87" s="32">
        <f t="shared" si="12"/>
        <v>1</v>
      </c>
      <c r="H87" s="26">
        <f>SUMIF('Interventi - Dettaglio'!$A:$A,"130018"&amp;'Interventi - Sintesi'!$C87,'Interventi - Dettaglio'!J:J)</f>
        <v>0</v>
      </c>
      <c r="I87" s="26">
        <f>SUMIF('Interventi - Dettaglio'!$A:$A,"130018"&amp;'Interventi - Sintesi'!$C87,'Interventi - Dettaglio'!K:K)</f>
        <v>0</v>
      </c>
      <c r="J87" s="26">
        <f t="shared" si="16"/>
        <v>1</v>
      </c>
      <c r="K87" s="26">
        <f>SUMIF('Interventi - Dettaglio'!$A:$A,"130019"&amp;'Interventi - Sintesi'!$C87,'Interventi - Dettaglio'!$H:$H)</f>
        <v>0</v>
      </c>
      <c r="L87" s="26">
        <f>SUMIF('Interventi - Dettaglio'!$A:$A,"130019"&amp;'Interventi - Sintesi'!$C87,'Interventi - Dettaglio'!$I:$I)</f>
        <v>0</v>
      </c>
      <c r="M87" s="32">
        <f t="shared" si="13"/>
        <v>0</v>
      </c>
      <c r="N87" s="26">
        <f>SUMIF('Interventi - Dettaglio'!$A:$A,"130019"&amp;'Interventi - Sintesi'!$C87,'Interventi - Dettaglio'!$J:$J)</f>
        <v>0</v>
      </c>
      <c r="O87" s="26">
        <f>SUMIF('Interventi - Dettaglio'!$A:$A,"130019"&amp;'Interventi - Sintesi'!$C87,'Interventi - Dettaglio'!$K:$K)</f>
        <v>0</v>
      </c>
      <c r="P87" s="26">
        <f t="shared" si="17"/>
        <v>0</v>
      </c>
      <c r="Q87" s="26">
        <f>SUMIF('Interventi - Dettaglio'!$A:$A,"130020"&amp;'Interventi - Sintesi'!$C87,'Interventi - Dettaglio'!$H:$H)</f>
        <v>0</v>
      </c>
      <c r="R87" s="32">
        <f t="shared" si="14"/>
        <v>0</v>
      </c>
      <c r="S87" s="26">
        <f>SUMIF('Interventi - Dettaglio'!$A:$A,"130020"&amp;'Interventi - Sintesi'!$C87,'Interventi - Dettaglio'!$I:$I)</f>
        <v>0</v>
      </c>
      <c r="T87" s="26">
        <f>SUMIF('Interventi - Dettaglio'!$A:$A,"130020"&amp;'Interventi - Sintesi'!$C87,'Interventi - Dettaglio'!$J:$J)</f>
        <v>0</v>
      </c>
      <c r="U87" s="26">
        <f>SUMIF('Interventi - Dettaglio'!$A:$A,"130020"&amp;'Interventi - Sintesi'!$C87,'Interventi - Dettaglio'!$K:$K)</f>
        <v>0</v>
      </c>
      <c r="V87" s="26">
        <f t="shared" si="18"/>
        <v>0</v>
      </c>
      <c r="W87" s="26">
        <f t="shared" si="19"/>
        <v>1</v>
      </c>
      <c r="X87" s="26">
        <f t="shared" si="20"/>
        <v>1</v>
      </c>
      <c r="Y87" s="32">
        <f t="shared" si="15"/>
        <v>1</v>
      </c>
      <c r="Z87" s="26">
        <f t="shared" si="21"/>
        <v>0</v>
      </c>
      <c r="AA87" s="26">
        <f t="shared" si="22"/>
        <v>0</v>
      </c>
      <c r="AB87" s="26">
        <f t="shared" si="23"/>
        <v>1</v>
      </c>
    </row>
    <row r="88" spans="1:28">
      <c r="A88" s="13" t="s">
        <v>1663</v>
      </c>
      <c r="B88" s="19" t="s">
        <v>1692</v>
      </c>
      <c r="C88" s="14" t="s">
        <v>1820</v>
      </c>
      <c r="D88" s="4" t="s">
        <v>1821</v>
      </c>
      <c r="E88" s="26">
        <f>SUMIF('Interventi - Dettaglio'!$A:$A,"130018"&amp;'Interventi - Sintesi'!$C88,'Interventi - Dettaglio'!H:H)</f>
        <v>0</v>
      </c>
      <c r="F88" s="26">
        <f>SUMIF('Interventi - Dettaglio'!$A:$A,"130018"&amp;'Interventi - Sintesi'!$C88,'Interventi - Dettaglio'!I:I)</f>
        <v>0</v>
      </c>
      <c r="G88" s="32">
        <f t="shared" si="12"/>
        <v>0</v>
      </c>
      <c r="H88" s="26">
        <f>SUMIF('Interventi - Dettaglio'!$A:$A,"130018"&amp;'Interventi - Sintesi'!$C88,'Interventi - Dettaglio'!J:J)</f>
        <v>1</v>
      </c>
      <c r="I88" s="26">
        <f>SUMIF('Interventi - Dettaglio'!$A:$A,"130018"&amp;'Interventi - Sintesi'!$C88,'Interventi - Dettaglio'!K:K)</f>
        <v>0</v>
      </c>
      <c r="J88" s="26">
        <f t="shared" si="16"/>
        <v>1</v>
      </c>
      <c r="K88" s="26">
        <f>SUMIF('Interventi - Dettaglio'!$A:$A,"130019"&amp;'Interventi - Sintesi'!$C88,'Interventi - Dettaglio'!$H:$H)</f>
        <v>0</v>
      </c>
      <c r="L88" s="26">
        <f>SUMIF('Interventi - Dettaglio'!$A:$A,"130019"&amp;'Interventi - Sintesi'!$C88,'Interventi - Dettaglio'!$I:$I)</f>
        <v>0</v>
      </c>
      <c r="M88" s="32">
        <f t="shared" si="13"/>
        <v>0</v>
      </c>
      <c r="N88" s="26">
        <f>SUMIF('Interventi - Dettaglio'!$A:$A,"130019"&amp;'Interventi - Sintesi'!$C88,'Interventi - Dettaglio'!$J:$J)</f>
        <v>0</v>
      </c>
      <c r="O88" s="26">
        <f>SUMIF('Interventi - Dettaglio'!$A:$A,"130019"&amp;'Interventi - Sintesi'!$C88,'Interventi - Dettaglio'!$K:$K)</f>
        <v>0</v>
      </c>
      <c r="P88" s="26">
        <f t="shared" si="17"/>
        <v>0</v>
      </c>
      <c r="Q88" s="26">
        <f>SUMIF('Interventi - Dettaglio'!$A:$A,"130020"&amp;'Interventi - Sintesi'!$C88,'Interventi - Dettaglio'!$H:$H)</f>
        <v>0</v>
      </c>
      <c r="R88" s="32">
        <f t="shared" si="14"/>
        <v>0</v>
      </c>
      <c r="S88" s="26">
        <f>SUMIF('Interventi - Dettaglio'!$A:$A,"130020"&amp;'Interventi - Sintesi'!$C88,'Interventi - Dettaglio'!$I:$I)</f>
        <v>0</v>
      </c>
      <c r="T88" s="26">
        <f>SUMIF('Interventi - Dettaglio'!$A:$A,"130020"&amp;'Interventi - Sintesi'!$C88,'Interventi - Dettaglio'!$J:$J)</f>
        <v>0</v>
      </c>
      <c r="U88" s="26">
        <f>SUMIF('Interventi - Dettaglio'!$A:$A,"130020"&amp;'Interventi - Sintesi'!$C88,'Interventi - Dettaglio'!$K:$K)</f>
        <v>0</v>
      </c>
      <c r="V88" s="26">
        <f t="shared" si="18"/>
        <v>0</v>
      </c>
      <c r="W88" s="26">
        <f t="shared" si="19"/>
        <v>0</v>
      </c>
      <c r="X88" s="26">
        <f t="shared" si="20"/>
        <v>0</v>
      </c>
      <c r="Y88" s="32">
        <f t="shared" si="15"/>
        <v>0</v>
      </c>
      <c r="Z88" s="26">
        <f t="shared" si="21"/>
        <v>1</v>
      </c>
      <c r="AA88" s="26">
        <f t="shared" si="22"/>
        <v>0</v>
      </c>
      <c r="AB88" s="26">
        <f t="shared" si="23"/>
        <v>1</v>
      </c>
    </row>
    <row r="89" spans="1:28" ht="24">
      <c r="A89" s="13" t="s">
        <v>1663</v>
      </c>
      <c r="B89" s="19" t="s">
        <v>1692</v>
      </c>
      <c r="C89" s="14" t="s">
        <v>1935</v>
      </c>
      <c r="D89" s="4" t="s">
        <v>1936</v>
      </c>
      <c r="E89" s="26">
        <f>SUMIF('Interventi - Dettaglio'!$A:$A,"130018"&amp;'Interventi - Sintesi'!$C89,'Interventi - Dettaglio'!H:H)</f>
        <v>1</v>
      </c>
      <c r="F89" s="26">
        <f>SUMIF('Interventi - Dettaglio'!$A:$A,"130018"&amp;'Interventi - Sintesi'!$C89,'Interventi - Dettaglio'!I:I)</f>
        <v>1</v>
      </c>
      <c r="G89" s="32">
        <f t="shared" si="12"/>
        <v>1</v>
      </c>
      <c r="H89" s="26">
        <f>SUMIF('Interventi - Dettaglio'!$A:$A,"130018"&amp;'Interventi - Sintesi'!$C89,'Interventi - Dettaglio'!J:J)</f>
        <v>0</v>
      </c>
      <c r="I89" s="26">
        <f>SUMIF('Interventi - Dettaglio'!$A:$A,"130018"&amp;'Interventi - Sintesi'!$C89,'Interventi - Dettaglio'!K:K)</f>
        <v>0</v>
      </c>
      <c r="J89" s="26">
        <f t="shared" si="16"/>
        <v>1</v>
      </c>
      <c r="K89" s="26">
        <f>SUMIF('Interventi - Dettaglio'!$A:$A,"130019"&amp;'Interventi - Sintesi'!$C89,'Interventi - Dettaglio'!$H:$H)</f>
        <v>0</v>
      </c>
      <c r="L89" s="26">
        <f>SUMIF('Interventi - Dettaglio'!$A:$A,"130019"&amp;'Interventi - Sintesi'!$C89,'Interventi - Dettaglio'!$I:$I)</f>
        <v>0</v>
      </c>
      <c r="M89" s="32">
        <f t="shared" si="13"/>
        <v>0</v>
      </c>
      <c r="N89" s="26">
        <f>SUMIF('Interventi - Dettaglio'!$A:$A,"130019"&amp;'Interventi - Sintesi'!$C89,'Interventi - Dettaglio'!$J:$J)</f>
        <v>0</v>
      </c>
      <c r="O89" s="26">
        <f>SUMIF('Interventi - Dettaglio'!$A:$A,"130019"&amp;'Interventi - Sintesi'!$C89,'Interventi - Dettaglio'!$K:$K)</f>
        <v>0</v>
      </c>
      <c r="P89" s="26">
        <f t="shared" si="17"/>
        <v>0</v>
      </c>
      <c r="Q89" s="26">
        <f>SUMIF('Interventi - Dettaglio'!$A:$A,"130020"&amp;'Interventi - Sintesi'!$C89,'Interventi - Dettaglio'!$H:$H)</f>
        <v>0</v>
      </c>
      <c r="R89" s="32">
        <f t="shared" si="14"/>
        <v>0</v>
      </c>
      <c r="S89" s="26">
        <f>SUMIF('Interventi - Dettaglio'!$A:$A,"130020"&amp;'Interventi - Sintesi'!$C89,'Interventi - Dettaglio'!$I:$I)</f>
        <v>0</v>
      </c>
      <c r="T89" s="26">
        <f>SUMIF('Interventi - Dettaglio'!$A:$A,"130020"&amp;'Interventi - Sintesi'!$C89,'Interventi - Dettaglio'!$J:$J)</f>
        <v>0</v>
      </c>
      <c r="U89" s="26">
        <f>SUMIF('Interventi - Dettaglio'!$A:$A,"130020"&amp;'Interventi - Sintesi'!$C89,'Interventi - Dettaglio'!$K:$K)</f>
        <v>0</v>
      </c>
      <c r="V89" s="26">
        <f t="shared" si="18"/>
        <v>0</v>
      </c>
      <c r="W89" s="26">
        <f t="shared" si="19"/>
        <v>1</v>
      </c>
      <c r="X89" s="26">
        <f t="shared" si="20"/>
        <v>1</v>
      </c>
      <c r="Y89" s="32">
        <f t="shared" si="15"/>
        <v>1</v>
      </c>
      <c r="Z89" s="26">
        <f t="shared" si="21"/>
        <v>0</v>
      </c>
      <c r="AA89" s="26">
        <f t="shared" si="22"/>
        <v>0</v>
      </c>
      <c r="AB89" s="26">
        <f t="shared" si="23"/>
        <v>1</v>
      </c>
    </row>
    <row r="90" spans="1:28">
      <c r="A90" s="15" t="s">
        <v>1664</v>
      </c>
      <c r="B90" s="19" t="s">
        <v>1692</v>
      </c>
      <c r="C90" s="16" t="s">
        <v>2041</v>
      </c>
      <c r="D90" s="23" t="s">
        <v>2042</v>
      </c>
      <c r="E90" s="26">
        <f>SUMIF('Interventi - Dettaglio'!$A:$A,"130018"&amp;'Interventi - Sintesi'!$C90,'Interventi - Dettaglio'!H:H)</f>
        <v>2</v>
      </c>
      <c r="F90" s="26">
        <f>SUMIF('Interventi - Dettaglio'!$A:$A,"130018"&amp;'Interventi - Sintesi'!$C90,'Interventi - Dettaglio'!I:I)</f>
        <v>0</v>
      </c>
      <c r="G90" s="32">
        <f t="shared" si="12"/>
        <v>0</v>
      </c>
      <c r="H90" s="26">
        <f>SUMIF('Interventi - Dettaglio'!$A:$A,"130018"&amp;'Interventi - Sintesi'!$C90,'Interventi - Dettaglio'!J:J)</f>
        <v>0</v>
      </c>
      <c r="I90" s="26">
        <f>SUMIF('Interventi - Dettaglio'!$A:$A,"130018"&amp;'Interventi - Sintesi'!$C90,'Interventi - Dettaglio'!K:K)</f>
        <v>0</v>
      </c>
      <c r="J90" s="26">
        <f t="shared" si="16"/>
        <v>2</v>
      </c>
      <c r="K90" s="26">
        <f>SUMIF('Interventi - Dettaglio'!$A:$A,"130019"&amp;'Interventi - Sintesi'!$C90,'Interventi - Dettaglio'!$H:$H)</f>
        <v>0</v>
      </c>
      <c r="L90" s="26">
        <f>SUMIF('Interventi - Dettaglio'!$A:$A,"130019"&amp;'Interventi - Sintesi'!$C90,'Interventi - Dettaglio'!$I:$I)</f>
        <v>0</v>
      </c>
      <c r="M90" s="32">
        <f t="shared" si="13"/>
        <v>0</v>
      </c>
      <c r="N90" s="26">
        <f>SUMIF('Interventi - Dettaglio'!$A:$A,"130019"&amp;'Interventi - Sintesi'!$C90,'Interventi - Dettaglio'!$J:$J)</f>
        <v>0</v>
      </c>
      <c r="O90" s="26">
        <f>SUMIF('Interventi - Dettaglio'!$A:$A,"130019"&amp;'Interventi - Sintesi'!$C90,'Interventi - Dettaglio'!$K:$K)</f>
        <v>0</v>
      </c>
      <c r="P90" s="26">
        <f t="shared" si="17"/>
        <v>0</v>
      </c>
      <c r="Q90" s="26">
        <f>SUMIF('Interventi - Dettaglio'!$A:$A,"130020"&amp;'Interventi - Sintesi'!$C90,'Interventi - Dettaglio'!$H:$H)</f>
        <v>0</v>
      </c>
      <c r="R90" s="32">
        <f t="shared" si="14"/>
        <v>0</v>
      </c>
      <c r="S90" s="26">
        <f>SUMIF('Interventi - Dettaglio'!$A:$A,"130020"&amp;'Interventi - Sintesi'!$C90,'Interventi - Dettaglio'!$I:$I)</f>
        <v>0</v>
      </c>
      <c r="T90" s="26">
        <f>SUMIF('Interventi - Dettaglio'!$A:$A,"130020"&amp;'Interventi - Sintesi'!$C90,'Interventi - Dettaglio'!$J:$J)</f>
        <v>0</v>
      </c>
      <c r="U90" s="26">
        <f>SUMIF('Interventi - Dettaglio'!$A:$A,"130020"&amp;'Interventi - Sintesi'!$C90,'Interventi - Dettaglio'!$K:$K)</f>
        <v>0</v>
      </c>
      <c r="V90" s="26">
        <f t="shared" si="18"/>
        <v>0</v>
      </c>
      <c r="W90" s="26">
        <f t="shared" si="19"/>
        <v>2</v>
      </c>
      <c r="X90" s="26">
        <f t="shared" si="20"/>
        <v>0</v>
      </c>
      <c r="Y90" s="32">
        <f t="shared" si="15"/>
        <v>0</v>
      </c>
      <c r="Z90" s="26">
        <f t="shared" si="21"/>
        <v>0</v>
      </c>
      <c r="AA90" s="26">
        <f t="shared" si="22"/>
        <v>0</v>
      </c>
      <c r="AB90" s="26">
        <f t="shared" si="23"/>
        <v>2</v>
      </c>
    </row>
    <row r="91" spans="1:28">
      <c r="A91" s="13" t="s">
        <v>1664</v>
      </c>
      <c r="B91" s="19" t="s">
        <v>1692</v>
      </c>
      <c r="C91" s="14" t="s">
        <v>181</v>
      </c>
      <c r="D91" s="4" t="s">
        <v>182</v>
      </c>
      <c r="E91" s="26">
        <f>SUMIF('Interventi - Dettaglio'!$A:$A,"130018"&amp;'Interventi - Sintesi'!$C91,'Interventi - Dettaglio'!H:H)</f>
        <v>0</v>
      </c>
      <c r="F91" s="26">
        <f>SUMIF('Interventi - Dettaglio'!$A:$A,"130018"&amp;'Interventi - Sintesi'!$C91,'Interventi - Dettaglio'!I:I)</f>
        <v>0</v>
      </c>
      <c r="G91" s="32">
        <f t="shared" si="12"/>
        <v>0</v>
      </c>
      <c r="H91" s="26">
        <f>SUMIF('Interventi - Dettaglio'!$A:$A,"130018"&amp;'Interventi - Sintesi'!$C91,'Interventi - Dettaglio'!J:J)</f>
        <v>9</v>
      </c>
      <c r="I91" s="26">
        <f>SUMIF('Interventi - Dettaglio'!$A:$A,"130018"&amp;'Interventi - Sintesi'!$C91,'Interventi - Dettaglio'!K:K)</f>
        <v>0</v>
      </c>
      <c r="J91" s="26">
        <f t="shared" si="16"/>
        <v>9</v>
      </c>
      <c r="K91" s="26">
        <f>SUMIF('Interventi - Dettaglio'!$A:$A,"130019"&amp;'Interventi - Sintesi'!$C91,'Interventi - Dettaglio'!$H:$H)</f>
        <v>0</v>
      </c>
      <c r="L91" s="26">
        <f>SUMIF('Interventi - Dettaglio'!$A:$A,"130019"&amp;'Interventi - Sintesi'!$C91,'Interventi - Dettaglio'!$I:$I)</f>
        <v>0</v>
      </c>
      <c r="M91" s="32">
        <f t="shared" si="13"/>
        <v>0</v>
      </c>
      <c r="N91" s="26">
        <f>SUMIF('Interventi - Dettaglio'!$A:$A,"130019"&amp;'Interventi - Sintesi'!$C91,'Interventi - Dettaglio'!$J:$J)</f>
        <v>0</v>
      </c>
      <c r="O91" s="26">
        <f>SUMIF('Interventi - Dettaglio'!$A:$A,"130019"&amp;'Interventi - Sintesi'!$C91,'Interventi - Dettaglio'!$K:$K)</f>
        <v>0</v>
      </c>
      <c r="P91" s="26">
        <f t="shared" si="17"/>
        <v>0</v>
      </c>
      <c r="Q91" s="26">
        <f>SUMIF('Interventi - Dettaglio'!$A:$A,"130020"&amp;'Interventi - Sintesi'!$C91,'Interventi - Dettaglio'!$H:$H)</f>
        <v>0</v>
      </c>
      <c r="R91" s="32">
        <f t="shared" si="14"/>
        <v>0</v>
      </c>
      <c r="S91" s="26">
        <f>SUMIF('Interventi - Dettaglio'!$A:$A,"130020"&amp;'Interventi - Sintesi'!$C91,'Interventi - Dettaglio'!$I:$I)</f>
        <v>0</v>
      </c>
      <c r="T91" s="26">
        <f>SUMIF('Interventi - Dettaglio'!$A:$A,"130020"&amp;'Interventi - Sintesi'!$C91,'Interventi - Dettaglio'!$J:$J)</f>
        <v>0</v>
      </c>
      <c r="U91" s="26">
        <f>SUMIF('Interventi - Dettaglio'!$A:$A,"130020"&amp;'Interventi - Sintesi'!$C91,'Interventi - Dettaglio'!$K:$K)</f>
        <v>0</v>
      </c>
      <c r="V91" s="26">
        <f t="shared" si="18"/>
        <v>0</v>
      </c>
      <c r="W91" s="26">
        <f t="shared" si="19"/>
        <v>0</v>
      </c>
      <c r="X91" s="26">
        <f t="shared" si="20"/>
        <v>0</v>
      </c>
      <c r="Y91" s="32">
        <f t="shared" si="15"/>
        <v>0</v>
      </c>
      <c r="Z91" s="26">
        <f t="shared" si="21"/>
        <v>9</v>
      </c>
      <c r="AA91" s="26">
        <f t="shared" si="22"/>
        <v>0</v>
      </c>
      <c r="AB91" s="26">
        <f t="shared" si="23"/>
        <v>9</v>
      </c>
    </row>
    <row r="92" spans="1:28">
      <c r="A92" s="15" t="s">
        <v>1664</v>
      </c>
      <c r="B92" s="19" t="s">
        <v>1692</v>
      </c>
      <c r="C92" s="16" t="s">
        <v>847</v>
      </c>
      <c r="D92" s="23" t="s">
        <v>848</v>
      </c>
      <c r="E92" s="26">
        <f>SUMIF('Interventi - Dettaglio'!$A:$A,"130018"&amp;'Interventi - Sintesi'!$C92,'Interventi - Dettaglio'!H:H)</f>
        <v>3</v>
      </c>
      <c r="F92" s="26">
        <f>SUMIF('Interventi - Dettaglio'!$A:$A,"130018"&amp;'Interventi - Sintesi'!$C92,'Interventi - Dettaglio'!I:I)</f>
        <v>0</v>
      </c>
      <c r="G92" s="32">
        <f t="shared" si="12"/>
        <v>0</v>
      </c>
      <c r="H92" s="26">
        <f>SUMIF('Interventi - Dettaglio'!$A:$A,"130018"&amp;'Interventi - Sintesi'!$C92,'Interventi - Dettaglio'!J:J)</f>
        <v>0</v>
      </c>
      <c r="I92" s="26">
        <f>SUMIF('Interventi - Dettaglio'!$A:$A,"130018"&amp;'Interventi - Sintesi'!$C92,'Interventi - Dettaglio'!K:K)</f>
        <v>0</v>
      </c>
      <c r="J92" s="26">
        <f t="shared" si="16"/>
        <v>3</v>
      </c>
      <c r="K92" s="26">
        <f>SUMIF('Interventi - Dettaglio'!$A:$A,"130019"&amp;'Interventi - Sintesi'!$C92,'Interventi - Dettaglio'!$H:$H)</f>
        <v>0</v>
      </c>
      <c r="L92" s="26">
        <f>SUMIF('Interventi - Dettaglio'!$A:$A,"130019"&amp;'Interventi - Sintesi'!$C92,'Interventi - Dettaglio'!$I:$I)</f>
        <v>0</v>
      </c>
      <c r="M92" s="32">
        <f t="shared" si="13"/>
        <v>0</v>
      </c>
      <c r="N92" s="26">
        <f>SUMIF('Interventi - Dettaglio'!$A:$A,"130019"&amp;'Interventi - Sintesi'!$C92,'Interventi - Dettaglio'!$J:$J)</f>
        <v>0</v>
      </c>
      <c r="O92" s="26">
        <f>SUMIF('Interventi - Dettaglio'!$A:$A,"130019"&amp;'Interventi - Sintesi'!$C92,'Interventi - Dettaglio'!$K:$K)</f>
        <v>0</v>
      </c>
      <c r="P92" s="26">
        <f t="shared" si="17"/>
        <v>0</v>
      </c>
      <c r="Q92" s="26">
        <f>SUMIF('Interventi - Dettaglio'!$A:$A,"130020"&amp;'Interventi - Sintesi'!$C92,'Interventi - Dettaglio'!$H:$H)</f>
        <v>0</v>
      </c>
      <c r="R92" s="32">
        <f t="shared" si="14"/>
        <v>0</v>
      </c>
      <c r="S92" s="26">
        <f>SUMIF('Interventi - Dettaglio'!$A:$A,"130020"&amp;'Interventi - Sintesi'!$C92,'Interventi - Dettaglio'!$I:$I)</f>
        <v>0</v>
      </c>
      <c r="T92" s="26">
        <f>SUMIF('Interventi - Dettaglio'!$A:$A,"130020"&amp;'Interventi - Sintesi'!$C92,'Interventi - Dettaglio'!$J:$J)</f>
        <v>0</v>
      </c>
      <c r="U92" s="26">
        <f>SUMIF('Interventi - Dettaglio'!$A:$A,"130020"&amp;'Interventi - Sintesi'!$C92,'Interventi - Dettaglio'!$K:$K)</f>
        <v>0</v>
      </c>
      <c r="V92" s="26">
        <f t="shared" si="18"/>
        <v>0</v>
      </c>
      <c r="W92" s="26">
        <f t="shared" si="19"/>
        <v>3</v>
      </c>
      <c r="X92" s="26">
        <f t="shared" si="20"/>
        <v>0</v>
      </c>
      <c r="Y92" s="32">
        <f t="shared" si="15"/>
        <v>0</v>
      </c>
      <c r="Z92" s="26">
        <f t="shared" si="21"/>
        <v>0</v>
      </c>
      <c r="AA92" s="26">
        <f t="shared" si="22"/>
        <v>0</v>
      </c>
      <c r="AB92" s="26">
        <f t="shared" si="23"/>
        <v>3</v>
      </c>
    </row>
    <row r="93" spans="1:28">
      <c r="A93" s="15" t="s">
        <v>1664</v>
      </c>
      <c r="B93" s="19" t="s">
        <v>1692</v>
      </c>
      <c r="C93" s="16" t="s">
        <v>2043</v>
      </c>
      <c r="D93" s="23" t="s">
        <v>2044</v>
      </c>
      <c r="E93" s="26">
        <f>SUMIF('Interventi - Dettaglio'!$A:$A,"130018"&amp;'Interventi - Sintesi'!$C93,'Interventi - Dettaglio'!H:H)</f>
        <v>5</v>
      </c>
      <c r="F93" s="26">
        <f>SUMIF('Interventi - Dettaglio'!$A:$A,"130018"&amp;'Interventi - Sintesi'!$C93,'Interventi - Dettaglio'!I:I)</f>
        <v>0</v>
      </c>
      <c r="G93" s="32">
        <f t="shared" si="12"/>
        <v>0</v>
      </c>
      <c r="H93" s="26">
        <f>SUMIF('Interventi - Dettaglio'!$A:$A,"130018"&amp;'Interventi - Sintesi'!$C93,'Interventi - Dettaglio'!J:J)</f>
        <v>0</v>
      </c>
      <c r="I93" s="26">
        <f>SUMIF('Interventi - Dettaglio'!$A:$A,"130018"&amp;'Interventi - Sintesi'!$C93,'Interventi - Dettaglio'!K:K)</f>
        <v>0</v>
      </c>
      <c r="J93" s="26">
        <f t="shared" si="16"/>
        <v>5</v>
      </c>
      <c r="K93" s="26">
        <f>SUMIF('Interventi - Dettaglio'!$A:$A,"130019"&amp;'Interventi - Sintesi'!$C93,'Interventi - Dettaglio'!$H:$H)</f>
        <v>0</v>
      </c>
      <c r="L93" s="26">
        <f>SUMIF('Interventi - Dettaglio'!$A:$A,"130019"&amp;'Interventi - Sintesi'!$C93,'Interventi - Dettaglio'!$I:$I)</f>
        <v>0</v>
      </c>
      <c r="M93" s="32">
        <f t="shared" si="13"/>
        <v>0</v>
      </c>
      <c r="N93" s="26">
        <f>SUMIF('Interventi - Dettaglio'!$A:$A,"130019"&amp;'Interventi - Sintesi'!$C93,'Interventi - Dettaglio'!$J:$J)</f>
        <v>0</v>
      </c>
      <c r="O93" s="26">
        <f>SUMIF('Interventi - Dettaglio'!$A:$A,"130019"&amp;'Interventi - Sintesi'!$C93,'Interventi - Dettaglio'!$K:$K)</f>
        <v>0</v>
      </c>
      <c r="P93" s="26">
        <f t="shared" si="17"/>
        <v>0</v>
      </c>
      <c r="Q93" s="26">
        <f>SUMIF('Interventi - Dettaglio'!$A:$A,"130020"&amp;'Interventi - Sintesi'!$C93,'Interventi - Dettaglio'!$H:$H)</f>
        <v>0</v>
      </c>
      <c r="R93" s="32">
        <f t="shared" si="14"/>
        <v>0</v>
      </c>
      <c r="S93" s="26">
        <f>SUMIF('Interventi - Dettaglio'!$A:$A,"130020"&amp;'Interventi - Sintesi'!$C93,'Interventi - Dettaglio'!$I:$I)</f>
        <v>0</v>
      </c>
      <c r="T93" s="26">
        <f>SUMIF('Interventi - Dettaglio'!$A:$A,"130020"&amp;'Interventi - Sintesi'!$C93,'Interventi - Dettaglio'!$J:$J)</f>
        <v>0</v>
      </c>
      <c r="U93" s="26">
        <f>SUMIF('Interventi - Dettaglio'!$A:$A,"130020"&amp;'Interventi - Sintesi'!$C93,'Interventi - Dettaglio'!$K:$K)</f>
        <v>0</v>
      </c>
      <c r="V93" s="26">
        <f t="shared" si="18"/>
        <v>0</v>
      </c>
      <c r="W93" s="26">
        <f t="shared" si="19"/>
        <v>5</v>
      </c>
      <c r="X93" s="26">
        <f t="shared" si="20"/>
        <v>0</v>
      </c>
      <c r="Y93" s="32">
        <f t="shared" si="15"/>
        <v>0</v>
      </c>
      <c r="Z93" s="26">
        <f t="shared" si="21"/>
        <v>0</v>
      </c>
      <c r="AA93" s="26">
        <f t="shared" si="22"/>
        <v>0</v>
      </c>
      <c r="AB93" s="26">
        <f t="shared" si="23"/>
        <v>5</v>
      </c>
    </row>
    <row r="94" spans="1:28">
      <c r="A94" s="13" t="s">
        <v>1488</v>
      </c>
      <c r="B94" s="19" t="s">
        <v>1692</v>
      </c>
      <c r="C94" s="14" t="s">
        <v>183</v>
      </c>
      <c r="D94" s="4" t="s">
        <v>184</v>
      </c>
      <c r="E94" s="26">
        <f>SUMIF('Interventi - Dettaglio'!$A:$A,"130018"&amp;'Interventi - Sintesi'!$C94,'Interventi - Dettaglio'!H:H)</f>
        <v>0</v>
      </c>
      <c r="F94" s="26">
        <f>SUMIF('Interventi - Dettaglio'!$A:$A,"130018"&amp;'Interventi - Sintesi'!$C94,'Interventi - Dettaglio'!I:I)</f>
        <v>0</v>
      </c>
      <c r="G94" s="32">
        <f t="shared" si="12"/>
        <v>0</v>
      </c>
      <c r="H94" s="26">
        <f>SUMIF('Interventi - Dettaglio'!$A:$A,"130018"&amp;'Interventi - Sintesi'!$C94,'Interventi - Dettaglio'!J:J)</f>
        <v>1</v>
      </c>
      <c r="I94" s="26">
        <f>SUMIF('Interventi - Dettaglio'!$A:$A,"130018"&amp;'Interventi - Sintesi'!$C94,'Interventi - Dettaglio'!K:K)</f>
        <v>0</v>
      </c>
      <c r="J94" s="26">
        <f t="shared" si="16"/>
        <v>1</v>
      </c>
      <c r="K94" s="26">
        <f>SUMIF('Interventi - Dettaglio'!$A:$A,"130019"&amp;'Interventi - Sintesi'!$C94,'Interventi - Dettaglio'!$H:$H)</f>
        <v>0</v>
      </c>
      <c r="L94" s="26">
        <f>SUMIF('Interventi - Dettaglio'!$A:$A,"130019"&amp;'Interventi - Sintesi'!$C94,'Interventi - Dettaglio'!$I:$I)</f>
        <v>0</v>
      </c>
      <c r="M94" s="32">
        <f t="shared" si="13"/>
        <v>0</v>
      </c>
      <c r="N94" s="26">
        <f>SUMIF('Interventi - Dettaglio'!$A:$A,"130019"&amp;'Interventi - Sintesi'!$C94,'Interventi - Dettaglio'!$J:$J)</f>
        <v>0</v>
      </c>
      <c r="O94" s="26">
        <f>SUMIF('Interventi - Dettaglio'!$A:$A,"130019"&amp;'Interventi - Sintesi'!$C94,'Interventi - Dettaglio'!$K:$K)</f>
        <v>0</v>
      </c>
      <c r="P94" s="26">
        <f t="shared" si="17"/>
        <v>0</v>
      </c>
      <c r="Q94" s="26">
        <f>SUMIF('Interventi - Dettaglio'!$A:$A,"130020"&amp;'Interventi - Sintesi'!$C94,'Interventi - Dettaglio'!$H:$H)</f>
        <v>0</v>
      </c>
      <c r="R94" s="32">
        <f t="shared" si="14"/>
        <v>0</v>
      </c>
      <c r="S94" s="26">
        <f>SUMIF('Interventi - Dettaglio'!$A:$A,"130020"&amp;'Interventi - Sintesi'!$C94,'Interventi - Dettaglio'!$I:$I)</f>
        <v>0</v>
      </c>
      <c r="T94" s="26">
        <f>SUMIF('Interventi - Dettaglio'!$A:$A,"130020"&amp;'Interventi - Sintesi'!$C94,'Interventi - Dettaglio'!$J:$J)</f>
        <v>0</v>
      </c>
      <c r="U94" s="26">
        <f>SUMIF('Interventi - Dettaglio'!$A:$A,"130020"&amp;'Interventi - Sintesi'!$C94,'Interventi - Dettaglio'!$K:$K)</f>
        <v>0</v>
      </c>
      <c r="V94" s="26">
        <f t="shared" si="18"/>
        <v>0</v>
      </c>
      <c r="W94" s="26">
        <f t="shared" si="19"/>
        <v>0</v>
      </c>
      <c r="X94" s="26">
        <f t="shared" si="20"/>
        <v>0</v>
      </c>
      <c r="Y94" s="32">
        <f t="shared" si="15"/>
        <v>0</v>
      </c>
      <c r="Z94" s="26">
        <f t="shared" si="21"/>
        <v>1</v>
      </c>
      <c r="AA94" s="26">
        <f t="shared" si="22"/>
        <v>0</v>
      </c>
      <c r="AB94" s="26">
        <f t="shared" si="23"/>
        <v>1</v>
      </c>
    </row>
    <row r="95" spans="1:28">
      <c r="A95" s="13" t="s">
        <v>1491</v>
      </c>
      <c r="B95" s="19" t="s">
        <v>1692</v>
      </c>
      <c r="C95" s="14" t="s">
        <v>185</v>
      </c>
      <c r="D95" s="4" t="s">
        <v>186</v>
      </c>
      <c r="E95" s="26">
        <f>SUMIF('Interventi - Dettaglio'!$A:$A,"130018"&amp;'Interventi - Sintesi'!$C95,'Interventi - Dettaglio'!H:H)</f>
        <v>0</v>
      </c>
      <c r="F95" s="26">
        <f>SUMIF('Interventi - Dettaglio'!$A:$A,"130018"&amp;'Interventi - Sintesi'!$C95,'Interventi - Dettaglio'!I:I)</f>
        <v>0</v>
      </c>
      <c r="G95" s="32">
        <f t="shared" si="12"/>
        <v>0</v>
      </c>
      <c r="H95" s="26">
        <f>SUMIF('Interventi - Dettaglio'!$A:$A,"130018"&amp;'Interventi - Sintesi'!$C95,'Interventi - Dettaglio'!J:J)</f>
        <v>1</v>
      </c>
      <c r="I95" s="26">
        <f>SUMIF('Interventi - Dettaglio'!$A:$A,"130018"&amp;'Interventi - Sintesi'!$C95,'Interventi - Dettaglio'!K:K)</f>
        <v>0</v>
      </c>
      <c r="J95" s="26">
        <f t="shared" si="16"/>
        <v>1</v>
      </c>
      <c r="K95" s="26">
        <f>SUMIF('Interventi - Dettaglio'!$A:$A,"130019"&amp;'Interventi - Sintesi'!$C95,'Interventi - Dettaglio'!$H:$H)</f>
        <v>0</v>
      </c>
      <c r="L95" s="26">
        <f>SUMIF('Interventi - Dettaglio'!$A:$A,"130019"&amp;'Interventi - Sintesi'!$C95,'Interventi - Dettaglio'!$I:$I)</f>
        <v>0</v>
      </c>
      <c r="M95" s="32">
        <f t="shared" si="13"/>
        <v>0</v>
      </c>
      <c r="N95" s="26">
        <f>SUMIF('Interventi - Dettaglio'!$A:$A,"130019"&amp;'Interventi - Sintesi'!$C95,'Interventi - Dettaglio'!$J:$J)</f>
        <v>0</v>
      </c>
      <c r="O95" s="26">
        <f>SUMIF('Interventi - Dettaglio'!$A:$A,"130019"&amp;'Interventi - Sintesi'!$C95,'Interventi - Dettaglio'!$K:$K)</f>
        <v>0</v>
      </c>
      <c r="P95" s="26">
        <f t="shared" si="17"/>
        <v>0</v>
      </c>
      <c r="Q95" s="26">
        <f>SUMIF('Interventi - Dettaglio'!$A:$A,"130020"&amp;'Interventi - Sintesi'!$C95,'Interventi - Dettaglio'!$H:$H)</f>
        <v>0</v>
      </c>
      <c r="R95" s="32">
        <f t="shared" si="14"/>
        <v>0</v>
      </c>
      <c r="S95" s="26">
        <f>SUMIF('Interventi - Dettaglio'!$A:$A,"130020"&amp;'Interventi - Sintesi'!$C95,'Interventi - Dettaglio'!$I:$I)</f>
        <v>0</v>
      </c>
      <c r="T95" s="26">
        <f>SUMIF('Interventi - Dettaglio'!$A:$A,"130020"&amp;'Interventi - Sintesi'!$C95,'Interventi - Dettaglio'!$J:$J)</f>
        <v>0</v>
      </c>
      <c r="U95" s="26">
        <f>SUMIF('Interventi - Dettaglio'!$A:$A,"130020"&amp;'Interventi - Sintesi'!$C95,'Interventi - Dettaglio'!$K:$K)</f>
        <v>0</v>
      </c>
      <c r="V95" s="26">
        <f t="shared" si="18"/>
        <v>0</v>
      </c>
      <c r="W95" s="26">
        <f t="shared" si="19"/>
        <v>0</v>
      </c>
      <c r="X95" s="26">
        <f t="shared" si="20"/>
        <v>0</v>
      </c>
      <c r="Y95" s="32">
        <f t="shared" si="15"/>
        <v>0</v>
      </c>
      <c r="Z95" s="26">
        <f t="shared" si="21"/>
        <v>1</v>
      </c>
      <c r="AA95" s="26">
        <f t="shared" si="22"/>
        <v>0</v>
      </c>
      <c r="AB95" s="26">
        <f t="shared" si="23"/>
        <v>1</v>
      </c>
    </row>
    <row r="96" spans="1:28">
      <c r="A96" s="13" t="s">
        <v>1491</v>
      </c>
      <c r="B96" s="19" t="s">
        <v>1692</v>
      </c>
      <c r="C96" s="14" t="s">
        <v>1937</v>
      </c>
      <c r="D96" s="4" t="s">
        <v>1938</v>
      </c>
      <c r="E96" s="26">
        <f>SUMIF('Interventi - Dettaglio'!$A:$A,"130018"&amp;'Interventi - Sintesi'!$C96,'Interventi - Dettaglio'!H:H)</f>
        <v>0</v>
      </c>
      <c r="F96" s="26">
        <f>SUMIF('Interventi - Dettaglio'!$A:$A,"130018"&amp;'Interventi - Sintesi'!$C96,'Interventi - Dettaglio'!I:I)</f>
        <v>0</v>
      </c>
      <c r="G96" s="32">
        <f t="shared" si="12"/>
        <v>0</v>
      </c>
      <c r="H96" s="26">
        <f>SUMIF('Interventi - Dettaglio'!$A:$A,"130018"&amp;'Interventi - Sintesi'!$C96,'Interventi - Dettaglio'!J:J)</f>
        <v>1</v>
      </c>
      <c r="I96" s="26">
        <f>SUMIF('Interventi - Dettaglio'!$A:$A,"130018"&amp;'Interventi - Sintesi'!$C96,'Interventi - Dettaglio'!K:K)</f>
        <v>0</v>
      </c>
      <c r="J96" s="26">
        <f t="shared" si="16"/>
        <v>1</v>
      </c>
      <c r="K96" s="26">
        <f>SUMIF('Interventi - Dettaglio'!$A:$A,"130019"&amp;'Interventi - Sintesi'!$C96,'Interventi - Dettaglio'!$H:$H)</f>
        <v>0</v>
      </c>
      <c r="L96" s="26">
        <f>SUMIF('Interventi - Dettaglio'!$A:$A,"130019"&amp;'Interventi - Sintesi'!$C96,'Interventi - Dettaglio'!$I:$I)</f>
        <v>0</v>
      </c>
      <c r="M96" s="32">
        <f t="shared" si="13"/>
        <v>0</v>
      </c>
      <c r="N96" s="26">
        <f>SUMIF('Interventi - Dettaglio'!$A:$A,"130019"&amp;'Interventi - Sintesi'!$C96,'Interventi - Dettaglio'!$J:$J)</f>
        <v>0</v>
      </c>
      <c r="O96" s="26">
        <f>SUMIF('Interventi - Dettaglio'!$A:$A,"130019"&amp;'Interventi - Sintesi'!$C96,'Interventi - Dettaglio'!$K:$K)</f>
        <v>0</v>
      </c>
      <c r="P96" s="26">
        <f t="shared" si="17"/>
        <v>0</v>
      </c>
      <c r="Q96" s="26">
        <f>SUMIF('Interventi - Dettaglio'!$A:$A,"130020"&amp;'Interventi - Sintesi'!$C96,'Interventi - Dettaglio'!$H:$H)</f>
        <v>0</v>
      </c>
      <c r="R96" s="32">
        <f t="shared" si="14"/>
        <v>0</v>
      </c>
      <c r="S96" s="26">
        <f>SUMIF('Interventi - Dettaglio'!$A:$A,"130020"&amp;'Interventi - Sintesi'!$C96,'Interventi - Dettaglio'!$I:$I)</f>
        <v>0</v>
      </c>
      <c r="T96" s="26">
        <f>SUMIF('Interventi - Dettaglio'!$A:$A,"130020"&amp;'Interventi - Sintesi'!$C96,'Interventi - Dettaglio'!$J:$J)</f>
        <v>0</v>
      </c>
      <c r="U96" s="26">
        <f>SUMIF('Interventi - Dettaglio'!$A:$A,"130020"&amp;'Interventi - Sintesi'!$C96,'Interventi - Dettaglio'!$K:$K)</f>
        <v>0</v>
      </c>
      <c r="V96" s="26">
        <f t="shared" si="18"/>
        <v>0</v>
      </c>
      <c r="W96" s="26">
        <f t="shared" si="19"/>
        <v>0</v>
      </c>
      <c r="X96" s="26">
        <f t="shared" si="20"/>
        <v>0</v>
      </c>
      <c r="Y96" s="32">
        <f t="shared" si="15"/>
        <v>0</v>
      </c>
      <c r="Z96" s="26">
        <f t="shared" si="21"/>
        <v>1</v>
      </c>
      <c r="AA96" s="26">
        <f t="shared" si="22"/>
        <v>0</v>
      </c>
      <c r="AB96" s="26">
        <f t="shared" si="23"/>
        <v>1</v>
      </c>
    </row>
    <row r="97" spans="1:28">
      <c r="A97" s="13" t="s">
        <v>1491</v>
      </c>
      <c r="B97" s="19" t="s">
        <v>1692</v>
      </c>
      <c r="C97" s="14" t="s">
        <v>187</v>
      </c>
      <c r="D97" s="4" t="s">
        <v>188</v>
      </c>
      <c r="E97" s="26">
        <f>SUMIF('Interventi - Dettaglio'!$A:$A,"130018"&amp;'Interventi - Sintesi'!$C97,'Interventi - Dettaglio'!H:H)</f>
        <v>2</v>
      </c>
      <c r="F97" s="26">
        <f>SUMIF('Interventi - Dettaglio'!$A:$A,"130018"&amp;'Interventi - Sintesi'!$C97,'Interventi - Dettaglio'!I:I)</f>
        <v>2</v>
      </c>
      <c r="G97" s="32">
        <f t="shared" si="12"/>
        <v>1</v>
      </c>
      <c r="H97" s="26">
        <f>SUMIF('Interventi - Dettaglio'!$A:$A,"130018"&amp;'Interventi - Sintesi'!$C97,'Interventi - Dettaglio'!J:J)</f>
        <v>1</v>
      </c>
      <c r="I97" s="26">
        <f>SUMIF('Interventi - Dettaglio'!$A:$A,"130018"&amp;'Interventi - Sintesi'!$C97,'Interventi - Dettaglio'!K:K)</f>
        <v>0</v>
      </c>
      <c r="J97" s="26">
        <f t="shared" si="16"/>
        <v>3</v>
      </c>
      <c r="K97" s="26">
        <f>SUMIF('Interventi - Dettaglio'!$A:$A,"130019"&amp;'Interventi - Sintesi'!$C97,'Interventi - Dettaglio'!$H:$H)</f>
        <v>0</v>
      </c>
      <c r="L97" s="26">
        <f>SUMIF('Interventi - Dettaglio'!$A:$A,"130019"&amp;'Interventi - Sintesi'!$C97,'Interventi - Dettaglio'!$I:$I)</f>
        <v>0</v>
      </c>
      <c r="M97" s="32">
        <f t="shared" si="13"/>
        <v>0</v>
      </c>
      <c r="N97" s="26">
        <f>SUMIF('Interventi - Dettaglio'!$A:$A,"130019"&amp;'Interventi - Sintesi'!$C97,'Interventi - Dettaglio'!$J:$J)</f>
        <v>0</v>
      </c>
      <c r="O97" s="26">
        <f>SUMIF('Interventi - Dettaglio'!$A:$A,"130019"&amp;'Interventi - Sintesi'!$C97,'Interventi - Dettaglio'!$K:$K)</f>
        <v>0</v>
      </c>
      <c r="P97" s="26">
        <f t="shared" si="17"/>
        <v>0</v>
      </c>
      <c r="Q97" s="26">
        <f>SUMIF('Interventi - Dettaglio'!$A:$A,"130020"&amp;'Interventi - Sintesi'!$C97,'Interventi - Dettaglio'!$H:$H)</f>
        <v>0</v>
      </c>
      <c r="R97" s="32">
        <f t="shared" si="14"/>
        <v>0</v>
      </c>
      <c r="S97" s="26">
        <f>SUMIF('Interventi - Dettaglio'!$A:$A,"130020"&amp;'Interventi - Sintesi'!$C97,'Interventi - Dettaglio'!$I:$I)</f>
        <v>0</v>
      </c>
      <c r="T97" s="26">
        <f>SUMIF('Interventi - Dettaglio'!$A:$A,"130020"&amp;'Interventi - Sintesi'!$C97,'Interventi - Dettaglio'!$J:$J)</f>
        <v>0</v>
      </c>
      <c r="U97" s="26">
        <f>SUMIF('Interventi - Dettaglio'!$A:$A,"130020"&amp;'Interventi - Sintesi'!$C97,'Interventi - Dettaglio'!$K:$K)</f>
        <v>0</v>
      </c>
      <c r="V97" s="26">
        <f t="shared" si="18"/>
        <v>0</v>
      </c>
      <c r="W97" s="26">
        <f t="shared" si="19"/>
        <v>2</v>
      </c>
      <c r="X97" s="26">
        <f t="shared" si="20"/>
        <v>2</v>
      </c>
      <c r="Y97" s="32">
        <f t="shared" si="15"/>
        <v>1</v>
      </c>
      <c r="Z97" s="26">
        <f t="shared" si="21"/>
        <v>1</v>
      </c>
      <c r="AA97" s="26">
        <f t="shared" si="22"/>
        <v>0</v>
      </c>
      <c r="AB97" s="26">
        <f t="shared" si="23"/>
        <v>3</v>
      </c>
    </row>
    <row r="98" spans="1:28">
      <c r="A98" s="13" t="s">
        <v>1491</v>
      </c>
      <c r="B98" s="19" t="s">
        <v>1692</v>
      </c>
      <c r="C98" s="14" t="s">
        <v>1939</v>
      </c>
      <c r="D98" s="4" t="s">
        <v>1940</v>
      </c>
      <c r="E98" s="26">
        <f>SUMIF('Interventi - Dettaglio'!$A:$A,"130018"&amp;'Interventi - Sintesi'!$C98,'Interventi - Dettaglio'!H:H)</f>
        <v>1</v>
      </c>
      <c r="F98" s="26">
        <f>SUMIF('Interventi - Dettaglio'!$A:$A,"130018"&amp;'Interventi - Sintesi'!$C98,'Interventi - Dettaglio'!I:I)</f>
        <v>0</v>
      </c>
      <c r="G98" s="32">
        <f t="shared" si="12"/>
        <v>0</v>
      </c>
      <c r="H98" s="26">
        <f>SUMIF('Interventi - Dettaglio'!$A:$A,"130018"&amp;'Interventi - Sintesi'!$C98,'Interventi - Dettaglio'!J:J)</f>
        <v>0</v>
      </c>
      <c r="I98" s="26">
        <f>SUMIF('Interventi - Dettaglio'!$A:$A,"130018"&amp;'Interventi - Sintesi'!$C98,'Interventi - Dettaglio'!K:K)</f>
        <v>0</v>
      </c>
      <c r="J98" s="26">
        <f t="shared" si="16"/>
        <v>1</v>
      </c>
      <c r="K98" s="26">
        <f>SUMIF('Interventi - Dettaglio'!$A:$A,"130019"&amp;'Interventi - Sintesi'!$C98,'Interventi - Dettaglio'!$H:$H)</f>
        <v>0</v>
      </c>
      <c r="L98" s="26">
        <f>SUMIF('Interventi - Dettaglio'!$A:$A,"130019"&amp;'Interventi - Sintesi'!$C98,'Interventi - Dettaglio'!$I:$I)</f>
        <v>0</v>
      </c>
      <c r="M98" s="32">
        <f t="shared" si="13"/>
        <v>0</v>
      </c>
      <c r="N98" s="26">
        <f>SUMIF('Interventi - Dettaglio'!$A:$A,"130019"&amp;'Interventi - Sintesi'!$C98,'Interventi - Dettaglio'!$J:$J)</f>
        <v>0</v>
      </c>
      <c r="O98" s="26">
        <f>SUMIF('Interventi - Dettaglio'!$A:$A,"130019"&amp;'Interventi - Sintesi'!$C98,'Interventi - Dettaglio'!$K:$K)</f>
        <v>0</v>
      </c>
      <c r="P98" s="26">
        <f t="shared" si="17"/>
        <v>0</v>
      </c>
      <c r="Q98" s="26">
        <f>SUMIF('Interventi - Dettaglio'!$A:$A,"130020"&amp;'Interventi - Sintesi'!$C98,'Interventi - Dettaglio'!$H:$H)</f>
        <v>0</v>
      </c>
      <c r="R98" s="32">
        <f t="shared" si="14"/>
        <v>0</v>
      </c>
      <c r="S98" s="26">
        <f>SUMIF('Interventi - Dettaglio'!$A:$A,"130020"&amp;'Interventi - Sintesi'!$C98,'Interventi - Dettaglio'!$I:$I)</f>
        <v>0</v>
      </c>
      <c r="T98" s="26">
        <f>SUMIF('Interventi - Dettaglio'!$A:$A,"130020"&amp;'Interventi - Sintesi'!$C98,'Interventi - Dettaglio'!$J:$J)</f>
        <v>0</v>
      </c>
      <c r="U98" s="26">
        <f>SUMIF('Interventi - Dettaglio'!$A:$A,"130020"&amp;'Interventi - Sintesi'!$C98,'Interventi - Dettaglio'!$K:$K)</f>
        <v>0</v>
      </c>
      <c r="V98" s="26">
        <f t="shared" si="18"/>
        <v>0</v>
      </c>
      <c r="W98" s="26">
        <f t="shared" si="19"/>
        <v>1</v>
      </c>
      <c r="X98" s="26">
        <f t="shared" si="20"/>
        <v>0</v>
      </c>
      <c r="Y98" s="32">
        <f t="shared" si="15"/>
        <v>0</v>
      </c>
      <c r="Z98" s="26">
        <f t="shared" si="21"/>
        <v>0</v>
      </c>
      <c r="AA98" s="26">
        <f t="shared" si="22"/>
        <v>0</v>
      </c>
      <c r="AB98" s="26">
        <f t="shared" si="23"/>
        <v>1</v>
      </c>
    </row>
    <row r="99" spans="1:28">
      <c r="A99" s="13" t="s">
        <v>1491</v>
      </c>
      <c r="B99" s="19" t="s">
        <v>1692</v>
      </c>
      <c r="C99" s="14" t="s">
        <v>1941</v>
      </c>
      <c r="D99" s="4" t="s">
        <v>1942</v>
      </c>
      <c r="E99" s="26">
        <f>SUMIF('Interventi - Dettaglio'!$A:$A,"130018"&amp;'Interventi - Sintesi'!$C99,'Interventi - Dettaglio'!H:H)</f>
        <v>1</v>
      </c>
      <c r="F99" s="26">
        <f>SUMIF('Interventi - Dettaglio'!$A:$A,"130018"&amp;'Interventi - Sintesi'!$C99,'Interventi - Dettaglio'!I:I)</f>
        <v>0</v>
      </c>
      <c r="G99" s="32">
        <f t="shared" si="12"/>
        <v>0</v>
      </c>
      <c r="H99" s="26">
        <f>SUMIF('Interventi - Dettaglio'!$A:$A,"130018"&amp;'Interventi - Sintesi'!$C99,'Interventi - Dettaglio'!J:J)</f>
        <v>1</v>
      </c>
      <c r="I99" s="26">
        <f>SUMIF('Interventi - Dettaglio'!$A:$A,"130018"&amp;'Interventi - Sintesi'!$C99,'Interventi - Dettaglio'!K:K)</f>
        <v>0</v>
      </c>
      <c r="J99" s="26">
        <f t="shared" si="16"/>
        <v>2</v>
      </c>
      <c r="K99" s="26">
        <f>SUMIF('Interventi - Dettaglio'!$A:$A,"130019"&amp;'Interventi - Sintesi'!$C99,'Interventi - Dettaglio'!$H:$H)</f>
        <v>0</v>
      </c>
      <c r="L99" s="26">
        <f>SUMIF('Interventi - Dettaglio'!$A:$A,"130019"&amp;'Interventi - Sintesi'!$C99,'Interventi - Dettaglio'!$I:$I)</f>
        <v>0</v>
      </c>
      <c r="M99" s="32">
        <f t="shared" si="13"/>
        <v>0</v>
      </c>
      <c r="N99" s="26">
        <f>SUMIF('Interventi - Dettaglio'!$A:$A,"130019"&amp;'Interventi - Sintesi'!$C99,'Interventi - Dettaglio'!$J:$J)</f>
        <v>0</v>
      </c>
      <c r="O99" s="26">
        <f>SUMIF('Interventi - Dettaglio'!$A:$A,"130019"&amp;'Interventi - Sintesi'!$C99,'Interventi - Dettaglio'!$K:$K)</f>
        <v>0</v>
      </c>
      <c r="P99" s="26">
        <f t="shared" si="17"/>
        <v>0</v>
      </c>
      <c r="Q99" s="26">
        <f>SUMIF('Interventi - Dettaglio'!$A:$A,"130020"&amp;'Interventi - Sintesi'!$C99,'Interventi - Dettaglio'!$H:$H)</f>
        <v>0</v>
      </c>
      <c r="R99" s="32">
        <f t="shared" si="14"/>
        <v>0</v>
      </c>
      <c r="S99" s="26">
        <f>SUMIF('Interventi - Dettaglio'!$A:$A,"130020"&amp;'Interventi - Sintesi'!$C99,'Interventi - Dettaglio'!$I:$I)</f>
        <v>0</v>
      </c>
      <c r="T99" s="26">
        <f>SUMIF('Interventi - Dettaglio'!$A:$A,"130020"&amp;'Interventi - Sintesi'!$C99,'Interventi - Dettaglio'!$J:$J)</f>
        <v>0</v>
      </c>
      <c r="U99" s="26">
        <f>SUMIF('Interventi - Dettaglio'!$A:$A,"130020"&amp;'Interventi - Sintesi'!$C99,'Interventi - Dettaglio'!$K:$K)</f>
        <v>0</v>
      </c>
      <c r="V99" s="26">
        <f t="shared" si="18"/>
        <v>0</v>
      </c>
      <c r="W99" s="26">
        <f t="shared" si="19"/>
        <v>1</v>
      </c>
      <c r="X99" s="26">
        <f t="shared" si="20"/>
        <v>0</v>
      </c>
      <c r="Y99" s="32">
        <f t="shared" si="15"/>
        <v>0</v>
      </c>
      <c r="Z99" s="26">
        <f t="shared" si="21"/>
        <v>1</v>
      </c>
      <c r="AA99" s="26">
        <f t="shared" si="22"/>
        <v>0</v>
      </c>
      <c r="AB99" s="26">
        <f t="shared" si="23"/>
        <v>2</v>
      </c>
    </row>
    <row r="100" spans="1:28">
      <c r="A100" s="13" t="s">
        <v>1517</v>
      </c>
      <c r="B100" s="19" t="s">
        <v>1692</v>
      </c>
      <c r="C100" s="14" t="s">
        <v>189</v>
      </c>
      <c r="D100" s="4" t="s">
        <v>190</v>
      </c>
      <c r="E100" s="26">
        <f>SUMIF('Interventi - Dettaglio'!$A:$A,"130018"&amp;'Interventi - Sintesi'!$C100,'Interventi - Dettaglio'!H:H)</f>
        <v>1</v>
      </c>
      <c r="F100" s="26">
        <f>SUMIF('Interventi - Dettaglio'!$A:$A,"130018"&amp;'Interventi - Sintesi'!$C100,'Interventi - Dettaglio'!I:I)</f>
        <v>0</v>
      </c>
      <c r="G100" s="32">
        <f t="shared" si="12"/>
        <v>0</v>
      </c>
      <c r="H100" s="26">
        <f>SUMIF('Interventi - Dettaglio'!$A:$A,"130018"&amp;'Interventi - Sintesi'!$C100,'Interventi - Dettaglio'!J:J)</f>
        <v>0</v>
      </c>
      <c r="I100" s="26">
        <f>SUMIF('Interventi - Dettaglio'!$A:$A,"130018"&amp;'Interventi - Sintesi'!$C100,'Interventi - Dettaglio'!K:K)</f>
        <v>0</v>
      </c>
      <c r="J100" s="26">
        <f t="shared" si="16"/>
        <v>1</v>
      </c>
      <c r="K100" s="26">
        <f>SUMIF('Interventi - Dettaglio'!$A:$A,"130019"&amp;'Interventi - Sintesi'!$C100,'Interventi - Dettaglio'!$H:$H)</f>
        <v>0</v>
      </c>
      <c r="L100" s="26">
        <f>SUMIF('Interventi - Dettaglio'!$A:$A,"130019"&amp;'Interventi - Sintesi'!$C100,'Interventi - Dettaglio'!$I:$I)</f>
        <v>0</v>
      </c>
      <c r="M100" s="32">
        <f t="shared" si="13"/>
        <v>0</v>
      </c>
      <c r="N100" s="26">
        <f>SUMIF('Interventi - Dettaglio'!$A:$A,"130019"&amp;'Interventi - Sintesi'!$C100,'Interventi - Dettaglio'!$J:$J)</f>
        <v>0</v>
      </c>
      <c r="O100" s="26">
        <f>SUMIF('Interventi - Dettaglio'!$A:$A,"130019"&amp;'Interventi - Sintesi'!$C100,'Interventi - Dettaglio'!$K:$K)</f>
        <v>0</v>
      </c>
      <c r="P100" s="26">
        <f t="shared" si="17"/>
        <v>0</v>
      </c>
      <c r="Q100" s="26">
        <f>SUMIF('Interventi - Dettaglio'!$A:$A,"130020"&amp;'Interventi - Sintesi'!$C100,'Interventi - Dettaglio'!$H:$H)</f>
        <v>0</v>
      </c>
      <c r="R100" s="32">
        <f t="shared" si="14"/>
        <v>0</v>
      </c>
      <c r="S100" s="26">
        <f>SUMIF('Interventi - Dettaglio'!$A:$A,"130020"&amp;'Interventi - Sintesi'!$C100,'Interventi - Dettaglio'!$I:$I)</f>
        <v>0</v>
      </c>
      <c r="T100" s="26">
        <f>SUMIF('Interventi - Dettaglio'!$A:$A,"130020"&amp;'Interventi - Sintesi'!$C100,'Interventi - Dettaglio'!$J:$J)</f>
        <v>0</v>
      </c>
      <c r="U100" s="26">
        <f>SUMIF('Interventi - Dettaglio'!$A:$A,"130020"&amp;'Interventi - Sintesi'!$C100,'Interventi - Dettaglio'!$K:$K)</f>
        <v>0</v>
      </c>
      <c r="V100" s="26">
        <f t="shared" si="18"/>
        <v>0</v>
      </c>
      <c r="W100" s="26">
        <f t="shared" si="19"/>
        <v>1</v>
      </c>
      <c r="X100" s="26">
        <f t="shared" si="20"/>
        <v>0</v>
      </c>
      <c r="Y100" s="32">
        <f t="shared" si="15"/>
        <v>0</v>
      </c>
      <c r="Z100" s="26">
        <f t="shared" si="21"/>
        <v>0</v>
      </c>
      <c r="AA100" s="26">
        <f t="shared" si="22"/>
        <v>0</v>
      </c>
      <c r="AB100" s="26">
        <f t="shared" si="23"/>
        <v>1</v>
      </c>
    </row>
    <row r="101" spans="1:28">
      <c r="A101" s="13" t="s">
        <v>1517</v>
      </c>
      <c r="B101" s="19" t="s">
        <v>1692</v>
      </c>
      <c r="C101" s="14" t="s">
        <v>1943</v>
      </c>
      <c r="D101" s="4" t="s">
        <v>1944</v>
      </c>
      <c r="E101" s="26">
        <f>SUMIF('Interventi - Dettaglio'!$A:$A,"130018"&amp;'Interventi - Sintesi'!$C101,'Interventi - Dettaglio'!H:H)</f>
        <v>1</v>
      </c>
      <c r="F101" s="26">
        <f>SUMIF('Interventi - Dettaglio'!$A:$A,"130018"&amp;'Interventi - Sintesi'!$C101,'Interventi - Dettaglio'!I:I)</f>
        <v>0</v>
      </c>
      <c r="G101" s="32">
        <f t="shared" si="12"/>
        <v>0</v>
      </c>
      <c r="H101" s="26">
        <f>SUMIF('Interventi - Dettaglio'!$A:$A,"130018"&amp;'Interventi - Sintesi'!$C101,'Interventi - Dettaglio'!J:J)</f>
        <v>0</v>
      </c>
      <c r="I101" s="26">
        <f>SUMIF('Interventi - Dettaglio'!$A:$A,"130018"&amp;'Interventi - Sintesi'!$C101,'Interventi - Dettaglio'!K:K)</f>
        <v>0</v>
      </c>
      <c r="J101" s="26">
        <f t="shared" si="16"/>
        <v>1</v>
      </c>
      <c r="K101" s="26">
        <f>SUMIF('Interventi - Dettaglio'!$A:$A,"130019"&amp;'Interventi - Sintesi'!$C101,'Interventi - Dettaglio'!$H:$H)</f>
        <v>0</v>
      </c>
      <c r="L101" s="26">
        <f>SUMIF('Interventi - Dettaglio'!$A:$A,"130019"&amp;'Interventi - Sintesi'!$C101,'Interventi - Dettaglio'!$I:$I)</f>
        <v>0</v>
      </c>
      <c r="M101" s="32">
        <f t="shared" si="13"/>
        <v>0</v>
      </c>
      <c r="N101" s="26">
        <f>SUMIF('Interventi - Dettaglio'!$A:$A,"130019"&amp;'Interventi - Sintesi'!$C101,'Interventi - Dettaglio'!$J:$J)</f>
        <v>0</v>
      </c>
      <c r="O101" s="26">
        <f>SUMIF('Interventi - Dettaglio'!$A:$A,"130019"&amp;'Interventi - Sintesi'!$C101,'Interventi - Dettaglio'!$K:$K)</f>
        <v>0</v>
      </c>
      <c r="P101" s="26">
        <f t="shared" si="17"/>
        <v>0</v>
      </c>
      <c r="Q101" s="26">
        <f>SUMIF('Interventi - Dettaglio'!$A:$A,"130020"&amp;'Interventi - Sintesi'!$C101,'Interventi - Dettaglio'!$H:$H)</f>
        <v>0</v>
      </c>
      <c r="R101" s="32">
        <f t="shared" si="14"/>
        <v>0</v>
      </c>
      <c r="S101" s="26">
        <f>SUMIF('Interventi - Dettaglio'!$A:$A,"130020"&amp;'Interventi - Sintesi'!$C101,'Interventi - Dettaglio'!$I:$I)</f>
        <v>0</v>
      </c>
      <c r="T101" s="26">
        <f>SUMIF('Interventi - Dettaglio'!$A:$A,"130020"&amp;'Interventi - Sintesi'!$C101,'Interventi - Dettaglio'!$J:$J)</f>
        <v>0</v>
      </c>
      <c r="U101" s="26">
        <f>SUMIF('Interventi - Dettaglio'!$A:$A,"130020"&amp;'Interventi - Sintesi'!$C101,'Interventi - Dettaglio'!$K:$K)</f>
        <v>0</v>
      </c>
      <c r="V101" s="26">
        <f t="shared" si="18"/>
        <v>0</v>
      </c>
      <c r="W101" s="26">
        <f t="shared" si="19"/>
        <v>1</v>
      </c>
      <c r="X101" s="26">
        <f t="shared" si="20"/>
        <v>0</v>
      </c>
      <c r="Y101" s="32">
        <f t="shared" si="15"/>
        <v>0</v>
      </c>
      <c r="Z101" s="26">
        <f t="shared" si="21"/>
        <v>0</v>
      </c>
      <c r="AA101" s="26">
        <f t="shared" si="22"/>
        <v>0</v>
      </c>
      <c r="AB101" s="26">
        <f t="shared" si="23"/>
        <v>1</v>
      </c>
    </row>
    <row r="102" spans="1:28">
      <c r="A102" s="13" t="s">
        <v>1517</v>
      </c>
      <c r="B102" s="19" t="s">
        <v>1692</v>
      </c>
      <c r="C102" s="14" t="s">
        <v>191</v>
      </c>
      <c r="D102" s="4" t="s">
        <v>192</v>
      </c>
      <c r="E102" s="26">
        <f>SUMIF('Interventi - Dettaglio'!$A:$A,"130018"&amp;'Interventi - Sintesi'!$C102,'Interventi - Dettaglio'!H:H)</f>
        <v>0</v>
      </c>
      <c r="F102" s="26">
        <f>SUMIF('Interventi - Dettaglio'!$A:$A,"130018"&amp;'Interventi - Sintesi'!$C102,'Interventi - Dettaglio'!I:I)</f>
        <v>0</v>
      </c>
      <c r="G102" s="32">
        <f t="shared" si="12"/>
        <v>0</v>
      </c>
      <c r="H102" s="26">
        <f>SUMIF('Interventi - Dettaglio'!$A:$A,"130018"&amp;'Interventi - Sintesi'!$C102,'Interventi - Dettaglio'!J:J)</f>
        <v>1</v>
      </c>
      <c r="I102" s="26">
        <f>SUMIF('Interventi - Dettaglio'!$A:$A,"130018"&amp;'Interventi - Sintesi'!$C102,'Interventi - Dettaglio'!K:K)</f>
        <v>0</v>
      </c>
      <c r="J102" s="26">
        <f t="shared" si="16"/>
        <v>1</v>
      </c>
      <c r="K102" s="26">
        <f>SUMIF('Interventi - Dettaglio'!$A:$A,"130019"&amp;'Interventi - Sintesi'!$C102,'Interventi - Dettaglio'!$H:$H)</f>
        <v>0</v>
      </c>
      <c r="L102" s="26">
        <f>SUMIF('Interventi - Dettaglio'!$A:$A,"130019"&amp;'Interventi - Sintesi'!$C102,'Interventi - Dettaglio'!$I:$I)</f>
        <v>0</v>
      </c>
      <c r="M102" s="32">
        <f t="shared" si="13"/>
        <v>0</v>
      </c>
      <c r="N102" s="26">
        <f>SUMIF('Interventi - Dettaglio'!$A:$A,"130019"&amp;'Interventi - Sintesi'!$C102,'Interventi - Dettaglio'!$J:$J)</f>
        <v>0</v>
      </c>
      <c r="O102" s="26">
        <f>SUMIF('Interventi - Dettaglio'!$A:$A,"130019"&amp;'Interventi - Sintesi'!$C102,'Interventi - Dettaglio'!$K:$K)</f>
        <v>0</v>
      </c>
      <c r="P102" s="26">
        <f t="shared" si="17"/>
        <v>0</v>
      </c>
      <c r="Q102" s="26">
        <f>SUMIF('Interventi - Dettaglio'!$A:$A,"130020"&amp;'Interventi - Sintesi'!$C102,'Interventi - Dettaglio'!$H:$H)</f>
        <v>0</v>
      </c>
      <c r="R102" s="32">
        <f t="shared" si="14"/>
        <v>0</v>
      </c>
      <c r="S102" s="26">
        <f>SUMIF('Interventi - Dettaglio'!$A:$A,"130020"&amp;'Interventi - Sintesi'!$C102,'Interventi - Dettaglio'!$I:$I)</f>
        <v>0</v>
      </c>
      <c r="T102" s="26">
        <f>SUMIF('Interventi - Dettaglio'!$A:$A,"130020"&amp;'Interventi - Sintesi'!$C102,'Interventi - Dettaglio'!$J:$J)</f>
        <v>0</v>
      </c>
      <c r="U102" s="26">
        <f>SUMIF('Interventi - Dettaglio'!$A:$A,"130020"&amp;'Interventi - Sintesi'!$C102,'Interventi - Dettaglio'!$K:$K)</f>
        <v>0</v>
      </c>
      <c r="V102" s="26">
        <f t="shared" si="18"/>
        <v>0</v>
      </c>
      <c r="W102" s="26">
        <f t="shared" si="19"/>
        <v>0</v>
      </c>
      <c r="X102" s="26">
        <f t="shared" si="20"/>
        <v>0</v>
      </c>
      <c r="Y102" s="32">
        <f t="shared" si="15"/>
        <v>0</v>
      </c>
      <c r="Z102" s="26">
        <f t="shared" si="21"/>
        <v>1</v>
      </c>
      <c r="AA102" s="26">
        <f t="shared" si="22"/>
        <v>0</v>
      </c>
      <c r="AB102" s="26">
        <f t="shared" si="23"/>
        <v>1</v>
      </c>
    </row>
    <row r="103" spans="1:28">
      <c r="A103" s="13" t="s">
        <v>1517</v>
      </c>
      <c r="B103" s="19" t="s">
        <v>1692</v>
      </c>
      <c r="C103" s="14" t="s">
        <v>193</v>
      </c>
      <c r="D103" s="4" t="s">
        <v>194</v>
      </c>
      <c r="E103" s="26">
        <f>SUMIF('Interventi - Dettaglio'!$A:$A,"130018"&amp;'Interventi - Sintesi'!$C103,'Interventi - Dettaglio'!H:H)</f>
        <v>1</v>
      </c>
      <c r="F103" s="26">
        <f>SUMIF('Interventi - Dettaglio'!$A:$A,"130018"&amp;'Interventi - Sintesi'!$C103,'Interventi - Dettaglio'!I:I)</f>
        <v>0</v>
      </c>
      <c r="G103" s="32">
        <f t="shared" si="12"/>
        <v>0</v>
      </c>
      <c r="H103" s="26">
        <f>SUMIF('Interventi - Dettaglio'!$A:$A,"130018"&amp;'Interventi - Sintesi'!$C103,'Interventi - Dettaglio'!J:J)</f>
        <v>2</v>
      </c>
      <c r="I103" s="26">
        <f>SUMIF('Interventi - Dettaglio'!$A:$A,"130018"&amp;'Interventi - Sintesi'!$C103,'Interventi - Dettaglio'!K:K)</f>
        <v>0</v>
      </c>
      <c r="J103" s="26">
        <f t="shared" si="16"/>
        <v>3</v>
      </c>
      <c r="K103" s="26">
        <f>SUMIF('Interventi - Dettaglio'!$A:$A,"130019"&amp;'Interventi - Sintesi'!$C103,'Interventi - Dettaglio'!$H:$H)</f>
        <v>0</v>
      </c>
      <c r="L103" s="26">
        <f>SUMIF('Interventi - Dettaglio'!$A:$A,"130019"&amp;'Interventi - Sintesi'!$C103,'Interventi - Dettaglio'!$I:$I)</f>
        <v>0</v>
      </c>
      <c r="M103" s="32">
        <f t="shared" si="13"/>
        <v>0</v>
      </c>
      <c r="N103" s="26">
        <f>SUMIF('Interventi - Dettaglio'!$A:$A,"130019"&amp;'Interventi - Sintesi'!$C103,'Interventi - Dettaglio'!$J:$J)</f>
        <v>0</v>
      </c>
      <c r="O103" s="26">
        <f>SUMIF('Interventi - Dettaglio'!$A:$A,"130019"&amp;'Interventi - Sintesi'!$C103,'Interventi - Dettaglio'!$K:$K)</f>
        <v>0</v>
      </c>
      <c r="P103" s="26">
        <f t="shared" si="17"/>
        <v>0</v>
      </c>
      <c r="Q103" s="26">
        <f>SUMIF('Interventi - Dettaglio'!$A:$A,"130020"&amp;'Interventi - Sintesi'!$C103,'Interventi - Dettaglio'!$H:$H)</f>
        <v>0</v>
      </c>
      <c r="R103" s="32">
        <f t="shared" si="14"/>
        <v>0</v>
      </c>
      <c r="S103" s="26">
        <f>SUMIF('Interventi - Dettaglio'!$A:$A,"130020"&amp;'Interventi - Sintesi'!$C103,'Interventi - Dettaglio'!$I:$I)</f>
        <v>0</v>
      </c>
      <c r="T103" s="26">
        <f>SUMIF('Interventi - Dettaglio'!$A:$A,"130020"&amp;'Interventi - Sintesi'!$C103,'Interventi - Dettaglio'!$J:$J)</f>
        <v>0</v>
      </c>
      <c r="U103" s="26">
        <f>SUMIF('Interventi - Dettaglio'!$A:$A,"130020"&amp;'Interventi - Sintesi'!$C103,'Interventi - Dettaglio'!$K:$K)</f>
        <v>0</v>
      </c>
      <c r="V103" s="26">
        <f t="shared" si="18"/>
        <v>0</v>
      </c>
      <c r="W103" s="26">
        <f t="shared" si="19"/>
        <v>1</v>
      </c>
      <c r="X103" s="26">
        <f t="shared" si="20"/>
        <v>0</v>
      </c>
      <c r="Y103" s="32">
        <f t="shared" si="15"/>
        <v>0</v>
      </c>
      <c r="Z103" s="26">
        <f t="shared" si="21"/>
        <v>2</v>
      </c>
      <c r="AA103" s="26">
        <f t="shared" si="22"/>
        <v>0</v>
      </c>
      <c r="AB103" s="26">
        <f t="shared" si="23"/>
        <v>3</v>
      </c>
    </row>
    <row r="104" spans="1:28" ht="24">
      <c r="A104" s="13" t="s">
        <v>1517</v>
      </c>
      <c r="B104" s="19" t="s">
        <v>1692</v>
      </c>
      <c r="C104" s="14" t="s">
        <v>195</v>
      </c>
      <c r="D104" s="4" t="s">
        <v>196</v>
      </c>
      <c r="E104" s="26">
        <f>SUMIF('Interventi - Dettaglio'!$A:$A,"130018"&amp;'Interventi - Sintesi'!$C104,'Interventi - Dettaglio'!H:H)</f>
        <v>1</v>
      </c>
      <c r="F104" s="26">
        <f>SUMIF('Interventi - Dettaglio'!$A:$A,"130018"&amp;'Interventi - Sintesi'!$C104,'Interventi - Dettaglio'!I:I)</f>
        <v>0</v>
      </c>
      <c r="G104" s="32">
        <f t="shared" si="12"/>
        <v>0</v>
      </c>
      <c r="H104" s="26">
        <f>SUMIF('Interventi - Dettaglio'!$A:$A,"130018"&amp;'Interventi - Sintesi'!$C104,'Interventi - Dettaglio'!J:J)</f>
        <v>3</v>
      </c>
      <c r="I104" s="26">
        <f>SUMIF('Interventi - Dettaglio'!$A:$A,"130018"&amp;'Interventi - Sintesi'!$C104,'Interventi - Dettaglio'!K:K)</f>
        <v>0</v>
      </c>
      <c r="J104" s="26">
        <f t="shared" si="16"/>
        <v>4</v>
      </c>
      <c r="K104" s="26">
        <f>SUMIF('Interventi - Dettaglio'!$A:$A,"130019"&amp;'Interventi - Sintesi'!$C104,'Interventi - Dettaglio'!$H:$H)</f>
        <v>0</v>
      </c>
      <c r="L104" s="26">
        <f>SUMIF('Interventi - Dettaglio'!$A:$A,"130019"&amp;'Interventi - Sintesi'!$C104,'Interventi - Dettaglio'!$I:$I)</f>
        <v>0</v>
      </c>
      <c r="M104" s="32">
        <f t="shared" si="13"/>
        <v>0</v>
      </c>
      <c r="N104" s="26">
        <f>SUMIF('Interventi - Dettaglio'!$A:$A,"130019"&amp;'Interventi - Sintesi'!$C104,'Interventi - Dettaglio'!$J:$J)</f>
        <v>0</v>
      </c>
      <c r="O104" s="26">
        <f>SUMIF('Interventi - Dettaglio'!$A:$A,"130019"&amp;'Interventi - Sintesi'!$C104,'Interventi - Dettaglio'!$K:$K)</f>
        <v>0</v>
      </c>
      <c r="P104" s="26">
        <f t="shared" si="17"/>
        <v>0</v>
      </c>
      <c r="Q104" s="26">
        <f>SUMIF('Interventi - Dettaglio'!$A:$A,"130020"&amp;'Interventi - Sintesi'!$C104,'Interventi - Dettaglio'!$H:$H)</f>
        <v>0</v>
      </c>
      <c r="R104" s="32">
        <f t="shared" si="14"/>
        <v>0</v>
      </c>
      <c r="S104" s="26">
        <f>SUMIF('Interventi - Dettaglio'!$A:$A,"130020"&amp;'Interventi - Sintesi'!$C104,'Interventi - Dettaglio'!$I:$I)</f>
        <v>0</v>
      </c>
      <c r="T104" s="26">
        <f>SUMIF('Interventi - Dettaglio'!$A:$A,"130020"&amp;'Interventi - Sintesi'!$C104,'Interventi - Dettaglio'!$J:$J)</f>
        <v>0</v>
      </c>
      <c r="U104" s="26">
        <f>SUMIF('Interventi - Dettaglio'!$A:$A,"130020"&amp;'Interventi - Sintesi'!$C104,'Interventi - Dettaglio'!$K:$K)</f>
        <v>0</v>
      </c>
      <c r="V104" s="26">
        <f t="shared" si="18"/>
        <v>0</v>
      </c>
      <c r="W104" s="26">
        <f t="shared" si="19"/>
        <v>1</v>
      </c>
      <c r="X104" s="26">
        <f t="shared" si="20"/>
        <v>0</v>
      </c>
      <c r="Y104" s="32">
        <f t="shared" si="15"/>
        <v>0</v>
      </c>
      <c r="Z104" s="26">
        <f t="shared" si="21"/>
        <v>3</v>
      </c>
      <c r="AA104" s="26">
        <f t="shared" si="22"/>
        <v>0</v>
      </c>
      <c r="AB104" s="26">
        <f t="shared" si="23"/>
        <v>4</v>
      </c>
    </row>
    <row r="105" spans="1:28">
      <c r="A105" s="13" t="s">
        <v>1517</v>
      </c>
      <c r="B105" s="19" t="s">
        <v>1692</v>
      </c>
      <c r="C105" s="14" t="s">
        <v>197</v>
      </c>
      <c r="D105" s="4" t="s">
        <v>198</v>
      </c>
      <c r="E105" s="26">
        <f>SUMIF('Interventi - Dettaglio'!$A:$A,"130018"&amp;'Interventi - Sintesi'!$C105,'Interventi - Dettaglio'!H:H)</f>
        <v>1</v>
      </c>
      <c r="F105" s="26">
        <f>SUMIF('Interventi - Dettaglio'!$A:$A,"130018"&amp;'Interventi - Sintesi'!$C105,'Interventi - Dettaglio'!I:I)</f>
        <v>0</v>
      </c>
      <c r="G105" s="32">
        <f t="shared" si="12"/>
        <v>0</v>
      </c>
      <c r="H105" s="26">
        <f>SUMIF('Interventi - Dettaglio'!$A:$A,"130018"&amp;'Interventi - Sintesi'!$C105,'Interventi - Dettaglio'!J:J)</f>
        <v>2</v>
      </c>
      <c r="I105" s="26">
        <f>SUMIF('Interventi - Dettaglio'!$A:$A,"130018"&amp;'Interventi - Sintesi'!$C105,'Interventi - Dettaglio'!K:K)</f>
        <v>0</v>
      </c>
      <c r="J105" s="26">
        <f t="shared" si="16"/>
        <v>3</v>
      </c>
      <c r="K105" s="26">
        <f>SUMIF('Interventi - Dettaglio'!$A:$A,"130019"&amp;'Interventi - Sintesi'!$C105,'Interventi - Dettaglio'!$H:$H)</f>
        <v>0</v>
      </c>
      <c r="L105" s="26">
        <f>SUMIF('Interventi - Dettaglio'!$A:$A,"130019"&amp;'Interventi - Sintesi'!$C105,'Interventi - Dettaglio'!$I:$I)</f>
        <v>0</v>
      </c>
      <c r="M105" s="32">
        <f t="shared" si="13"/>
        <v>0</v>
      </c>
      <c r="N105" s="26">
        <f>SUMIF('Interventi - Dettaglio'!$A:$A,"130019"&amp;'Interventi - Sintesi'!$C105,'Interventi - Dettaglio'!$J:$J)</f>
        <v>0</v>
      </c>
      <c r="O105" s="26">
        <f>SUMIF('Interventi - Dettaglio'!$A:$A,"130019"&amp;'Interventi - Sintesi'!$C105,'Interventi - Dettaglio'!$K:$K)</f>
        <v>0</v>
      </c>
      <c r="P105" s="26">
        <f t="shared" si="17"/>
        <v>0</v>
      </c>
      <c r="Q105" s="26">
        <f>SUMIF('Interventi - Dettaglio'!$A:$A,"130020"&amp;'Interventi - Sintesi'!$C105,'Interventi - Dettaglio'!$H:$H)</f>
        <v>0</v>
      </c>
      <c r="R105" s="32">
        <f t="shared" si="14"/>
        <v>0</v>
      </c>
      <c r="S105" s="26">
        <f>SUMIF('Interventi - Dettaglio'!$A:$A,"130020"&amp;'Interventi - Sintesi'!$C105,'Interventi - Dettaglio'!$I:$I)</f>
        <v>0</v>
      </c>
      <c r="T105" s="26">
        <f>SUMIF('Interventi - Dettaglio'!$A:$A,"130020"&amp;'Interventi - Sintesi'!$C105,'Interventi - Dettaglio'!$J:$J)</f>
        <v>0</v>
      </c>
      <c r="U105" s="26">
        <f>SUMIF('Interventi - Dettaglio'!$A:$A,"130020"&amp;'Interventi - Sintesi'!$C105,'Interventi - Dettaglio'!$K:$K)</f>
        <v>0</v>
      </c>
      <c r="V105" s="26">
        <f t="shared" si="18"/>
        <v>0</v>
      </c>
      <c r="W105" s="26">
        <f t="shared" si="19"/>
        <v>1</v>
      </c>
      <c r="X105" s="26">
        <f t="shared" si="20"/>
        <v>0</v>
      </c>
      <c r="Y105" s="32">
        <f t="shared" si="15"/>
        <v>0</v>
      </c>
      <c r="Z105" s="26">
        <f t="shared" si="21"/>
        <v>2</v>
      </c>
      <c r="AA105" s="26">
        <f t="shared" si="22"/>
        <v>0</v>
      </c>
      <c r="AB105" s="26">
        <f t="shared" si="23"/>
        <v>3</v>
      </c>
    </row>
    <row r="106" spans="1:28">
      <c r="A106" s="13" t="s">
        <v>1517</v>
      </c>
      <c r="B106" s="19" t="s">
        <v>1692</v>
      </c>
      <c r="C106" s="14" t="s">
        <v>1945</v>
      </c>
      <c r="D106" s="4" t="s">
        <v>1946</v>
      </c>
      <c r="E106" s="26">
        <f>SUMIF('Interventi - Dettaglio'!$A:$A,"130018"&amp;'Interventi - Sintesi'!$C106,'Interventi - Dettaglio'!H:H)</f>
        <v>1</v>
      </c>
      <c r="F106" s="26">
        <f>SUMIF('Interventi - Dettaglio'!$A:$A,"130018"&amp;'Interventi - Sintesi'!$C106,'Interventi - Dettaglio'!I:I)</f>
        <v>0</v>
      </c>
      <c r="G106" s="32">
        <f t="shared" si="12"/>
        <v>0</v>
      </c>
      <c r="H106" s="26">
        <f>SUMIF('Interventi - Dettaglio'!$A:$A,"130018"&amp;'Interventi - Sintesi'!$C106,'Interventi - Dettaglio'!J:J)</f>
        <v>0</v>
      </c>
      <c r="I106" s="26">
        <f>SUMIF('Interventi - Dettaglio'!$A:$A,"130018"&amp;'Interventi - Sintesi'!$C106,'Interventi - Dettaglio'!K:K)</f>
        <v>0</v>
      </c>
      <c r="J106" s="26">
        <f t="shared" si="16"/>
        <v>1</v>
      </c>
      <c r="K106" s="26">
        <f>SUMIF('Interventi - Dettaglio'!$A:$A,"130019"&amp;'Interventi - Sintesi'!$C106,'Interventi - Dettaglio'!$H:$H)</f>
        <v>0</v>
      </c>
      <c r="L106" s="26">
        <f>SUMIF('Interventi - Dettaglio'!$A:$A,"130019"&amp;'Interventi - Sintesi'!$C106,'Interventi - Dettaglio'!$I:$I)</f>
        <v>0</v>
      </c>
      <c r="M106" s="32">
        <f t="shared" si="13"/>
        <v>0</v>
      </c>
      <c r="N106" s="26">
        <f>SUMIF('Interventi - Dettaglio'!$A:$A,"130019"&amp;'Interventi - Sintesi'!$C106,'Interventi - Dettaglio'!$J:$J)</f>
        <v>0</v>
      </c>
      <c r="O106" s="26">
        <f>SUMIF('Interventi - Dettaglio'!$A:$A,"130019"&amp;'Interventi - Sintesi'!$C106,'Interventi - Dettaglio'!$K:$K)</f>
        <v>0</v>
      </c>
      <c r="P106" s="26">
        <f t="shared" si="17"/>
        <v>0</v>
      </c>
      <c r="Q106" s="26">
        <f>SUMIF('Interventi - Dettaglio'!$A:$A,"130020"&amp;'Interventi - Sintesi'!$C106,'Interventi - Dettaglio'!$H:$H)</f>
        <v>0</v>
      </c>
      <c r="R106" s="32">
        <f t="shared" si="14"/>
        <v>0</v>
      </c>
      <c r="S106" s="26">
        <f>SUMIF('Interventi - Dettaglio'!$A:$A,"130020"&amp;'Interventi - Sintesi'!$C106,'Interventi - Dettaglio'!$I:$I)</f>
        <v>0</v>
      </c>
      <c r="T106" s="26">
        <f>SUMIF('Interventi - Dettaglio'!$A:$A,"130020"&amp;'Interventi - Sintesi'!$C106,'Interventi - Dettaglio'!$J:$J)</f>
        <v>0</v>
      </c>
      <c r="U106" s="26">
        <f>SUMIF('Interventi - Dettaglio'!$A:$A,"130020"&amp;'Interventi - Sintesi'!$C106,'Interventi - Dettaglio'!$K:$K)</f>
        <v>0</v>
      </c>
      <c r="V106" s="26">
        <f t="shared" si="18"/>
        <v>0</v>
      </c>
      <c r="W106" s="26">
        <f t="shared" si="19"/>
        <v>1</v>
      </c>
      <c r="X106" s="26">
        <f t="shared" si="20"/>
        <v>0</v>
      </c>
      <c r="Y106" s="32">
        <f t="shared" si="15"/>
        <v>0</v>
      </c>
      <c r="Z106" s="26">
        <f t="shared" si="21"/>
        <v>0</v>
      </c>
      <c r="AA106" s="26">
        <f t="shared" si="22"/>
        <v>0</v>
      </c>
      <c r="AB106" s="26">
        <f t="shared" si="23"/>
        <v>1</v>
      </c>
    </row>
    <row r="107" spans="1:28">
      <c r="A107" s="15" t="s">
        <v>1517</v>
      </c>
      <c r="B107" s="19" t="s">
        <v>1692</v>
      </c>
      <c r="C107" s="16" t="s">
        <v>1086</v>
      </c>
      <c r="D107" s="23" t="s">
        <v>1087</v>
      </c>
      <c r="E107" s="26">
        <f>SUMIF('Interventi - Dettaglio'!$A:$A,"130018"&amp;'Interventi - Sintesi'!$C107,'Interventi - Dettaglio'!H:H)</f>
        <v>1</v>
      </c>
      <c r="F107" s="26">
        <f>SUMIF('Interventi - Dettaglio'!$A:$A,"130018"&amp;'Interventi - Sintesi'!$C107,'Interventi - Dettaglio'!I:I)</f>
        <v>1</v>
      </c>
      <c r="G107" s="32">
        <f t="shared" si="12"/>
        <v>1</v>
      </c>
      <c r="H107" s="26">
        <f>SUMIF('Interventi - Dettaglio'!$A:$A,"130018"&amp;'Interventi - Sintesi'!$C107,'Interventi - Dettaglio'!J:J)</f>
        <v>0</v>
      </c>
      <c r="I107" s="26">
        <f>SUMIF('Interventi - Dettaglio'!$A:$A,"130018"&amp;'Interventi - Sintesi'!$C107,'Interventi - Dettaglio'!K:K)</f>
        <v>0</v>
      </c>
      <c r="J107" s="26">
        <f t="shared" si="16"/>
        <v>1</v>
      </c>
      <c r="K107" s="26">
        <f>SUMIF('Interventi - Dettaglio'!$A:$A,"130019"&amp;'Interventi - Sintesi'!$C107,'Interventi - Dettaglio'!$H:$H)</f>
        <v>0</v>
      </c>
      <c r="L107" s="26">
        <f>SUMIF('Interventi - Dettaglio'!$A:$A,"130019"&amp;'Interventi - Sintesi'!$C107,'Interventi - Dettaglio'!$I:$I)</f>
        <v>0</v>
      </c>
      <c r="M107" s="32">
        <f t="shared" si="13"/>
        <v>0</v>
      </c>
      <c r="N107" s="26">
        <f>SUMIF('Interventi - Dettaglio'!$A:$A,"130019"&amp;'Interventi - Sintesi'!$C107,'Interventi - Dettaglio'!$J:$J)</f>
        <v>0</v>
      </c>
      <c r="O107" s="26">
        <f>SUMIF('Interventi - Dettaglio'!$A:$A,"130019"&amp;'Interventi - Sintesi'!$C107,'Interventi - Dettaglio'!$K:$K)</f>
        <v>0</v>
      </c>
      <c r="P107" s="26">
        <f t="shared" si="17"/>
        <v>0</v>
      </c>
      <c r="Q107" s="26">
        <f>SUMIF('Interventi - Dettaglio'!$A:$A,"130020"&amp;'Interventi - Sintesi'!$C107,'Interventi - Dettaglio'!$H:$H)</f>
        <v>1</v>
      </c>
      <c r="R107" s="32">
        <f t="shared" si="14"/>
        <v>0</v>
      </c>
      <c r="S107" s="26">
        <f>SUMIF('Interventi - Dettaglio'!$A:$A,"130020"&amp;'Interventi - Sintesi'!$C107,'Interventi - Dettaglio'!$I:$I)</f>
        <v>1</v>
      </c>
      <c r="T107" s="26">
        <f>SUMIF('Interventi - Dettaglio'!$A:$A,"130020"&amp;'Interventi - Sintesi'!$C107,'Interventi - Dettaglio'!$J:$J)</f>
        <v>0</v>
      </c>
      <c r="U107" s="26">
        <f>SUMIF('Interventi - Dettaglio'!$A:$A,"130020"&amp;'Interventi - Sintesi'!$C107,'Interventi - Dettaglio'!$K:$K)</f>
        <v>0</v>
      </c>
      <c r="V107" s="26">
        <f t="shared" si="18"/>
        <v>1</v>
      </c>
      <c r="W107" s="26">
        <f t="shared" si="19"/>
        <v>2</v>
      </c>
      <c r="X107" s="26">
        <f t="shared" si="20"/>
        <v>2</v>
      </c>
      <c r="Y107" s="32">
        <f t="shared" si="15"/>
        <v>1</v>
      </c>
      <c r="Z107" s="26">
        <f t="shared" si="21"/>
        <v>0</v>
      </c>
      <c r="AA107" s="26">
        <f t="shared" si="22"/>
        <v>0</v>
      </c>
      <c r="AB107" s="26">
        <f t="shared" si="23"/>
        <v>2</v>
      </c>
    </row>
    <row r="108" spans="1:28">
      <c r="A108" s="13" t="s">
        <v>1517</v>
      </c>
      <c r="B108" s="19" t="s">
        <v>1692</v>
      </c>
      <c r="C108" s="14" t="s">
        <v>1947</v>
      </c>
      <c r="D108" s="4" t="s">
        <v>1948</v>
      </c>
      <c r="E108" s="26">
        <f>SUMIF('Interventi - Dettaglio'!$A:$A,"130018"&amp;'Interventi - Sintesi'!$C108,'Interventi - Dettaglio'!H:H)</f>
        <v>2</v>
      </c>
      <c r="F108" s="26">
        <f>SUMIF('Interventi - Dettaglio'!$A:$A,"130018"&amp;'Interventi - Sintesi'!$C108,'Interventi - Dettaglio'!I:I)</f>
        <v>1</v>
      </c>
      <c r="G108" s="32">
        <f t="shared" si="12"/>
        <v>0.5</v>
      </c>
      <c r="H108" s="26">
        <f>SUMIF('Interventi - Dettaglio'!$A:$A,"130018"&amp;'Interventi - Sintesi'!$C108,'Interventi - Dettaglio'!J:J)</f>
        <v>9</v>
      </c>
      <c r="I108" s="26">
        <f>SUMIF('Interventi - Dettaglio'!$A:$A,"130018"&amp;'Interventi - Sintesi'!$C108,'Interventi - Dettaglio'!K:K)</f>
        <v>0</v>
      </c>
      <c r="J108" s="26">
        <f t="shared" si="16"/>
        <v>11</v>
      </c>
      <c r="K108" s="26">
        <f>SUMIF('Interventi - Dettaglio'!$A:$A,"130019"&amp;'Interventi - Sintesi'!$C108,'Interventi - Dettaglio'!$H:$H)</f>
        <v>0</v>
      </c>
      <c r="L108" s="26">
        <f>SUMIF('Interventi - Dettaglio'!$A:$A,"130019"&amp;'Interventi - Sintesi'!$C108,'Interventi - Dettaglio'!$I:$I)</f>
        <v>0</v>
      </c>
      <c r="M108" s="32">
        <f t="shared" si="13"/>
        <v>0</v>
      </c>
      <c r="N108" s="26">
        <f>SUMIF('Interventi - Dettaglio'!$A:$A,"130019"&amp;'Interventi - Sintesi'!$C108,'Interventi - Dettaglio'!$J:$J)</f>
        <v>0</v>
      </c>
      <c r="O108" s="26">
        <f>SUMIF('Interventi - Dettaglio'!$A:$A,"130019"&amp;'Interventi - Sintesi'!$C108,'Interventi - Dettaglio'!$K:$K)</f>
        <v>0</v>
      </c>
      <c r="P108" s="26">
        <f t="shared" si="17"/>
        <v>0</v>
      </c>
      <c r="Q108" s="26">
        <f>SUMIF('Interventi - Dettaglio'!$A:$A,"130020"&amp;'Interventi - Sintesi'!$C108,'Interventi - Dettaglio'!$H:$H)</f>
        <v>0</v>
      </c>
      <c r="R108" s="32">
        <f t="shared" si="14"/>
        <v>0</v>
      </c>
      <c r="S108" s="26">
        <f>SUMIF('Interventi - Dettaglio'!$A:$A,"130020"&amp;'Interventi - Sintesi'!$C108,'Interventi - Dettaglio'!$I:$I)</f>
        <v>0</v>
      </c>
      <c r="T108" s="26">
        <f>SUMIF('Interventi - Dettaglio'!$A:$A,"130020"&amp;'Interventi - Sintesi'!$C108,'Interventi - Dettaglio'!$J:$J)</f>
        <v>0</v>
      </c>
      <c r="U108" s="26">
        <f>SUMIF('Interventi - Dettaglio'!$A:$A,"130020"&amp;'Interventi - Sintesi'!$C108,'Interventi - Dettaglio'!$K:$K)</f>
        <v>0</v>
      </c>
      <c r="V108" s="26">
        <f t="shared" si="18"/>
        <v>0</v>
      </c>
      <c r="W108" s="26">
        <f t="shared" si="19"/>
        <v>2</v>
      </c>
      <c r="X108" s="26">
        <f t="shared" si="20"/>
        <v>1</v>
      </c>
      <c r="Y108" s="32">
        <f t="shared" si="15"/>
        <v>0.5</v>
      </c>
      <c r="Z108" s="26">
        <f t="shared" si="21"/>
        <v>9</v>
      </c>
      <c r="AA108" s="26">
        <f t="shared" si="22"/>
        <v>0</v>
      </c>
      <c r="AB108" s="26">
        <f t="shared" si="23"/>
        <v>11</v>
      </c>
    </row>
    <row r="109" spans="1:28">
      <c r="A109" s="13" t="s">
        <v>1530</v>
      </c>
      <c r="B109" s="19" t="s">
        <v>1692</v>
      </c>
      <c r="C109" s="14" t="s">
        <v>199</v>
      </c>
      <c r="D109" s="4" t="s">
        <v>200</v>
      </c>
      <c r="E109" s="26">
        <f>SUMIF('Interventi - Dettaglio'!$A:$A,"130018"&amp;'Interventi - Sintesi'!$C109,'Interventi - Dettaglio'!H:H)</f>
        <v>0</v>
      </c>
      <c r="F109" s="26">
        <f>SUMIF('Interventi - Dettaglio'!$A:$A,"130018"&amp;'Interventi - Sintesi'!$C109,'Interventi - Dettaglio'!I:I)</f>
        <v>0</v>
      </c>
      <c r="G109" s="32">
        <f t="shared" si="12"/>
        <v>0</v>
      </c>
      <c r="H109" s="26">
        <f>SUMIF('Interventi - Dettaglio'!$A:$A,"130018"&amp;'Interventi - Sintesi'!$C109,'Interventi - Dettaglio'!J:J)</f>
        <v>0</v>
      </c>
      <c r="I109" s="26">
        <f>SUMIF('Interventi - Dettaglio'!$A:$A,"130018"&amp;'Interventi - Sintesi'!$C109,'Interventi - Dettaglio'!K:K)</f>
        <v>1</v>
      </c>
      <c r="J109" s="26">
        <f t="shared" si="16"/>
        <v>1</v>
      </c>
      <c r="K109" s="26">
        <f>SUMIF('Interventi - Dettaglio'!$A:$A,"130019"&amp;'Interventi - Sintesi'!$C109,'Interventi - Dettaglio'!$H:$H)</f>
        <v>0</v>
      </c>
      <c r="L109" s="26">
        <f>SUMIF('Interventi - Dettaglio'!$A:$A,"130019"&amp;'Interventi - Sintesi'!$C109,'Interventi - Dettaglio'!$I:$I)</f>
        <v>0</v>
      </c>
      <c r="M109" s="32">
        <f t="shared" si="13"/>
        <v>0</v>
      </c>
      <c r="N109" s="26">
        <f>SUMIF('Interventi - Dettaglio'!$A:$A,"130019"&amp;'Interventi - Sintesi'!$C109,'Interventi - Dettaglio'!$J:$J)</f>
        <v>0</v>
      </c>
      <c r="O109" s="26">
        <f>SUMIF('Interventi - Dettaglio'!$A:$A,"130019"&amp;'Interventi - Sintesi'!$C109,'Interventi - Dettaglio'!$K:$K)</f>
        <v>0</v>
      </c>
      <c r="P109" s="26">
        <f t="shared" si="17"/>
        <v>0</v>
      </c>
      <c r="Q109" s="26">
        <f>SUMIF('Interventi - Dettaglio'!$A:$A,"130020"&amp;'Interventi - Sintesi'!$C109,'Interventi - Dettaglio'!$H:$H)</f>
        <v>0</v>
      </c>
      <c r="R109" s="32">
        <f t="shared" si="14"/>
        <v>0</v>
      </c>
      <c r="S109" s="26">
        <f>SUMIF('Interventi - Dettaglio'!$A:$A,"130020"&amp;'Interventi - Sintesi'!$C109,'Interventi - Dettaglio'!$I:$I)</f>
        <v>0</v>
      </c>
      <c r="T109" s="26">
        <f>SUMIF('Interventi - Dettaglio'!$A:$A,"130020"&amp;'Interventi - Sintesi'!$C109,'Interventi - Dettaglio'!$J:$J)</f>
        <v>0</v>
      </c>
      <c r="U109" s="26">
        <f>SUMIF('Interventi - Dettaglio'!$A:$A,"130020"&amp;'Interventi - Sintesi'!$C109,'Interventi - Dettaglio'!$K:$K)</f>
        <v>0</v>
      </c>
      <c r="V109" s="26">
        <f t="shared" si="18"/>
        <v>0</v>
      </c>
      <c r="W109" s="26">
        <f t="shared" si="19"/>
        <v>0</v>
      </c>
      <c r="X109" s="26">
        <f t="shared" si="20"/>
        <v>0</v>
      </c>
      <c r="Y109" s="32">
        <f t="shared" si="15"/>
        <v>0</v>
      </c>
      <c r="Z109" s="26">
        <f t="shared" si="21"/>
        <v>0</v>
      </c>
      <c r="AA109" s="26">
        <f t="shared" si="22"/>
        <v>1</v>
      </c>
      <c r="AB109" s="26">
        <f t="shared" si="23"/>
        <v>1</v>
      </c>
    </row>
    <row r="110" spans="1:28" ht="24">
      <c r="A110" s="15" t="s">
        <v>1530</v>
      </c>
      <c r="B110" s="19" t="s">
        <v>1692</v>
      </c>
      <c r="C110" s="16" t="s">
        <v>1949</v>
      </c>
      <c r="D110" s="23" t="s">
        <v>1950</v>
      </c>
      <c r="E110" s="26">
        <f>SUMIF('Interventi - Dettaglio'!$A:$A,"130018"&amp;'Interventi - Sintesi'!$C110,'Interventi - Dettaglio'!H:H)</f>
        <v>1</v>
      </c>
      <c r="F110" s="26">
        <f>SUMIF('Interventi - Dettaglio'!$A:$A,"130018"&amp;'Interventi - Sintesi'!$C110,'Interventi - Dettaglio'!I:I)</f>
        <v>0</v>
      </c>
      <c r="G110" s="32">
        <f t="shared" si="12"/>
        <v>0</v>
      </c>
      <c r="H110" s="26">
        <f>SUMIF('Interventi - Dettaglio'!$A:$A,"130018"&amp;'Interventi - Sintesi'!$C110,'Interventi - Dettaglio'!J:J)</f>
        <v>0</v>
      </c>
      <c r="I110" s="26">
        <f>SUMIF('Interventi - Dettaglio'!$A:$A,"130018"&amp;'Interventi - Sintesi'!$C110,'Interventi - Dettaglio'!K:K)</f>
        <v>0</v>
      </c>
      <c r="J110" s="26">
        <f t="shared" si="16"/>
        <v>1</v>
      </c>
      <c r="K110" s="26">
        <f>SUMIF('Interventi - Dettaglio'!$A:$A,"130019"&amp;'Interventi - Sintesi'!$C110,'Interventi - Dettaglio'!$H:$H)</f>
        <v>0</v>
      </c>
      <c r="L110" s="26">
        <f>SUMIF('Interventi - Dettaglio'!$A:$A,"130019"&amp;'Interventi - Sintesi'!$C110,'Interventi - Dettaglio'!$I:$I)</f>
        <v>0</v>
      </c>
      <c r="M110" s="32">
        <f t="shared" si="13"/>
        <v>0</v>
      </c>
      <c r="N110" s="26">
        <f>SUMIF('Interventi - Dettaglio'!$A:$A,"130019"&amp;'Interventi - Sintesi'!$C110,'Interventi - Dettaglio'!$J:$J)</f>
        <v>0</v>
      </c>
      <c r="O110" s="26">
        <f>SUMIF('Interventi - Dettaglio'!$A:$A,"130019"&amp;'Interventi - Sintesi'!$C110,'Interventi - Dettaglio'!$K:$K)</f>
        <v>0</v>
      </c>
      <c r="P110" s="26">
        <f t="shared" si="17"/>
        <v>0</v>
      </c>
      <c r="Q110" s="26">
        <f>SUMIF('Interventi - Dettaglio'!$A:$A,"130020"&amp;'Interventi - Sintesi'!$C110,'Interventi - Dettaglio'!$H:$H)</f>
        <v>0</v>
      </c>
      <c r="R110" s="32">
        <f t="shared" si="14"/>
        <v>0</v>
      </c>
      <c r="S110" s="26">
        <f>SUMIF('Interventi - Dettaglio'!$A:$A,"130020"&amp;'Interventi - Sintesi'!$C110,'Interventi - Dettaglio'!$I:$I)</f>
        <v>0</v>
      </c>
      <c r="T110" s="26">
        <f>SUMIF('Interventi - Dettaglio'!$A:$A,"130020"&amp;'Interventi - Sintesi'!$C110,'Interventi - Dettaglio'!$J:$J)</f>
        <v>0</v>
      </c>
      <c r="U110" s="26">
        <f>SUMIF('Interventi - Dettaglio'!$A:$A,"130020"&amp;'Interventi - Sintesi'!$C110,'Interventi - Dettaglio'!$K:$K)</f>
        <v>0</v>
      </c>
      <c r="V110" s="26">
        <f t="shared" si="18"/>
        <v>0</v>
      </c>
      <c r="W110" s="26">
        <f t="shared" si="19"/>
        <v>1</v>
      </c>
      <c r="X110" s="26">
        <f t="shared" si="20"/>
        <v>0</v>
      </c>
      <c r="Y110" s="32">
        <f t="shared" si="15"/>
        <v>0</v>
      </c>
      <c r="Z110" s="26">
        <f t="shared" si="21"/>
        <v>0</v>
      </c>
      <c r="AA110" s="26">
        <f t="shared" si="22"/>
        <v>0</v>
      </c>
      <c r="AB110" s="26">
        <f t="shared" si="23"/>
        <v>1</v>
      </c>
    </row>
    <row r="111" spans="1:28" ht="24">
      <c r="A111" s="15" t="s">
        <v>1530</v>
      </c>
      <c r="B111" s="19" t="s">
        <v>1692</v>
      </c>
      <c r="C111" s="16" t="s">
        <v>201</v>
      </c>
      <c r="D111" s="23" t="s">
        <v>202</v>
      </c>
      <c r="E111" s="26">
        <f>SUMIF('Interventi - Dettaglio'!$A:$A,"130018"&amp;'Interventi - Sintesi'!$C111,'Interventi - Dettaglio'!H:H)</f>
        <v>1</v>
      </c>
      <c r="F111" s="26">
        <f>SUMIF('Interventi - Dettaglio'!$A:$A,"130018"&amp;'Interventi - Sintesi'!$C111,'Interventi - Dettaglio'!I:I)</f>
        <v>1</v>
      </c>
      <c r="G111" s="32">
        <f t="shared" si="12"/>
        <v>1</v>
      </c>
      <c r="H111" s="26">
        <f>SUMIF('Interventi - Dettaglio'!$A:$A,"130018"&amp;'Interventi - Sintesi'!$C111,'Interventi - Dettaglio'!J:J)</f>
        <v>0</v>
      </c>
      <c r="I111" s="26">
        <f>SUMIF('Interventi - Dettaglio'!$A:$A,"130018"&amp;'Interventi - Sintesi'!$C111,'Interventi - Dettaglio'!K:K)</f>
        <v>0</v>
      </c>
      <c r="J111" s="26">
        <f t="shared" si="16"/>
        <v>1</v>
      </c>
      <c r="K111" s="26">
        <f>SUMIF('Interventi - Dettaglio'!$A:$A,"130019"&amp;'Interventi - Sintesi'!$C111,'Interventi - Dettaglio'!$H:$H)</f>
        <v>0</v>
      </c>
      <c r="L111" s="26">
        <f>SUMIF('Interventi - Dettaglio'!$A:$A,"130019"&amp;'Interventi - Sintesi'!$C111,'Interventi - Dettaglio'!$I:$I)</f>
        <v>0</v>
      </c>
      <c r="M111" s="32">
        <f t="shared" si="13"/>
        <v>0</v>
      </c>
      <c r="N111" s="26">
        <f>SUMIF('Interventi - Dettaglio'!$A:$A,"130019"&amp;'Interventi - Sintesi'!$C111,'Interventi - Dettaglio'!$J:$J)</f>
        <v>0</v>
      </c>
      <c r="O111" s="26">
        <f>SUMIF('Interventi - Dettaglio'!$A:$A,"130019"&amp;'Interventi - Sintesi'!$C111,'Interventi - Dettaglio'!$K:$K)</f>
        <v>0</v>
      </c>
      <c r="P111" s="26">
        <f t="shared" si="17"/>
        <v>0</v>
      </c>
      <c r="Q111" s="26">
        <f>SUMIF('Interventi - Dettaglio'!$A:$A,"130020"&amp;'Interventi - Sintesi'!$C111,'Interventi - Dettaglio'!$H:$H)</f>
        <v>0</v>
      </c>
      <c r="R111" s="32">
        <f t="shared" si="14"/>
        <v>0</v>
      </c>
      <c r="S111" s="26">
        <f>SUMIF('Interventi - Dettaglio'!$A:$A,"130020"&amp;'Interventi - Sintesi'!$C111,'Interventi - Dettaglio'!$I:$I)</f>
        <v>0</v>
      </c>
      <c r="T111" s="26">
        <f>SUMIF('Interventi - Dettaglio'!$A:$A,"130020"&amp;'Interventi - Sintesi'!$C111,'Interventi - Dettaglio'!$J:$J)</f>
        <v>0</v>
      </c>
      <c r="U111" s="26">
        <f>SUMIF('Interventi - Dettaglio'!$A:$A,"130020"&amp;'Interventi - Sintesi'!$C111,'Interventi - Dettaglio'!$K:$K)</f>
        <v>0</v>
      </c>
      <c r="V111" s="26">
        <f t="shared" si="18"/>
        <v>0</v>
      </c>
      <c r="W111" s="26">
        <f t="shared" si="19"/>
        <v>1</v>
      </c>
      <c r="X111" s="26">
        <f t="shared" si="20"/>
        <v>1</v>
      </c>
      <c r="Y111" s="32">
        <f t="shared" si="15"/>
        <v>1</v>
      </c>
      <c r="Z111" s="26">
        <f t="shared" si="21"/>
        <v>0</v>
      </c>
      <c r="AA111" s="26">
        <f t="shared" si="22"/>
        <v>0</v>
      </c>
      <c r="AB111" s="26">
        <f t="shared" si="23"/>
        <v>1</v>
      </c>
    </row>
    <row r="112" spans="1:28">
      <c r="A112" s="15" t="s">
        <v>1530</v>
      </c>
      <c r="B112" s="19" t="s">
        <v>1692</v>
      </c>
      <c r="C112" s="16" t="s">
        <v>203</v>
      </c>
      <c r="D112" s="23" t="s">
        <v>204</v>
      </c>
      <c r="E112" s="26">
        <f>SUMIF('Interventi - Dettaglio'!$A:$A,"130018"&amp;'Interventi - Sintesi'!$C112,'Interventi - Dettaglio'!H:H)</f>
        <v>25</v>
      </c>
      <c r="F112" s="26">
        <f>SUMIF('Interventi - Dettaglio'!$A:$A,"130018"&amp;'Interventi - Sintesi'!$C112,'Interventi - Dettaglio'!I:I)</f>
        <v>0</v>
      </c>
      <c r="G112" s="32">
        <f t="shared" si="12"/>
        <v>0</v>
      </c>
      <c r="H112" s="26">
        <f>SUMIF('Interventi - Dettaglio'!$A:$A,"130018"&amp;'Interventi - Sintesi'!$C112,'Interventi - Dettaglio'!J:J)</f>
        <v>22</v>
      </c>
      <c r="I112" s="26">
        <f>SUMIF('Interventi - Dettaglio'!$A:$A,"130018"&amp;'Interventi - Sintesi'!$C112,'Interventi - Dettaglio'!K:K)</f>
        <v>1158</v>
      </c>
      <c r="J112" s="26">
        <f t="shared" si="16"/>
        <v>1205</v>
      </c>
      <c r="K112" s="26">
        <f>SUMIF('Interventi - Dettaglio'!$A:$A,"130019"&amp;'Interventi - Sintesi'!$C112,'Interventi - Dettaglio'!$H:$H)</f>
        <v>0</v>
      </c>
      <c r="L112" s="26">
        <f>SUMIF('Interventi - Dettaglio'!$A:$A,"130019"&amp;'Interventi - Sintesi'!$C112,'Interventi - Dettaglio'!$I:$I)</f>
        <v>0</v>
      </c>
      <c r="M112" s="32">
        <f t="shared" si="13"/>
        <v>0</v>
      </c>
      <c r="N112" s="26">
        <f>SUMIF('Interventi - Dettaglio'!$A:$A,"130019"&amp;'Interventi - Sintesi'!$C112,'Interventi - Dettaglio'!$J:$J)</f>
        <v>0</v>
      </c>
      <c r="O112" s="26">
        <f>SUMIF('Interventi - Dettaglio'!$A:$A,"130019"&amp;'Interventi - Sintesi'!$C112,'Interventi - Dettaglio'!$K:$K)</f>
        <v>166</v>
      </c>
      <c r="P112" s="26">
        <f t="shared" si="17"/>
        <v>166</v>
      </c>
      <c r="Q112" s="26">
        <f>SUMIF('Interventi - Dettaglio'!$A:$A,"130020"&amp;'Interventi - Sintesi'!$C112,'Interventi - Dettaglio'!$H:$H)</f>
        <v>0</v>
      </c>
      <c r="R112" s="32">
        <f t="shared" si="14"/>
        <v>0</v>
      </c>
      <c r="S112" s="26">
        <f>SUMIF('Interventi - Dettaglio'!$A:$A,"130020"&amp;'Interventi - Sintesi'!$C112,'Interventi - Dettaglio'!$I:$I)</f>
        <v>0</v>
      </c>
      <c r="T112" s="26">
        <f>SUMIF('Interventi - Dettaglio'!$A:$A,"130020"&amp;'Interventi - Sintesi'!$C112,'Interventi - Dettaglio'!$J:$J)</f>
        <v>0</v>
      </c>
      <c r="U112" s="26">
        <f>SUMIF('Interventi - Dettaglio'!$A:$A,"130020"&amp;'Interventi - Sintesi'!$C112,'Interventi - Dettaglio'!$K:$K)</f>
        <v>0</v>
      </c>
      <c r="V112" s="26">
        <f t="shared" si="18"/>
        <v>0</v>
      </c>
      <c r="W112" s="26">
        <f t="shared" si="19"/>
        <v>25</v>
      </c>
      <c r="X112" s="26">
        <f t="shared" si="20"/>
        <v>0</v>
      </c>
      <c r="Y112" s="32">
        <f t="shared" si="15"/>
        <v>0</v>
      </c>
      <c r="Z112" s="26">
        <f t="shared" si="21"/>
        <v>22</v>
      </c>
      <c r="AA112" s="26">
        <f t="shared" si="22"/>
        <v>1324</v>
      </c>
      <c r="AB112" s="26">
        <f t="shared" si="23"/>
        <v>1371</v>
      </c>
    </row>
    <row r="113" spans="1:28">
      <c r="A113" s="15" t="s">
        <v>1530</v>
      </c>
      <c r="B113" s="19" t="s">
        <v>1692</v>
      </c>
      <c r="C113" s="16" t="s">
        <v>205</v>
      </c>
      <c r="D113" s="23" t="s">
        <v>206</v>
      </c>
      <c r="E113" s="26">
        <f>SUMIF('Interventi - Dettaglio'!$A:$A,"130018"&amp;'Interventi - Sintesi'!$C113,'Interventi - Dettaglio'!H:H)</f>
        <v>0</v>
      </c>
      <c r="F113" s="26">
        <f>SUMIF('Interventi - Dettaglio'!$A:$A,"130018"&amp;'Interventi - Sintesi'!$C113,'Interventi - Dettaglio'!I:I)</f>
        <v>0</v>
      </c>
      <c r="G113" s="32">
        <f t="shared" si="12"/>
        <v>0</v>
      </c>
      <c r="H113" s="26">
        <f>SUMIF('Interventi - Dettaglio'!$A:$A,"130018"&amp;'Interventi - Sintesi'!$C113,'Interventi - Dettaglio'!J:J)</f>
        <v>0</v>
      </c>
      <c r="I113" s="26">
        <f>SUMIF('Interventi - Dettaglio'!$A:$A,"130018"&amp;'Interventi - Sintesi'!$C113,'Interventi - Dettaglio'!K:K)</f>
        <v>1</v>
      </c>
      <c r="J113" s="26">
        <f t="shared" si="16"/>
        <v>1</v>
      </c>
      <c r="K113" s="26">
        <f>SUMIF('Interventi - Dettaglio'!$A:$A,"130019"&amp;'Interventi - Sintesi'!$C113,'Interventi - Dettaglio'!$H:$H)</f>
        <v>0</v>
      </c>
      <c r="L113" s="26">
        <f>SUMIF('Interventi - Dettaglio'!$A:$A,"130019"&amp;'Interventi - Sintesi'!$C113,'Interventi - Dettaglio'!$I:$I)</f>
        <v>0</v>
      </c>
      <c r="M113" s="32">
        <f t="shared" si="13"/>
        <v>0</v>
      </c>
      <c r="N113" s="26">
        <f>SUMIF('Interventi - Dettaglio'!$A:$A,"130019"&amp;'Interventi - Sintesi'!$C113,'Interventi - Dettaglio'!$J:$J)</f>
        <v>0</v>
      </c>
      <c r="O113" s="26">
        <f>SUMIF('Interventi - Dettaglio'!$A:$A,"130019"&amp;'Interventi - Sintesi'!$C113,'Interventi - Dettaglio'!$K:$K)</f>
        <v>0</v>
      </c>
      <c r="P113" s="26">
        <f t="shared" si="17"/>
        <v>0</v>
      </c>
      <c r="Q113" s="26">
        <f>SUMIF('Interventi - Dettaglio'!$A:$A,"130020"&amp;'Interventi - Sintesi'!$C113,'Interventi - Dettaglio'!$H:$H)</f>
        <v>0</v>
      </c>
      <c r="R113" s="32">
        <f t="shared" si="14"/>
        <v>0</v>
      </c>
      <c r="S113" s="26">
        <f>SUMIF('Interventi - Dettaglio'!$A:$A,"130020"&amp;'Interventi - Sintesi'!$C113,'Interventi - Dettaglio'!$I:$I)</f>
        <v>0</v>
      </c>
      <c r="T113" s="26">
        <f>SUMIF('Interventi - Dettaglio'!$A:$A,"130020"&amp;'Interventi - Sintesi'!$C113,'Interventi - Dettaglio'!$J:$J)</f>
        <v>0</v>
      </c>
      <c r="U113" s="26">
        <f>SUMIF('Interventi - Dettaglio'!$A:$A,"130020"&amp;'Interventi - Sintesi'!$C113,'Interventi - Dettaglio'!$K:$K)</f>
        <v>0</v>
      </c>
      <c r="V113" s="26">
        <f t="shared" si="18"/>
        <v>0</v>
      </c>
      <c r="W113" s="26">
        <f t="shared" si="19"/>
        <v>0</v>
      </c>
      <c r="X113" s="26">
        <f t="shared" si="20"/>
        <v>0</v>
      </c>
      <c r="Y113" s="32">
        <f t="shared" si="15"/>
        <v>0</v>
      </c>
      <c r="Z113" s="26">
        <f t="shared" si="21"/>
        <v>0</v>
      </c>
      <c r="AA113" s="26">
        <f t="shared" si="22"/>
        <v>1</v>
      </c>
      <c r="AB113" s="26">
        <f t="shared" si="23"/>
        <v>1</v>
      </c>
    </row>
    <row r="114" spans="1:28">
      <c r="A114" s="15" t="s">
        <v>1530</v>
      </c>
      <c r="B114" s="19" t="s">
        <v>1692</v>
      </c>
      <c r="C114" s="16" t="s">
        <v>1951</v>
      </c>
      <c r="D114" s="23" t="s">
        <v>1952</v>
      </c>
      <c r="E114" s="26">
        <f>SUMIF('Interventi - Dettaglio'!$A:$A,"130018"&amp;'Interventi - Sintesi'!$C114,'Interventi - Dettaglio'!H:H)</f>
        <v>0</v>
      </c>
      <c r="F114" s="26">
        <f>SUMIF('Interventi - Dettaglio'!$A:$A,"130018"&amp;'Interventi - Sintesi'!$C114,'Interventi - Dettaglio'!I:I)</f>
        <v>0</v>
      </c>
      <c r="G114" s="32">
        <f t="shared" si="12"/>
        <v>0</v>
      </c>
      <c r="H114" s="26">
        <f>SUMIF('Interventi - Dettaglio'!$A:$A,"130018"&amp;'Interventi - Sintesi'!$C114,'Interventi - Dettaglio'!J:J)</f>
        <v>0</v>
      </c>
      <c r="I114" s="26">
        <f>SUMIF('Interventi - Dettaglio'!$A:$A,"130018"&amp;'Interventi - Sintesi'!$C114,'Interventi - Dettaglio'!K:K)</f>
        <v>1</v>
      </c>
      <c r="J114" s="26">
        <f t="shared" si="16"/>
        <v>1</v>
      </c>
      <c r="K114" s="26">
        <f>SUMIF('Interventi - Dettaglio'!$A:$A,"130019"&amp;'Interventi - Sintesi'!$C114,'Interventi - Dettaglio'!$H:$H)</f>
        <v>0</v>
      </c>
      <c r="L114" s="26">
        <f>SUMIF('Interventi - Dettaglio'!$A:$A,"130019"&amp;'Interventi - Sintesi'!$C114,'Interventi - Dettaglio'!$I:$I)</f>
        <v>0</v>
      </c>
      <c r="M114" s="32">
        <f t="shared" si="13"/>
        <v>0</v>
      </c>
      <c r="N114" s="26">
        <f>SUMIF('Interventi - Dettaglio'!$A:$A,"130019"&amp;'Interventi - Sintesi'!$C114,'Interventi - Dettaglio'!$J:$J)</f>
        <v>0</v>
      </c>
      <c r="O114" s="26">
        <f>SUMIF('Interventi - Dettaglio'!$A:$A,"130019"&amp;'Interventi - Sintesi'!$C114,'Interventi - Dettaglio'!$K:$K)</f>
        <v>0</v>
      </c>
      <c r="P114" s="26">
        <f t="shared" si="17"/>
        <v>0</v>
      </c>
      <c r="Q114" s="26">
        <f>SUMIF('Interventi - Dettaglio'!$A:$A,"130020"&amp;'Interventi - Sintesi'!$C114,'Interventi - Dettaglio'!$H:$H)</f>
        <v>0</v>
      </c>
      <c r="R114" s="32">
        <f t="shared" si="14"/>
        <v>0</v>
      </c>
      <c r="S114" s="26">
        <f>SUMIF('Interventi - Dettaglio'!$A:$A,"130020"&amp;'Interventi - Sintesi'!$C114,'Interventi - Dettaglio'!$I:$I)</f>
        <v>0</v>
      </c>
      <c r="T114" s="26">
        <f>SUMIF('Interventi - Dettaglio'!$A:$A,"130020"&amp;'Interventi - Sintesi'!$C114,'Interventi - Dettaglio'!$J:$J)</f>
        <v>0</v>
      </c>
      <c r="U114" s="26">
        <f>SUMIF('Interventi - Dettaglio'!$A:$A,"130020"&amp;'Interventi - Sintesi'!$C114,'Interventi - Dettaglio'!$K:$K)</f>
        <v>0</v>
      </c>
      <c r="V114" s="26">
        <f t="shared" si="18"/>
        <v>0</v>
      </c>
      <c r="W114" s="26">
        <f t="shared" si="19"/>
        <v>0</v>
      </c>
      <c r="X114" s="26">
        <f t="shared" si="20"/>
        <v>0</v>
      </c>
      <c r="Y114" s="32">
        <f t="shared" si="15"/>
        <v>0</v>
      </c>
      <c r="Z114" s="26">
        <f t="shared" si="21"/>
        <v>0</v>
      </c>
      <c r="AA114" s="26">
        <f t="shared" si="22"/>
        <v>1</v>
      </c>
      <c r="AB114" s="26">
        <f t="shared" si="23"/>
        <v>1</v>
      </c>
    </row>
    <row r="115" spans="1:28">
      <c r="A115" s="15" t="s">
        <v>1530</v>
      </c>
      <c r="B115" s="19" t="s">
        <v>1692</v>
      </c>
      <c r="C115" s="16" t="s">
        <v>1953</v>
      </c>
      <c r="D115" s="23" t="s">
        <v>1954</v>
      </c>
      <c r="E115" s="26">
        <f>SUMIF('Interventi - Dettaglio'!$A:$A,"130018"&amp;'Interventi - Sintesi'!$C115,'Interventi - Dettaglio'!H:H)</f>
        <v>0</v>
      </c>
      <c r="F115" s="26">
        <f>SUMIF('Interventi - Dettaglio'!$A:$A,"130018"&amp;'Interventi - Sintesi'!$C115,'Interventi - Dettaglio'!I:I)</f>
        <v>0</v>
      </c>
      <c r="G115" s="32">
        <f t="shared" si="12"/>
        <v>0</v>
      </c>
      <c r="H115" s="26">
        <f>SUMIF('Interventi - Dettaglio'!$A:$A,"130018"&amp;'Interventi - Sintesi'!$C115,'Interventi - Dettaglio'!J:J)</f>
        <v>1</v>
      </c>
      <c r="I115" s="26">
        <f>SUMIF('Interventi - Dettaglio'!$A:$A,"130018"&amp;'Interventi - Sintesi'!$C115,'Interventi - Dettaglio'!K:K)</f>
        <v>0</v>
      </c>
      <c r="J115" s="26">
        <f t="shared" si="16"/>
        <v>1</v>
      </c>
      <c r="K115" s="26">
        <f>SUMIF('Interventi - Dettaglio'!$A:$A,"130019"&amp;'Interventi - Sintesi'!$C115,'Interventi - Dettaglio'!$H:$H)</f>
        <v>0</v>
      </c>
      <c r="L115" s="26">
        <f>SUMIF('Interventi - Dettaglio'!$A:$A,"130019"&amp;'Interventi - Sintesi'!$C115,'Interventi - Dettaglio'!$I:$I)</f>
        <v>0</v>
      </c>
      <c r="M115" s="32">
        <f t="shared" si="13"/>
        <v>0</v>
      </c>
      <c r="N115" s="26">
        <f>SUMIF('Interventi - Dettaglio'!$A:$A,"130019"&amp;'Interventi - Sintesi'!$C115,'Interventi - Dettaglio'!$J:$J)</f>
        <v>0</v>
      </c>
      <c r="O115" s="26">
        <f>SUMIF('Interventi - Dettaglio'!$A:$A,"130019"&amp;'Interventi - Sintesi'!$C115,'Interventi - Dettaglio'!$K:$K)</f>
        <v>0</v>
      </c>
      <c r="P115" s="26">
        <f t="shared" si="17"/>
        <v>0</v>
      </c>
      <c r="Q115" s="26">
        <f>SUMIF('Interventi - Dettaglio'!$A:$A,"130020"&amp;'Interventi - Sintesi'!$C115,'Interventi - Dettaglio'!$H:$H)</f>
        <v>0</v>
      </c>
      <c r="R115" s="32">
        <f t="shared" si="14"/>
        <v>0</v>
      </c>
      <c r="S115" s="26">
        <f>SUMIF('Interventi - Dettaglio'!$A:$A,"130020"&amp;'Interventi - Sintesi'!$C115,'Interventi - Dettaglio'!$I:$I)</f>
        <v>0</v>
      </c>
      <c r="T115" s="26">
        <f>SUMIF('Interventi - Dettaglio'!$A:$A,"130020"&amp;'Interventi - Sintesi'!$C115,'Interventi - Dettaglio'!$J:$J)</f>
        <v>0</v>
      </c>
      <c r="U115" s="26">
        <f>SUMIF('Interventi - Dettaglio'!$A:$A,"130020"&amp;'Interventi - Sintesi'!$C115,'Interventi - Dettaglio'!$K:$K)</f>
        <v>0</v>
      </c>
      <c r="V115" s="26">
        <f t="shared" si="18"/>
        <v>0</v>
      </c>
      <c r="W115" s="26">
        <f t="shared" si="19"/>
        <v>0</v>
      </c>
      <c r="X115" s="26">
        <f t="shared" si="20"/>
        <v>0</v>
      </c>
      <c r="Y115" s="32">
        <f t="shared" si="15"/>
        <v>0</v>
      </c>
      <c r="Z115" s="26">
        <f t="shared" si="21"/>
        <v>1</v>
      </c>
      <c r="AA115" s="26">
        <f t="shared" si="22"/>
        <v>0</v>
      </c>
      <c r="AB115" s="26">
        <f t="shared" si="23"/>
        <v>1</v>
      </c>
    </row>
    <row r="116" spans="1:28" ht="24">
      <c r="A116" s="15" t="s">
        <v>1530</v>
      </c>
      <c r="B116" s="19" t="s">
        <v>1692</v>
      </c>
      <c r="C116" s="16" t="s">
        <v>207</v>
      </c>
      <c r="D116" s="23" t="s">
        <v>208</v>
      </c>
      <c r="E116" s="26">
        <f>SUMIF('Interventi - Dettaglio'!$A:$A,"130018"&amp;'Interventi - Sintesi'!$C116,'Interventi - Dettaglio'!H:H)</f>
        <v>0</v>
      </c>
      <c r="F116" s="26">
        <f>SUMIF('Interventi - Dettaglio'!$A:$A,"130018"&amp;'Interventi - Sintesi'!$C116,'Interventi - Dettaglio'!I:I)</f>
        <v>0</v>
      </c>
      <c r="G116" s="32">
        <f t="shared" si="12"/>
        <v>0</v>
      </c>
      <c r="H116" s="26">
        <f>SUMIF('Interventi - Dettaglio'!$A:$A,"130018"&amp;'Interventi - Sintesi'!$C116,'Interventi - Dettaglio'!J:J)</f>
        <v>0</v>
      </c>
      <c r="I116" s="26">
        <f>SUMIF('Interventi - Dettaglio'!$A:$A,"130018"&amp;'Interventi - Sintesi'!$C116,'Interventi - Dettaglio'!K:K)</f>
        <v>1</v>
      </c>
      <c r="J116" s="26">
        <f t="shared" si="16"/>
        <v>1</v>
      </c>
      <c r="K116" s="26">
        <f>SUMIF('Interventi - Dettaglio'!$A:$A,"130019"&amp;'Interventi - Sintesi'!$C116,'Interventi - Dettaglio'!$H:$H)</f>
        <v>0</v>
      </c>
      <c r="L116" s="26">
        <f>SUMIF('Interventi - Dettaglio'!$A:$A,"130019"&amp;'Interventi - Sintesi'!$C116,'Interventi - Dettaglio'!$I:$I)</f>
        <v>0</v>
      </c>
      <c r="M116" s="32">
        <f t="shared" si="13"/>
        <v>0</v>
      </c>
      <c r="N116" s="26">
        <f>SUMIF('Interventi - Dettaglio'!$A:$A,"130019"&amp;'Interventi - Sintesi'!$C116,'Interventi - Dettaglio'!$J:$J)</f>
        <v>0</v>
      </c>
      <c r="O116" s="26">
        <f>SUMIF('Interventi - Dettaglio'!$A:$A,"130019"&amp;'Interventi - Sintesi'!$C116,'Interventi - Dettaglio'!$K:$K)</f>
        <v>2</v>
      </c>
      <c r="P116" s="26">
        <f t="shared" si="17"/>
        <v>2</v>
      </c>
      <c r="Q116" s="26">
        <f>SUMIF('Interventi - Dettaglio'!$A:$A,"130020"&amp;'Interventi - Sintesi'!$C116,'Interventi - Dettaglio'!$H:$H)</f>
        <v>0</v>
      </c>
      <c r="R116" s="32">
        <f t="shared" si="14"/>
        <v>0</v>
      </c>
      <c r="S116" s="26">
        <f>SUMIF('Interventi - Dettaglio'!$A:$A,"130020"&amp;'Interventi - Sintesi'!$C116,'Interventi - Dettaglio'!$I:$I)</f>
        <v>0</v>
      </c>
      <c r="T116" s="26">
        <f>SUMIF('Interventi - Dettaglio'!$A:$A,"130020"&amp;'Interventi - Sintesi'!$C116,'Interventi - Dettaglio'!$J:$J)</f>
        <v>0</v>
      </c>
      <c r="U116" s="26">
        <f>SUMIF('Interventi - Dettaglio'!$A:$A,"130020"&amp;'Interventi - Sintesi'!$C116,'Interventi - Dettaglio'!$K:$K)</f>
        <v>0</v>
      </c>
      <c r="V116" s="26">
        <f t="shared" si="18"/>
        <v>0</v>
      </c>
      <c r="W116" s="26">
        <f t="shared" si="19"/>
        <v>0</v>
      </c>
      <c r="X116" s="26">
        <f t="shared" si="20"/>
        <v>0</v>
      </c>
      <c r="Y116" s="32">
        <f t="shared" si="15"/>
        <v>0</v>
      </c>
      <c r="Z116" s="26">
        <f t="shared" si="21"/>
        <v>0</v>
      </c>
      <c r="AA116" s="26">
        <f t="shared" si="22"/>
        <v>3</v>
      </c>
      <c r="AB116" s="26">
        <f t="shared" si="23"/>
        <v>3</v>
      </c>
    </row>
    <row r="117" spans="1:28">
      <c r="A117" s="15" t="s">
        <v>1530</v>
      </c>
      <c r="B117" s="19" t="s">
        <v>1692</v>
      </c>
      <c r="C117" s="16" t="s">
        <v>209</v>
      </c>
      <c r="D117" s="23" t="s">
        <v>210</v>
      </c>
      <c r="E117" s="26">
        <f>SUMIF('Interventi - Dettaglio'!$A:$A,"130018"&amp;'Interventi - Sintesi'!$C117,'Interventi - Dettaglio'!H:H)</f>
        <v>0</v>
      </c>
      <c r="F117" s="26">
        <f>SUMIF('Interventi - Dettaglio'!$A:$A,"130018"&amp;'Interventi - Sintesi'!$C117,'Interventi - Dettaglio'!I:I)</f>
        <v>0</v>
      </c>
      <c r="G117" s="32">
        <f t="shared" si="12"/>
        <v>0</v>
      </c>
      <c r="H117" s="26">
        <f>SUMIF('Interventi - Dettaglio'!$A:$A,"130018"&amp;'Interventi - Sintesi'!$C117,'Interventi - Dettaglio'!J:J)</f>
        <v>3</v>
      </c>
      <c r="I117" s="26">
        <f>SUMIF('Interventi - Dettaglio'!$A:$A,"130018"&amp;'Interventi - Sintesi'!$C117,'Interventi - Dettaglio'!K:K)</f>
        <v>0</v>
      </c>
      <c r="J117" s="26">
        <f t="shared" si="16"/>
        <v>3</v>
      </c>
      <c r="K117" s="26">
        <f>SUMIF('Interventi - Dettaglio'!$A:$A,"130019"&amp;'Interventi - Sintesi'!$C117,'Interventi - Dettaglio'!$H:$H)</f>
        <v>0</v>
      </c>
      <c r="L117" s="26">
        <f>SUMIF('Interventi - Dettaglio'!$A:$A,"130019"&amp;'Interventi - Sintesi'!$C117,'Interventi - Dettaglio'!$I:$I)</f>
        <v>0</v>
      </c>
      <c r="M117" s="32">
        <f t="shared" si="13"/>
        <v>0</v>
      </c>
      <c r="N117" s="26">
        <f>SUMIF('Interventi - Dettaglio'!$A:$A,"130019"&amp;'Interventi - Sintesi'!$C117,'Interventi - Dettaglio'!$J:$J)</f>
        <v>0</v>
      </c>
      <c r="O117" s="26">
        <f>SUMIF('Interventi - Dettaglio'!$A:$A,"130019"&amp;'Interventi - Sintesi'!$C117,'Interventi - Dettaglio'!$K:$K)</f>
        <v>0</v>
      </c>
      <c r="P117" s="26">
        <f t="shared" si="17"/>
        <v>0</v>
      </c>
      <c r="Q117" s="26">
        <f>SUMIF('Interventi - Dettaglio'!$A:$A,"130020"&amp;'Interventi - Sintesi'!$C117,'Interventi - Dettaglio'!$H:$H)</f>
        <v>0</v>
      </c>
      <c r="R117" s="32">
        <f t="shared" si="14"/>
        <v>0</v>
      </c>
      <c r="S117" s="26">
        <f>SUMIF('Interventi - Dettaglio'!$A:$A,"130020"&amp;'Interventi - Sintesi'!$C117,'Interventi - Dettaglio'!$I:$I)</f>
        <v>0</v>
      </c>
      <c r="T117" s="26">
        <f>SUMIF('Interventi - Dettaglio'!$A:$A,"130020"&amp;'Interventi - Sintesi'!$C117,'Interventi - Dettaglio'!$J:$J)</f>
        <v>0</v>
      </c>
      <c r="U117" s="26">
        <f>SUMIF('Interventi - Dettaglio'!$A:$A,"130020"&amp;'Interventi - Sintesi'!$C117,'Interventi - Dettaglio'!$K:$K)</f>
        <v>0</v>
      </c>
      <c r="V117" s="26">
        <f t="shared" si="18"/>
        <v>0</v>
      </c>
      <c r="W117" s="26">
        <f t="shared" si="19"/>
        <v>0</v>
      </c>
      <c r="X117" s="26">
        <f t="shared" si="20"/>
        <v>0</v>
      </c>
      <c r="Y117" s="32">
        <f t="shared" si="15"/>
        <v>0</v>
      </c>
      <c r="Z117" s="26">
        <f t="shared" si="21"/>
        <v>3</v>
      </c>
      <c r="AA117" s="26">
        <f t="shared" si="22"/>
        <v>0</v>
      </c>
      <c r="AB117" s="26">
        <f t="shared" si="23"/>
        <v>3</v>
      </c>
    </row>
    <row r="118" spans="1:28">
      <c r="A118" s="15" t="s">
        <v>1530</v>
      </c>
      <c r="B118" s="19" t="s">
        <v>1692</v>
      </c>
      <c r="C118" s="16" t="s">
        <v>211</v>
      </c>
      <c r="D118" s="23" t="s">
        <v>212</v>
      </c>
      <c r="E118" s="26">
        <f>SUMIF('Interventi - Dettaglio'!$A:$A,"130018"&amp;'Interventi - Sintesi'!$C118,'Interventi - Dettaglio'!H:H)</f>
        <v>1</v>
      </c>
      <c r="F118" s="26">
        <f>SUMIF('Interventi - Dettaglio'!$A:$A,"130018"&amp;'Interventi - Sintesi'!$C118,'Interventi - Dettaglio'!I:I)</f>
        <v>0</v>
      </c>
      <c r="G118" s="32">
        <f t="shared" si="12"/>
        <v>0</v>
      </c>
      <c r="H118" s="26">
        <f>SUMIF('Interventi - Dettaglio'!$A:$A,"130018"&amp;'Interventi - Sintesi'!$C118,'Interventi - Dettaglio'!J:J)</f>
        <v>3</v>
      </c>
      <c r="I118" s="26">
        <f>SUMIF('Interventi - Dettaglio'!$A:$A,"130018"&amp;'Interventi - Sintesi'!$C118,'Interventi - Dettaglio'!K:K)</f>
        <v>0</v>
      </c>
      <c r="J118" s="26">
        <f t="shared" si="16"/>
        <v>4</v>
      </c>
      <c r="K118" s="26">
        <f>SUMIF('Interventi - Dettaglio'!$A:$A,"130019"&amp;'Interventi - Sintesi'!$C118,'Interventi - Dettaglio'!$H:$H)</f>
        <v>0</v>
      </c>
      <c r="L118" s="26">
        <f>SUMIF('Interventi - Dettaglio'!$A:$A,"130019"&amp;'Interventi - Sintesi'!$C118,'Interventi - Dettaglio'!$I:$I)</f>
        <v>0</v>
      </c>
      <c r="M118" s="32">
        <f t="shared" si="13"/>
        <v>0</v>
      </c>
      <c r="N118" s="26">
        <f>SUMIF('Interventi - Dettaglio'!$A:$A,"130019"&amp;'Interventi - Sintesi'!$C118,'Interventi - Dettaglio'!$J:$J)</f>
        <v>0</v>
      </c>
      <c r="O118" s="26">
        <f>SUMIF('Interventi - Dettaglio'!$A:$A,"130019"&amp;'Interventi - Sintesi'!$C118,'Interventi - Dettaglio'!$K:$K)</f>
        <v>0</v>
      </c>
      <c r="P118" s="26">
        <f t="shared" si="17"/>
        <v>0</v>
      </c>
      <c r="Q118" s="26">
        <f>SUMIF('Interventi - Dettaglio'!$A:$A,"130020"&amp;'Interventi - Sintesi'!$C118,'Interventi - Dettaglio'!$H:$H)</f>
        <v>0</v>
      </c>
      <c r="R118" s="32">
        <f t="shared" si="14"/>
        <v>0</v>
      </c>
      <c r="S118" s="26">
        <f>SUMIF('Interventi - Dettaglio'!$A:$A,"130020"&amp;'Interventi - Sintesi'!$C118,'Interventi - Dettaglio'!$I:$I)</f>
        <v>0</v>
      </c>
      <c r="T118" s="26">
        <f>SUMIF('Interventi - Dettaglio'!$A:$A,"130020"&amp;'Interventi - Sintesi'!$C118,'Interventi - Dettaglio'!$J:$J)</f>
        <v>0</v>
      </c>
      <c r="U118" s="26">
        <f>SUMIF('Interventi - Dettaglio'!$A:$A,"130020"&amp;'Interventi - Sintesi'!$C118,'Interventi - Dettaglio'!$K:$K)</f>
        <v>0</v>
      </c>
      <c r="V118" s="26">
        <f t="shared" si="18"/>
        <v>0</v>
      </c>
      <c r="W118" s="26">
        <f t="shared" si="19"/>
        <v>1</v>
      </c>
      <c r="X118" s="26">
        <f t="shared" si="20"/>
        <v>0</v>
      </c>
      <c r="Y118" s="32">
        <f t="shared" si="15"/>
        <v>0</v>
      </c>
      <c r="Z118" s="26">
        <f t="shared" si="21"/>
        <v>3</v>
      </c>
      <c r="AA118" s="26">
        <f t="shared" si="22"/>
        <v>0</v>
      </c>
      <c r="AB118" s="26">
        <f t="shared" si="23"/>
        <v>4</v>
      </c>
    </row>
    <row r="119" spans="1:28">
      <c r="A119" s="15" t="s">
        <v>1530</v>
      </c>
      <c r="B119" s="19" t="s">
        <v>1692</v>
      </c>
      <c r="C119" s="16" t="s">
        <v>213</v>
      </c>
      <c r="D119" s="23" t="s">
        <v>214</v>
      </c>
      <c r="E119" s="26">
        <f>SUMIF('Interventi - Dettaglio'!$A:$A,"130018"&amp;'Interventi - Sintesi'!$C119,'Interventi - Dettaglio'!H:H)</f>
        <v>3</v>
      </c>
      <c r="F119" s="26">
        <f>SUMIF('Interventi - Dettaglio'!$A:$A,"130018"&amp;'Interventi - Sintesi'!$C119,'Interventi - Dettaglio'!I:I)</f>
        <v>1</v>
      </c>
      <c r="G119" s="32">
        <f t="shared" si="12"/>
        <v>0.33329999999999999</v>
      </c>
      <c r="H119" s="26">
        <f>SUMIF('Interventi - Dettaglio'!$A:$A,"130018"&amp;'Interventi - Sintesi'!$C119,'Interventi - Dettaglio'!J:J)</f>
        <v>4</v>
      </c>
      <c r="I119" s="26">
        <f>SUMIF('Interventi - Dettaglio'!$A:$A,"130018"&amp;'Interventi - Sintesi'!$C119,'Interventi - Dettaglio'!K:K)</f>
        <v>0</v>
      </c>
      <c r="J119" s="26">
        <f t="shared" si="16"/>
        <v>7</v>
      </c>
      <c r="K119" s="26">
        <f>SUMIF('Interventi - Dettaglio'!$A:$A,"130019"&amp;'Interventi - Sintesi'!$C119,'Interventi - Dettaglio'!$H:$H)</f>
        <v>0</v>
      </c>
      <c r="L119" s="26">
        <f>SUMIF('Interventi - Dettaglio'!$A:$A,"130019"&amp;'Interventi - Sintesi'!$C119,'Interventi - Dettaglio'!$I:$I)</f>
        <v>0</v>
      </c>
      <c r="M119" s="32">
        <f t="shared" si="13"/>
        <v>0</v>
      </c>
      <c r="N119" s="26">
        <f>SUMIF('Interventi - Dettaglio'!$A:$A,"130019"&amp;'Interventi - Sintesi'!$C119,'Interventi - Dettaglio'!$J:$J)</f>
        <v>0</v>
      </c>
      <c r="O119" s="26">
        <f>SUMIF('Interventi - Dettaglio'!$A:$A,"130019"&amp;'Interventi - Sintesi'!$C119,'Interventi - Dettaglio'!$K:$K)</f>
        <v>0</v>
      </c>
      <c r="P119" s="26">
        <f t="shared" si="17"/>
        <v>0</v>
      </c>
      <c r="Q119" s="26">
        <f>SUMIF('Interventi - Dettaglio'!$A:$A,"130020"&amp;'Interventi - Sintesi'!$C119,'Interventi - Dettaglio'!$H:$H)</f>
        <v>0</v>
      </c>
      <c r="R119" s="32">
        <f t="shared" si="14"/>
        <v>0</v>
      </c>
      <c r="S119" s="26">
        <f>SUMIF('Interventi - Dettaglio'!$A:$A,"130020"&amp;'Interventi - Sintesi'!$C119,'Interventi - Dettaglio'!$I:$I)</f>
        <v>0</v>
      </c>
      <c r="T119" s="26">
        <f>SUMIF('Interventi - Dettaglio'!$A:$A,"130020"&amp;'Interventi - Sintesi'!$C119,'Interventi - Dettaglio'!$J:$J)</f>
        <v>0</v>
      </c>
      <c r="U119" s="26">
        <f>SUMIF('Interventi - Dettaglio'!$A:$A,"130020"&amp;'Interventi - Sintesi'!$C119,'Interventi - Dettaglio'!$K:$K)</f>
        <v>0</v>
      </c>
      <c r="V119" s="26">
        <f t="shared" si="18"/>
        <v>0</v>
      </c>
      <c r="W119" s="26">
        <f t="shared" si="19"/>
        <v>3</v>
      </c>
      <c r="X119" s="26">
        <f t="shared" si="20"/>
        <v>1</v>
      </c>
      <c r="Y119" s="32">
        <f t="shared" si="15"/>
        <v>0.33329999999999999</v>
      </c>
      <c r="Z119" s="26">
        <f t="shared" si="21"/>
        <v>4</v>
      </c>
      <c r="AA119" s="26">
        <f t="shared" si="22"/>
        <v>0</v>
      </c>
      <c r="AB119" s="26">
        <f t="shared" si="23"/>
        <v>7</v>
      </c>
    </row>
    <row r="120" spans="1:28">
      <c r="A120" s="15" t="s">
        <v>1665</v>
      </c>
      <c r="B120" s="19" t="s">
        <v>1692</v>
      </c>
      <c r="C120" s="16" t="s">
        <v>215</v>
      </c>
      <c r="D120" s="23" t="s">
        <v>216</v>
      </c>
      <c r="E120" s="26">
        <f>SUMIF('Interventi - Dettaglio'!$A:$A,"130018"&amp;'Interventi - Sintesi'!$C120,'Interventi - Dettaglio'!H:H)</f>
        <v>17</v>
      </c>
      <c r="F120" s="26">
        <f>SUMIF('Interventi - Dettaglio'!$A:$A,"130018"&amp;'Interventi - Sintesi'!$C120,'Interventi - Dettaglio'!I:I)</f>
        <v>0</v>
      </c>
      <c r="G120" s="32">
        <f t="shared" si="12"/>
        <v>0</v>
      </c>
      <c r="H120" s="26">
        <f>SUMIF('Interventi - Dettaglio'!$A:$A,"130018"&amp;'Interventi - Sintesi'!$C120,'Interventi - Dettaglio'!J:J)</f>
        <v>3</v>
      </c>
      <c r="I120" s="26">
        <f>SUMIF('Interventi - Dettaglio'!$A:$A,"130018"&amp;'Interventi - Sintesi'!$C120,'Interventi - Dettaglio'!K:K)</f>
        <v>0</v>
      </c>
      <c r="J120" s="26">
        <f t="shared" si="16"/>
        <v>20</v>
      </c>
      <c r="K120" s="26">
        <f>SUMIF('Interventi - Dettaglio'!$A:$A,"130019"&amp;'Interventi - Sintesi'!$C120,'Interventi - Dettaglio'!$H:$H)</f>
        <v>0</v>
      </c>
      <c r="L120" s="26">
        <f>SUMIF('Interventi - Dettaglio'!$A:$A,"130019"&amp;'Interventi - Sintesi'!$C120,'Interventi - Dettaglio'!$I:$I)</f>
        <v>0</v>
      </c>
      <c r="M120" s="32">
        <f t="shared" si="13"/>
        <v>0</v>
      </c>
      <c r="N120" s="26">
        <f>SUMIF('Interventi - Dettaglio'!$A:$A,"130019"&amp;'Interventi - Sintesi'!$C120,'Interventi - Dettaglio'!$J:$J)</f>
        <v>0</v>
      </c>
      <c r="O120" s="26">
        <f>SUMIF('Interventi - Dettaglio'!$A:$A,"130019"&amp;'Interventi - Sintesi'!$C120,'Interventi - Dettaglio'!$K:$K)</f>
        <v>0</v>
      </c>
      <c r="P120" s="26">
        <f t="shared" si="17"/>
        <v>0</v>
      </c>
      <c r="Q120" s="26">
        <f>SUMIF('Interventi - Dettaglio'!$A:$A,"130020"&amp;'Interventi - Sintesi'!$C120,'Interventi - Dettaglio'!$H:$H)</f>
        <v>0</v>
      </c>
      <c r="R120" s="32">
        <f t="shared" si="14"/>
        <v>0</v>
      </c>
      <c r="S120" s="26">
        <f>SUMIF('Interventi - Dettaglio'!$A:$A,"130020"&amp;'Interventi - Sintesi'!$C120,'Interventi - Dettaglio'!$I:$I)</f>
        <v>0</v>
      </c>
      <c r="T120" s="26">
        <f>SUMIF('Interventi - Dettaglio'!$A:$A,"130020"&amp;'Interventi - Sintesi'!$C120,'Interventi - Dettaglio'!$J:$J)</f>
        <v>0</v>
      </c>
      <c r="U120" s="26">
        <f>SUMIF('Interventi - Dettaglio'!$A:$A,"130020"&amp;'Interventi - Sintesi'!$C120,'Interventi - Dettaglio'!$K:$K)</f>
        <v>0</v>
      </c>
      <c r="V120" s="26">
        <f t="shared" si="18"/>
        <v>0</v>
      </c>
      <c r="W120" s="26">
        <f t="shared" si="19"/>
        <v>17</v>
      </c>
      <c r="X120" s="26">
        <f t="shared" si="20"/>
        <v>0</v>
      </c>
      <c r="Y120" s="32">
        <f t="shared" si="15"/>
        <v>0</v>
      </c>
      <c r="Z120" s="26">
        <f t="shared" si="21"/>
        <v>3</v>
      </c>
      <c r="AA120" s="26">
        <f t="shared" si="22"/>
        <v>0</v>
      </c>
      <c r="AB120" s="26">
        <f t="shared" si="23"/>
        <v>20</v>
      </c>
    </row>
    <row r="121" spans="1:28">
      <c r="A121" s="15" t="s">
        <v>1665</v>
      </c>
      <c r="B121" s="19" t="s">
        <v>1692</v>
      </c>
      <c r="C121" s="16" t="s">
        <v>217</v>
      </c>
      <c r="D121" s="23" t="s">
        <v>218</v>
      </c>
      <c r="E121" s="26">
        <f>SUMIF('Interventi - Dettaglio'!$A:$A,"130018"&amp;'Interventi - Sintesi'!$C121,'Interventi - Dettaglio'!H:H)</f>
        <v>32</v>
      </c>
      <c r="F121" s="26">
        <f>SUMIF('Interventi - Dettaglio'!$A:$A,"130018"&amp;'Interventi - Sintesi'!$C121,'Interventi - Dettaglio'!I:I)</f>
        <v>3</v>
      </c>
      <c r="G121" s="32">
        <f t="shared" si="12"/>
        <v>9.3799999999999994E-2</v>
      </c>
      <c r="H121" s="26">
        <f>SUMIF('Interventi - Dettaglio'!$A:$A,"130018"&amp;'Interventi - Sintesi'!$C121,'Interventi - Dettaglio'!J:J)</f>
        <v>4</v>
      </c>
      <c r="I121" s="26">
        <f>SUMIF('Interventi - Dettaglio'!$A:$A,"130018"&amp;'Interventi - Sintesi'!$C121,'Interventi - Dettaglio'!K:K)</f>
        <v>0</v>
      </c>
      <c r="J121" s="26">
        <f t="shared" si="16"/>
        <v>36</v>
      </c>
      <c r="K121" s="26">
        <f>SUMIF('Interventi - Dettaglio'!$A:$A,"130019"&amp;'Interventi - Sintesi'!$C121,'Interventi - Dettaglio'!$H:$H)</f>
        <v>0</v>
      </c>
      <c r="L121" s="26">
        <f>SUMIF('Interventi - Dettaglio'!$A:$A,"130019"&amp;'Interventi - Sintesi'!$C121,'Interventi - Dettaglio'!$I:$I)</f>
        <v>0</v>
      </c>
      <c r="M121" s="32">
        <f t="shared" si="13"/>
        <v>0</v>
      </c>
      <c r="N121" s="26">
        <f>SUMIF('Interventi - Dettaglio'!$A:$A,"130019"&amp;'Interventi - Sintesi'!$C121,'Interventi - Dettaglio'!$J:$J)</f>
        <v>0</v>
      </c>
      <c r="O121" s="26">
        <f>SUMIF('Interventi - Dettaglio'!$A:$A,"130019"&amp;'Interventi - Sintesi'!$C121,'Interventi - Dettaglio'!$K:$K)</f>
        <v>0</v>
      </c>
      <c r="P121" s="26">
        <f t="shared" si="17"/>
        <v>0</v>
      </c>
      <c r="Q121" s="26">
        <f>SUMIF('Interventi - Dettaglio'!$A:$A,"130020"&amp;'Interventi - Sintesi'!$C121,'Interventi - Dettaglio'!$H:$H)</f>
        <v>0</v>
      </c>
      <c r="R121" s="32">
        <f t="shared" si="14"/>
        <v>0</v>
      </c>
      <c r="S121" s="26">
        <f>SUMIF('Interventi - Dettaglio'!$A:$A,"130020"&amp;'Interventi - Sintesi'!$C121,'Interventi - Dettaglio'!$I:$I)</f>
        <v>0</v>
      </c>
      <c r="T121" s="26">
        <f>SUMIF('Interventi - Dettaglio'!$A:$A,"130020"&amp;'Interventi - Sintesi'!$C121,'Interventi - Dettaglio'!$J:$J)</f>
        <v>0</v>
      </c>
      <c r="U121" s="26">
        <f>SUMIF('Interventi - Dettaglio'!$A:$A,"130020"&amp;'Interventi - Sintesi'!$C121,'Interventi - Dettaglio'!$K:$K)</f>
        <v>0</v>
      </c>
      <c r="V121" s="26">
        <f t="shared" si="18"/>
        <v>0</v>
      </c>
      <c r="W121" s="26">
        <f t="shared" si="19"/>
        <v>32</v>
      </c>
      <c r="X121" s="26">
        <f t="shared" si="20"/>
        <v>3</v>
      </c>
      <c r="Y121" s="32">
        <f t="shared" si="15"/>
        <v>9.3799999999999994E-2</v>
      </c>
      <c r="Z121" s="26">
        <f t="shared" si="21"/>
        <v>4</v>
      </c>
      <c r="AA121" s="26">
        <f t="shared" si="22"/>
        <v>0</v>
      </c>
      <c r="AB121" s="26">
        <f t="shared" si="23"/>
        <v>36</v>
      </c>
    </row>
    <row r="122" spans="1:28" ht="24">
      <c r="A122" s="13" t="s">
        <v>1665</v>
      </c>
      <c r="B122" s="19" t="s">
        <v>1692</v>
      </c>
      <c r="C122" s="14" t="s">
        <v>1879</v>
      </c>
      <c r="D122" s="4" t="s">
        <v>1880</v>
      </c>
      <c r="E122" s="26">
        <f>SUMIF('Interventi - Dettaglio'!$A:$A,"130018"&amp;'Interventi - Sintesi'!$C122,'Interventi - Dettaglio'!H:H)</f>
        <v>1</v>
      </c>
      <c r="F122" s="26">
        <f>SUMIF('Interventi - Dettaglio'!$A:$A,"130018"&amp;'Interventi - Sintesi'!$C122,'Interventi - Dettaglio'!I:I)</f>
        <v>0</v>
      </c>
      <c r="G122" s="32">
        <f t="shared" si="12"/>
        <v>0</v>
      </c>
      <c r="H122" s="26">
        <f>SUMIF('Interventi - Dettaglio'!$A:$A,"130018"&amp;'Interventi - Sintesi'!$C122,'Interventi - Dettaglio'!J:J)</f>
        <v>0</v>
      </c>
      <c r="I122" s="26">
        <f>SUMIF('Interventi - Dettaglio'!$A:$A,"130018"&amp;'Interventi - Sintesi'!$C122,'Interventi - Dettaglio'!K:K)</f>
        <v>0</v>
      </c>
      <c r="J122" s="26">
        <f t="shared" si="16"/>
        <v>1</v>
      </c>
      <c r="K122" s="26">
        <f>SUMIF('Interventi - Dettaglio'!$A:$A,"130019"&amp;'Interventi - Sintesi'!$C122,'Interventi - Dettaglio'!$H:$H)</f>
        <v>0</v>
      </c>
      <c r="L122" s="26">
        <f>SUMIF('Interventi - Dettaglio'!$A:$A,"130019"&amp;'Interventi - Sintesi'!$C122,'Interventi - Dettaglio'!$I:$I)</f>
        <v>0</v>
      </c>
      <c r="M122" s="32">
        <f t="shared" si="13"/>
        <v>0</v>
      </c>
      <c r="N122" s="26">
        <f>SUMIF('Interventi - Dettaglio'!$A:$A,"130019"&amp;'Interventi - Sintesi'!$C122,'Interventi - Dettaglio'!$J:$J)</f>
        <v>0</v>
      </c>
      <c r="O122" s="26">
        <f>SUMIF('Interventi - Dettaglio'!$A:$A,"130019"&amp;'Interventi - Sintesi'!$C122,'Interventi - Dettaglio'!$K:$K)</f>
        <v>0</v>
      </c>
      <c r="P122" s="26">
        <f t="shared" si="17"/>
        <v>0</v>
      </c>
      <c r="Q122" s="26">
        <f>SUMIF('Interventi - Dettaglio'!$A:$A,"130020"&amp;'Interventi - Sintesi'!$C122,'Interventi - Dettaglio'!$H:$H)</f>
        <v>0</v>
      </c>
      <c r="R122" s="32">
        <f t="shared" si="14"/>
        <v>0</v>
      </c>
      <c r="S122" s="26">
        <f>SUMIF('Interventi - Dettaglio'!$A:$A,"130020"&amp;'Interventi - Sintesi'!$C122,'Interventi - Dettaglio'!$I:$I)</f>
        <v>0</v>
      </c>
      <c r="T122" s="26">
        <f>SUMIF('Interventi - Dettaglio'!$A:$A,"130020"&amp;'Interventi - Sintesi'!$C122,'Interventi - Dettaglio'!$J:$J)</f>
        <v>0</v>
      </c>
      <c r="U122" s="26">
        <f>SUMIF('Interventi - Dettaglio'!$A:$A,"130020"&amp;'Interventi - Sintesi'!$C122,'Interventi - Dettaglio'!$K:$K)</f>
        <v>0</v>
      </c>
      <c r="V122" s="26">
        <f t="shared" si="18"/>
        <v>0</v>
      </c>
      <c r="W122" s="26">
        <f t="shared" si="19"/>
        <v>1</v>
      </c>
      <c r="X122" s="26">
        <f t="shared" si="20"/>
        <v>0</v>
      </c>
      <c r="Y122" s="32">
        <f t="shared" si="15"/>
        <v>0</v>
      </c>
      <c r="Z122" s="26">
        <f t="shared" si="21"/>
        <v>0</v>
      </c>
      <c r="AA122" s="26">
        <f t="shared" si="22"/>
        <v>0</v>
      </c>
      <c r="AB122" s="26">
        <f t="shared" si="23"/>
        <v>1</v>
      </c>
    </row>
    <row r="123" spans="1:28">
      <c r="A123" s="15" t="s">
        <v>1665</v>
      </c>
      <c r="B123" s="19" t="s">
        <v>1692</v>
      </c>
      <c r="C123" s="16" t="s">
        <v>219</v>
      </c>
      <c r="D123" s="23" t="s">
        <v>220</v>
      </c>
      <c r="E123" s="26">
        <f>SUMIF('Interventi - Dettaglio'!$A:$A,"130018"&amp;'Interventi - Sintesi'!$C123,'Interventi - Dettaglio'!H:H)</f>
        <v>9</v>
      </c>
      <c r="F123" s="26">
        <f>SUMIF('Interventi - Dettaglio'!$A:$A,"130018"&amp;'Interventi - Sintesi'!$C123,'Interventi - Dettaglio'!I:I)</f>
        <v>0</v>
      </c>
      <c r="G123" s="32">
        <f t="shared" si="12"/>
        <v>0</v>
      </c>
      <c r="H123" s="26">
        <f>SUMIF('Interventi - Dettaglio'!$A:$A,"130018"&amp;'Interventi - Sintesi'!$C123,'Interventi - Dettaglio'!J:J)</f>
        <v>2</v>
      </c>
      <c r="I123" s="26">
        <f>SUMIF('Interventi - Dettaglio'!$A:$A,"130018"&amp;'Interventi - Sintesi'!$C123,'Interventi - Dettaglio'!K:K)</f>
        <v>0</v>
      </c>
      <c r="J123" s="26">
        <f t="shared" si="16"/>
        <v>11</v>
      </c>
      <c r="K123" s="26">
        <f>SUMIF('Interventi - Dettaglio'!$A:$A,"130019"&amp;'Interventi - Sintesi'!$C123,'Interventi - Dettaglio'!$H:$H)</f>
        <v>0</v>
      </c>
      <c r="L123" s="26">
        <f>SUMIF('Interventi - Dettaglio'!$A:$A,"130019"&amp;'Interventi - Sintesi'!$C123,'Interventi - Dettaglio'!$I:$I)</f>
        <v>0</v>
      </c>
      <c r="M123" s="32">
        <f t="shared" si="13"/>
        <v>0</v>
      </c>
      <c r="N123" s="26">
        <f>SUMIF('Interventi - Dettaglio'!$A:$A,"130019"&amp;'Interventi - Sintesi'!$C123,'Interventi - Dettaglio'!$J:$J)</f>
        <v>0</v>
      </c>
      <c r="O123" s="26">
        <f>SUMIF('Interventi - Dettaglio'!$A:$A,"130019"&amp;'Interventi - Sintesi'!$C123,'Interventi - Dettaglio'!$K:$K)</f>
        <v>0</v>
      </c>
      <c r="P123" s="26">
        <f t="shared" si="17"/>
        <v>0</v>
      </c>
      <c r="Q123" s="26">
        <f>SUMIF('Interventi - Dettaglio'!$A:$A,"130020"&amp;'Interventi - Sintesi'!$C123,'Interventi - Dettaglio'!$H:$H)</f>
        <v>0</v>
      </c>
      <c r="R123" s="32">
        <f t="shared" si="14"/>
        <v>0</v>
      </c>
      <c r="S123" s="26">
        <f>SUMIF('Interventi - Dettaglio'!$A:$A,"130020"&amp;'Interventi - Sintesi'!$C123,'Interventi - Dettaglio'!$I:$I)</f>
        <v>0</v>
      </c>
      <c r="T123" s="26">
        <f>SUMIF('Interventi - Dettaglio'!$A:$A,"130020"&amp;'Interventi - Sintesi'!$C123,'Interventi - Dettaglio'!$J:$J)</f>
        <v>0</v>
      </c>
      <c r="U123" s="26">
        <f>SUMIF('Interventi - Dettaglio'!$A:$A,"130020"&amp;'Interventi - Sintesi'!$C123,'Interventi - Dettaglio'!$K:$K)</f>
        <v>0</v>
      </c>
      <c r="V123" s="26">
        <f t="shared" si="18"/>
        <v>0</v>
      </c>
      <c r="W123" s="26">
        <f t="shared" si="19"/>
        <v>9</v>
      </c>
      <c r="X123" s="26">
        <f t="shared" si="20"/>
        <v>0</v>
      </c>
      <c r="Y123" s="32">
        <f t="shared" si="15"/>
        <v>0</v>
      </c>
      <c r="Z123" s="26">
        <f t="shared" si="21"/>
        <v>2</v>
      </c>
      <c r="AA123" s="26">
        <f t="shared" si="22"/>
        <v>0</v>
      </c>
      <c r="AB123" s="26">
        <f t="shared" si="23"/>
        <v>11</v>
      </c>
    </row>
    <row r="124" spans="1:28">
      <c r="A124" s="15" t="s">
        <v>1665</v>
      </c>
      <c r="B124" s="19" t="s">
        <v>1692</v>
      </c>
      <c r="C124" s="16" t="s">
        <v>1955</v>
      </c>
      <c r="D124" s="23" t="s">
        <v>1956</v>
      </c>
      <c r="E124" s="26">
        <f>SUMIF('Interventi - Dettaglio'!$A:$A,"130018"&amp;'Interventi - Sintesi'!$C124,'Interventi - Dettaglio'!H:H)</f>
        <v>1</v>
      </c>
      <c r="F124" s="26">
        <f>SUMIF('Interventi - Dettaglio'!$A:$A,"130018"&amp;'Interventi - Sintesi'!$C124,'Interventi - Dettaglio'!I:I)</f>
        <v>0</v>
      </c>
      <c r="G124" s="32">
        <f t="shared" si="12"/>
        <v>0</v>
      </c>
      <c r="H124" s="26">
        <f>SUMIF('Interventi - Dettaglio'!$A:$A,"130018"&amp;'Interventi - Sintesi'!$C124,'Interventi - Dettaglio'!J:J)</f>
        <v>1</v>
      </c>
      <c r="I124" s="26">
        <f>SUMIF('Interventi - Dettaglio'!$A:$A,"130018"&amp;'Interventi - Sintesi'!$C124,'Interventi - Dettaglio'!K:K)</f>
        <v>0</v>
      </c>
      <c r="J124" s="26">
        <f t="shared" si="16"/>
        <v>2</v>
      </c>
      <c r="K124" s="26">
        <f>SUMIF('Interventi - Dettaglio'!$A:$A,"130019"&amp;'Interventi - Sintesi'!$C124,'Interventi - Dettaglio'!$H:$H)</f>
        <v>0</v>
      </c>
      <c r="L124" s="26">
        <f>SUMIF('Interventi - Dettaglio'!$A:$A,"130019"&amp;'Interventi - Sintesi'!$C124,'Interventi - Dettaglio'!$I:$I)</f>
        <v>0</v>
      </c>
      <c r="M124" s="32">
        <f t="shared" si="13"/>
        <v>0</v>
      </c>
      <c r="N124" s="26">
        <f>SUMIF('Interventi - Dettaglio'!$A:$A,"130019"&amp;'Interventi - Sintesi'!$C124,'Interventi - Dettaglio'!$J:$J)</f>
        <v>0</v>
      </c>
      <c r="O124" s="26">
        <f>SUMIF('Interventi - Dettaglio'!$A:$A,"130019"&amp;'Interventi - Sintesi'!$C124,'Interventi - Dettaglio'!$K:$K)</f>
        <v>0</v>
      </c>
      <c r="P124" s="26">
        <f t="shared" si="17"/>
        <v>0</v>
      </c>
      <c r="Q124" s="26">
        <f>SUMIF('Interventi - Dettaglio'!$A:$A,"130020"&amp;'Interventi - Sintesi'!$C124,'Interventi - Dettaglio'!$H:$H)</f>
        <v>0</v>
      </c>
      <c r="R124" s="32">
        <f t="shared" si="14"/>
        <v>0</v>
      </c>
      <c r="S124" s="26">
        <f>SUMIF('Interventi - Dettaglio'!$A:$A,"130020"&amp;'Interventi - Sintesi'!$C124,'Interventi - Dettaglio'!$I:$I)</f>
        <v>0</v>
      </c>
      <c r="T124" s="26">
        <f>SUMIF('Interventi - Dettaglio'!$A:$A,"130020"&amp;'Interventi - Sintesi'!$C124,'Interventi - Dettaglio'!$J:$J)</f>
        <v>0</v>
      </c>
      <c r="U124" s="26">
        <f>SUMIF('Interventi - Dettaglio'!$A:$A,"130020"&amp;'Interventi - Sintesi'!$C124,'Interventi - Dettaglio'!$K:$K)</f>
        <v>0</v>
      </c>
      <c r="V124" s="26">
        <f t="shared" si="18"/>
        <v>0</v>
      </c>
      <c r="W124" s="26">
        <f t="shared" si="19"/>
        <v>1</v>
      </c>
      <c r="X124" s="26">
        <f t="shared" si="20"/>
        <v>0</v>
      </c>
      <c r="Y124" s="32">
        <f t="shared" si="15"/>
        <v>0</v>
      </c>
      <c r="Z124" s="26">
        <f t="shared" si="21"/>
        <v>1</v>
      </c>
      <c r="AA124" s="26">
        <f t="shared" si="22"/>
        <v>0</v>
      </c>
      <c r="AB124" s="26">
        <f t="shared" si="23"/>
        <v>2</v>
      </c>
    </row>
    <row r="125" spans="1:28">
      <c r="A125" s="15" t="s">
        <v>1665</v>
      </c>
      <c r="B125" s="19" t="s">
        <v>1692</v>
      </c>
      <c r="C125" s="16" t="s">
        <v>221</v>
      </c>
      <c r="D125" s="23" t="s">
        <v>222</v>
      </c>
      <c r="E125" s="26">
        <f>SUMIF('Interventi - Dettaglio'!$A:$A,"130018"&amp;'Interventi - Sintesi'!$C125,'Interventi - Dettaglio'!H:H)</f>
        <v>3</v>
      </c>
      <c r="F125" s="26">
        <f>SUMIF('Interventi - Dettaglio'!$A:$A,"130018"&amp;'Interventi - Sintesi'!$C125,'Interventi - Dettaglio'!I:I)</f>
        <v>0</v>
      </c>
      <c r="G125" s="32">
        <f t="shared" si="12"/>
        <v>0</v>
      </c>
      <c r="H125" s="26">
        <f>SUMIF('Interventi - Dettaglio'!$A:$A,"130018"&amp;'Interventi - Sintesi'!$C125,'Interventi - Dettaglio'!J:J)</f>
        <v>16</v>
      </c>
      <c r="I125" s="26">
        <f>SUMIF('Interventi - Dettaglio'!$A:$A,"130018"&amp;'Interventi - Sintesi'!$C125,'Interventi - Dettaglio'!K:K)</f>
        <v>0</v>
      </c>
      <c r="J125" s="26">
        <f t="shared" si="16"/>
        <v>19</v>
      </c>
      <c r="K125" s="26">
        <f>SUMIF('Interventi - Dettaglio'!$A:$A,"130019"&amp;'Interventi - Sintesi'!$C125,'Interventi - Dettaglio'!$H:$H)</f>
        <v>0</v>
      </c>
      <c r="L125" s="26">
        <f>SUMIF('Interventi - Dettaglio'!$A:$A,"130019"&amp;'Interventi - Sintesi'!$C125,'Interventi - Dettaglio'!$I:$I)</f>
        <v>0</v>
      </c>
      <c r="M125" s="32">
        <f t="shared" si="13"/>
        <v>0</v>
      </c>
      <c r="N125" s="26">
        <f>SUMIF('Interventi - Dettaglio'!$A:$A,"130019"&amp;'Interventi - Sintesi'!$C125,'Interventi - Dettaglio'!$J:$J)</f>
        <v>0</v>
      </c>
      <c r="O125" s="26">
        <f>SUMIF('Interventi - Dettaglio'!$A:$A,"130019"&amp;'Interventi - Sintesi'!$C125,'Interventi - Dettaglio'!$K:$K)</f>
        <v>0</v>
      </c>
      <c r="P125" s="26">
        <f t="shared" si="17"/>
        <v>0</v>
      </c>
      <c r="Q125" s="26">
        <f>SUMIF('Interventi - Dettaglio'!$A:$A,"130020"&amp;'Interventi - Sintesi'!$C125,'Interventi - Dettaglio'!$H:$H)</f>
        <v>0</v>
      </c>
      <c r="R125" s="32">
        <f t="shared" si="14"/>
        <v>0</v>
      </c>
      <c r="S125" s="26">
        <f>SUMIF('Interventi - Dettaglio'!$A:$A,"130020"&amp;'Interventi - Sintesi'!$C125,'Interventi - Dettaglio'!$I:$I)</f>
        <v>0</v>
      </c>
      <c r="T125" s="26">
        <f>SUMIF('Interventi - Dettaglio'!$A:$A,"130020"&amp;'Interventi - Sintesi'!$C125,'Interventi - Dettaglio'!$J:$J)</f>
        <v>0</v>
      </c>
      <c r="U125" s="26">
        <f>SUMIF('Interventi - Dettaglio'!$A:$A,"130020"&amp;'Interventi - Sintesi'!$C125,'Interventi - Dettaglio'!$K:$K)</f>
        <v>0</v>
      </c>
      <c r="V125" s="26">
        <f t="shared" si="18"/>
        <v>0</v>
      </c>
      <c r="W125" s="26">
        <f t="shared" si="19"/>
        <v>3</v>
      </c>
      <c r="X125" s="26">
        <f t="shared" si="20"/>
        <v>0</v>
      </c>
      <c r="Y125" s="32">
        <f t="shared" si="15"/>
        <v>0</v>
      </c>
      <c r="Z125" s="26">
        <f t="shared" si="21"/>
        <v>16</v>
      </c>
      <c r="AA125" s="26">
        <f t="shared" si="22"/>
        <v>0</v>
      </c>
      <c r="AB125" s="26">
        <f t="shared" si="23"/>
        <v>19</v>
      </c>
    </row>
    <row r="126" spans="1:28">
      <c r="A126" s="15" t="s">
        <v>1665</v>
      </c>
      <c r="B126" s="19" t="s">
        <v>1692</v>
      </c>
      <c r="C126" s="16" t="s">
        <v>223</v>
      </c>
      <c r="D126" s="23" t="s">
        <v>224</v>
      </c>
      <c r="E126" s="26">
        <f>SUMIF('Interventi - Dettaglio'!$A:$A,"130018"&amp;'Interventi - Sintesi'!$C126,'Interventi - Dettaglio'!H:H)</f>
        <v>1</v>
      </c>
      <c r="F126" s="26">
        <f>SUMIF('Interventi - Dettaglio'!$A:$A,"130018"&amp;'Interventi - Sintesi'!$C126,'Interventi - Dettaglio'!I:I)</f>
        <v>0</v>
      </c>
      <c r="G126" s="32">
        <f t="shared" si="12"/>
        <v>0</v>
      </c>
      <c r="H126" s="26">
        <f>SUMIF('Interventi - Dettaglio'!$A:$A,"130018"&amp;'Interventi - Sintesi'!$C126,'Interventi - Dettaglio'!J:J)</f>
        <v>2</v>
      </c>
      <c r="I126" s="26">
        <f>SUMIF('Interventi - Dettaglio'!$A:$A,"130018"&amp;'Interventi - Sintesi'!$C126,'Interventi - Dettaglio'!K:K)</f>
        <v>2</v>
      </c>
      <c r="J126" s="26">
        <f t="shared" si="16"/>
        <v>5</v>
      </c>
      <c r="K126" s="26">
        <f>SUMIF('Interventi - Dettaglio'!$A:$A,"130019"&amp;'Interventi - Sintesi'!$C126,'Interventi - Dettaglio'!$H:$H)</f>
        <v>0</v>
      </c>
      <c r="L126" s="26">
        <f>SUMIF('Interventi - Dettaglio'!$A:$A,"130019"&amp;'Interventi - Sintesi'!$C126,'Interventi - Dettaglio'!$I:$I)</f>
        <v>0</v>
      </c>
      <c r="M126" s="32">
        <f t="shared" si="13"/>
        <v>0</v>
      </c>
      <c r="N126" s="26">
        <f>SUMIF('Interventi - Dettaglio'!$A:$A,"130019"&amp;'Interventi - Sintesi'!$C126,'Interventi - Dettaglio'!$J:$J)</f>
        <v>0</v>
      </c>
      <c r="O126" s="26">
        <f>SUMIF('Interventi - Dettaglio'!$A:$A,"130019"&amp;'Interventi - Sintesi'!$C126,'Interventi - Dettaglio'!$K:$K)</f>
        <v>0</v>
      </c>
      <c r="P126" s="26">
        <f t="shared" si="17"/>
        <v>0</v>
      </c>
      <c r="Q126" s="26">
        <f>SUMIF('Interventi - Dettaglio'!$A:$A,"130020"&amp;'Interventi - Sintesi'!$C126,'Interventi - Dettaglio'!$H:$H)</f>
        <v>0</v>
      </c>
      <c r="R126" s="32">
        <f t="shared" si="14"/>
        <v>0</v>
      </c>
      <c r="S126" s="26">
        <f>SUMIF('Interventi - Dettaglio'!$A:$A,"130020"&amp;'Interventi - Sintesi'!$C126,'Interventi - Dettaglio'!$I:$I)</f>
        <v>0</v>
      </c>
      <c r="T126" s="26">
        <f>SUMIF('Interventi - Dettaglio'!$A:$A,"130020"&amp;'Interventi - Sintesi'!$C126,'Interventi - Dettaglio'!$J:$J)</f>
        <v>0</v>
      </c>
      <c r="U126" s="26">
        <f>SUMIF('Interventi - Dettaglio'!$A:$A,"130020"&amp;'Interventi - Sintesi'!$C126,'Interventi - Dettaglio'!$K:$K)</f>
        <v>0</v>
      </c>
      <c r="V126" s="26">
        <f t="shared" si="18"/>
        <v>0</v>
      </c>
      <c r="W126" s="26">
        <f t="shared" si="19"/>
        <v>1</v>
      </c>
      <c r="X126" s="26">
        <f t="shared" si="20"/>
        <v>0</v>
      </c>
      <c r="Y126" s="32">
        <f t="shared" si="15"/>
        <v>0</v>
      </c>
      <c r="Z126" s="26">
        <f t="shared" si="21"/>
        <v>2</v>
      </c>
      <c r="AA126" s="26">
        <f t="shared" si="22"/>
        <v>2</v>
      </c>
      <c r="AB126" s="26">
        <f t="shared" si="23"/>
        <v>5</v>
      </c>
    </row>
    <row r="127" spans="1:28">
      <c r="A127" s="15" t="s">
        <v>1665</v>
      </c>
      <c r="B127" s="19" t="s">
        <v>1692</v>
      </c>
      <c r="C127" s="16" t="s">
        <v>225</v>
      </c>
      <c r="D127" s="23" t="s">
        <v>226</v>
      </c>
      <c r="E127" s="26">
        <f>SUMIF('Interventi - Dettaglio'!$A:$A,"130018"&amp;'Interventi - Sintesi'!$C127,'Interventi - Dettaglio'!H:H)</f>
        <v>117</v>
      </c>
      <c r="F127" s="26">
        <f>SUMIF('Interventi - Dettaglio'!$A:$A,"130018"&amp;'Interventi - Sintesi'!$C127,'Interventi - Dettaglio'!I:I)</f>
        <v>12</v>
      </c>
      <c r="G127" s="32">
        <f t="shared" si="12"/>
        <v>0.1026</v>
      </c>
      <c r="H127" s="26">
        <f>SUMIF('Interventi - Dettaglio'!$A:$A,"130018"&amp;'Interventi - Sintesi'!$C127,'Interventi - Dettaglio'!J:J)</f>
        <v>53</v>
      </c>
      <c r="I127" s="26">
        <f>SUMIF('Interventi - Dettaglio'!$A:$A,"130018"&amp;'Interventi - Sintesi'!$C127,'Interventi - Dettaglio'!K:K)</f>
        <v>2</v>
      </c>
      <c r="J127" s="26">
        <f t="shared" si="16"/>
        <v>172</v>
      </c>
      <c r="K127" s="26">
        <f>SUMIF('Interventi - Dettaglio'!$A:$A,"130019"&amp;'Interventi - Sintesi'!$C127,'Interventi - Dettaglio'!$H:$H)</f>
        <v>0</v>
      </c>
      <c r="L127" s="26">
        <f>SUMIF('Interventi - Dettaglio'!$A:$A,"130019"&amp;'Interventi - Sintesi'!$C127,'Interventi - Dettaglio'!$I:$I)</f>
        <v>0</v>
      </c>
      <c r="M127" s="32">
        <f t="shared" si="13"/>
        <v>0</v>
      </c>
      <c r="N127" s="26">
        <f>SUMIF('Interventi - Dettaglio'!$A:$A,"130019"&amp;'Interventi - Sintesi'!$C127,'Interventi - Dettaglio'!$J:$J)</f>
        <v>0</v>
      </c>
      <c r="O127" s="26">
        <f>SUMIF('Interventi - Dettaglio'!$A:$A,"130019"&amp;'Interventi - Sintesi'!$C127,'Interventi - Dettaglio'!$K:$K)</f>
        <v>0</v>
      </c>
      <c r="P127" s="26">
        <f t="shared" si="17"/>
        <v>0</v>
      </c>
      <c r="Q127" s="26">
        <f>SUMIF('Interventi - Dettaglio'!$A:$A,"130020"&amp;'Interventi - Sintesi'!$C127,'Interventi - Dettaglio'!$H:$H)</f>
        <v>0</v>
      </c>
      <c r="R127" s="32">
        <f t="shared" si="14"/>
        <v>0</v>
      </c>
      <c r="S127" s="26">
        <f>SUMIF('Interventi - Dettaglio'!$A:$A,"130020"&amp;'Interventi - Sintesi'!$C127,'Interventi - Dettaglio'!$I:$I)</f>
        <v>0</v>
      </c>
      <c r="T127" s="26">
        <f>SUMIF('Interventi - Dettaglio'!$A:$A,"130020"&amp;'Interventi - Sintesi'!$C127,'Interventi - Dettaglio'!$J:$J)</f>
        <v>0</v>
      </c>
      <c r="U127" s="26">
        <f>SUMIF('Interventi - Dettaglio'!$A:$A,"130020"&amp;'Interventi - Sintesi'!$C127,'Interventi - Dettaglio'!$K:$K)</f>
        <v>0</v>
      </c>
      <c r="V127" s="26">
        <f t="shared" si="18"/>
        <v>0</v>
      </c>
      <c r="W127" s="26">
        <f t="shared" si="19"/>
        <v>117</v>
      </c>
      <c r="X127" s="26">
        <f t="shared" si="20"/>
        <v>12</v>
      </c>
      <c r="Y127" s="32">
        <f t="shared" si="15"/>
        <v>0.1026</v>
      </c>
      <c r="Z127" s="26">
        <f t="shared" si="21"/>
        <v>53</v>
      </c>
      <c r="AA127" s="26">
        <f t="shared" si="22"/>
        <v>2</v>
      </c>
      <c r="AB127" s="26">
        <f t="shared" si="23"/>
        <v>172</v>
      </c>
    </row>
    <row r="128" spans="1:28">
      <c r="A128" s="15" t="s">
        <v>1665</v>
      </c>
      <c r="B128" s="19" t="s">
        <v>1692</v>
      </c>
      <c r="C128" s="16" t="s">
        <v>227</v>
      </c>
      <c r="D128" s="23" t="s">
        <v>228</v>
      </c>
      <c r="E128" s="26">
        <f>SUMIF('Interventi - Dettaglio'!$A:$A,"130018"&amp;'Interventi - Sintesi'!$C128,'Interventi - Dettaglio'!H:H)</f>
        <v>1</v>
      </c>
      <c r="F128" s="26">
        <f>SUMIF('Interventi - Dettaglio'!$A:$A,"130018"&amp;'Interventi - Sintesi'!$C128,'Interventi - Dettaglio'!I:I)</f>
        <v>0</v>
      </c>
      <c r="G128" s="32">
        <f t="shared" si="12"/>
        <v>0</v>
      </c>
      <c r="H128" s="26">
        <f>SUMIF('Interventi - Dettaglio'!$A:$A,"130018"&amp;'Interventi - Sintesi'!$C128,'Interventi - Dettaglio'!J:J)</f>
        <v>11</v>
      </c>
      <c r="I128" s="26">
        <f>SUMIF('Interventi - Dettaglio'!$A:$A,"130018"&amp;'Interventi - Sintesi'!$C128,'Interventi - Dettaglio'!K:K)</f>
        <v>328</v>
      </c>
      <c r="J128" s="26">
        <f t="shared" si="16"/>
        <v>340</v>
      </c>
      <c r="K128" s="26">
        <f>SUMIF('Interventi - Dettaglio'!$A:$A,"130019"&amp;'Interventi - Sintesi'!$C128,'Interventi - Dettaglio'!$H:$H)</f>
        <v>0</v>
      </c>
      <c r="L128" s="26">
        <f>SUMIF('Interventi - Dettaglio'!$A:$A,"130019"&amp;'Interventi - Sintesi'!$C128,'Interventi - Dettaglio'!$I:$I)</f>
        <v>0</v>
      </c>
      <c r="M128" s="32">
        <f t="shared" si="13"/>
        <v>0</v>
      </c>
      <c r="N128" s="26">
        <f>SUMIF('Interventi - Dettaglio'!$A:$A,"130019"&amp;'Interventi - Sintesi'!$C128,'Interventi - Dettaglio'!$J:$J)</f>
        <v>0</v>
      </c>
      <c r="O128" s="26">
        <f>SUMIF('Interventi - Dettaglio'!$A:$A,"130019"&amp;'Interventi - Sintesi'!$C128,'Interventi - Dettaglio'!$K:$K)</f>
        <v>0</v>
      </c>
      <c r="P128" s="26">
        <f t="shared" si="17"/>
        <v>0</v>
      </c>
      <c r="Q128" s="26">
        <f>SUMIF('Interventi - Dettaglio'!$A:$A,"130020"&amp;'Interventi - Sintesi'!$C128,'Interventi - Dettaglio'!$H:$H)</f>
        <v>0</v>
      </c>
      <c r="R128" s="32">
        <f t="shared" si="14"/>
        <v>0</v>
      </c>
      <c r="S128" s="26">
        <f>SUMIF('Interventi - Dettaglio'!$A:$A,"130020"&amp;'Interventi - Sintesi'!$C128,'Interventi - Dettaglio'!$I:$I)</f>
        <v>0</v>
      </c>
      <c r="T128" s="26">
        <f>SUMIF('Interventi - Dettaglio'!$A:$A,"130020"&amp;'Interventi - Sintesi'!$C128,'Interventi - Dettaglio'!$J:$J)</f>
        <v>0</v>
      </c>
      <c r="U128" s="26">
        <f>SUMIF('Interventi - Dettaglio'!$A:$A,"130020"&amp;'Interventi - Sintesi'!$C128,'Interventi - Dettaglio'!$K:$K)</f>
        <v>0</v>
      </c>
      <c r="V128" s="26">
        <f t="shared" si="18"/>
        <v>0</v>
      </c>
      <c r="W128" s="26">
        <f t="shared" si="19"/>
        <v>1</v>
      </c>
      <c r="X128" s="26">
        <f t="shared" si="20"/>
        <v>0</v>
      </c>
      <c r="Y128" s="32">
        <f t="shared" si="15"/>
        <v>0</v>
      </c>
      <c r="Z128" s="26">
        <f t="shared" si="21"/>
        <v>11</v>
      </c>
      <c r="AA128" s="26">
        <f t="shared" si="22"/>
        <v>328</v>
      </c>
      <c r="AB128" s="26">
        <f t="shared" si="23"/>
        <v>340</v>
      </c>
    </row>
    <row r="129" spans="1:28" ht="24">
      <c r="A129" s="15" t="s">
        <v>1665</v>
      </c>
      <c r="B129" s="19" t="s">
        <v>1692</v>
      </c>
      <c r="C129" s="16" t="s">
        <v>1489</v>
      </c>
      <c r="D129" s="23" t="s">
        <v>1490</v>
      </c>
      <c r="E129" s="26">
        <f>SUMIF('Interventi - Dettaglio'!$A:$A,"130018"&amp;'Interventi - Sintesi'!$C129,'Interventi - Dettaglio'!H:H)</f>
        <v>0</v>
      </c>
      <c r="F129" s="26">
        <f>SUMIF('Interventi - Dettaglio'!$A:$A,"130018"&amp;'Interventi - Sintesi'!$C129,'Interventi - Dettaglio'!I:I)</f>
        <v>0</v>
      </c>
      <c r="G129" s="32">
        <f t="shared" si="12"/>
        <v>0</v>
      </c>
      <c r="H129" s="26">
        <f>SUMIF('Interventi - Dettaglio'!$A:$A,"130018"&amp;'Interventi - Sintesi'!$C129,'Interventi - Dettaglio'!J:J)</f>
        <v>0</v>
      </c>
      <c r="I129" s="26">
        <f>SUMIF('Interventi - Dettaglio'!$A:$A,"130018"&amp;'Interventi - Sintesi'!$C129,'Interventi - Dettaglio'!K:K)</f>
        <v>0</v>
      </c>
      <c r="J129" s="26">
        <f t="shared" si="16"/>
        <v>0</v>
      </c>
      <c r="K129" s="26">
        <f>SUMIF('Interventi - Dettaglio'!$A:$A,"130019"&amp;'Interventi - Sintesi'!$C129,'Interventi - Dettaglio'!$H:$H)</f>
        <v>0</v>
      </c>
      <c r="L129" s="26">
        <f>SUMIF('Interventi - Dettaglio'!$A:$A,"130019"&amp;'Interventi - Sintesi'!$C129,'Interventi - Dettaglio'!$I:$I)</f>
        <v>0</v>
      </c>
      <c r="M129" s="32">
        <f t="shared" si="13"/>
        <v>0</v>
      </c>
      <c r="N129" s="26">
        <f>SUMIF('Interventi - Dettaglio'!$A:$A,"130019"&amp;'Interventi - Sintesi'!$C129,'Interventi - Dettaglio'!$J:$J)</f>
        <v>0</v>
      </c>
      <c r="O129" s="26">
        <f>SUMIF('Interventi - Dettaglio'!$A:$A,"130019"&amp;'Interventi - Sintesi'!$C129,'Interventi - Dettaglio'!$K:$K)</f>
        <v>101</v>
      </c>
      <c r="P129" s="26">
        <f t="shared" si="17"/>
        <v>101</v>
      </c>
      <c r="Q129" s="26">
        <f>SUMIF('Interventi - Dettaglio'!$A:$A,"130020"&amp;'Interventi - Sintesi'!$C129,'Interventi - Dettaglio'!$H:$H)</f>
        <v>0</v>
      </c>
      <c r="R129" s="32">
        <f t="shared" si="14"/>
        <v>0</v>
      </c>
      <c r="S129" s="26">
        <f>SUMIF('Interventi - Dettaglio'!$A:$A,"130020"&amp;'Interventi - Sintesi'!$C129,'Interventi - Dettaglio'!$I:$I)</f>
        <v>0</v>
      </c>
      <c r="T129" s="26">
        <f>SUMIF('Interventi - Dettaglio'!$A:$A,"130020"&amp;'Interventi - Sintesi'!$C129,'Interventi - Dettaglio'!$J:$J)</f>
        <v>0</v>
      </c>
      <c r="U129" s="26">
        <f>SUMIF('Interventi - Dettaglio'!$A:$A,"130020"&amp;'Interventi - Sintesi'!$C129,'Interventi - Dettaglio'!$K:$K)</f>
        <v>0</v>
      </c>
      <c r="V129" s="26">
        <f t="shared" si="18"/>
        <v>0</v>
      </c>
      <c r="W129" s="26">
        <f t="shared" si="19"/>
        <v>0</v>
      </c>
      <c r="X129" s="26">
        <f t="shared" si="20"/>
        <v>0</v>
      </c>
      <c r="Y129" s="32">
        <f t="shared" si="15"/>
        <v>0</v>
      </c>
      <c r="Z129" s="26">
        <f t="shared" si="21"/>
        <v>0</v>
      </c>
      <c r="AA129" s="26">
        <f t="shared" si="22"/>
        <v>101</v>
      </c>
      <c r="AB129" s="26">
        <f t="shared" si="23"/>
        <v>101</v>
      </c>
    </row>
    <row r="130" spans="1:28" ht="24">
      <c r="A130" s="15" t="s">
        <v>1666</v>
      </c>
      <c r="B130" s="19" t="s">
        <v>1692</v>
      </c>
      <c r="C130" s="16" t="s">
        <v>229</v>
      </c>
      <c r="D130" s="23" t="s">
        <v>230</v>
      </c>
      <c r="E130" s="26">
        <f>SUMIF('Interventi - Dettaglio'!$A:$A,"130018"&amp;'Interventi - Sintesi'!$C130,'Interventi - Dettaglio'!H:H)</f>
        <v>0</v>
      </c>
      <c r="F130" s="26">
        <f>SUMIF('Interventi - Dettaglio'!$A:$A,"130018"&amp;'Interventi - Sintesi'!$C130,'Interventi - Dettaglio'!I:I)</f>
        <v>0</v>
      </c>
      <c r="G130" s="32">
        <f t="shared" si="12"/>
        <v>0</v>
      </c>
      <c r="H130" s="26">
        <f>SUMIF('Interventi - Dettaglio'!$A:$A,"130018"&amp;'Interventi - Sintesi'!$C130,'Interventi - Dettaglio'!J:J)</f>
        <v>1</v>
      </c>
      <c r="I130" s="26">
        <f>SUMIF('Interventi - Dettaglio'!$A:$A,"130018"&amp;'Interventi - Sintesi'!$C130,'Interventi - Dettaglio'!K:K)</f>
        <v>0</v>
      </c>
      <c r="J130" s="26">
        <f t="shared" si="16"/>
        <v>1</v>
      </c>
      <c r="K130" s="26">
        <f>SUMIF('Interventi - Dettaglio'!$A:$A,"130019"&amp;'Interventi - Sintesi'!$C130,'Interventi - Dettaglio'!$H:$H)</f>
        <v>0</v>
      </c>
      <c r="L130" s="26">
        <f>SUMIF('Interventi - Dettaglio'!$A:$A,"130019"&amp;'Interventi - Sintesi'!$C130,'Interventi - Dettaglio'!$I:$I)</f>
        <v>0</v>
      </c>
      <c r="M130" s="32">
        <f t="shared" si="13"/>
        <v>0</v>
      </c>
      <c r="N130" s="26">
        <f>SUMIF('Interventi - Dettaglio'!$A:$A,"130019"&amp;'Interventi - Sintesi'!$C130,'Interventi - Dettaglio'!$J:$J)</f>
        <v>0</v>
      </c>
      <c r="O130" s="26">
        <f>SUMIF('Interventi - Dettaglio'!$A:$A,"130019"&amp;'Interventi - Sintesi'!$C130,'Interventi - Dettaglio'!$K:$K)</f>
        <v>0</v>
      </c>
      <c r="P130" s="26">
        <f t="shared" si="17"/>
        <v>0</v>
      </c>
      <c r="Q130" s="26">
        <f>SUMIF('Interventi - Dettaglio'!$A:$A,"130020"&amp;'Interventi - Sintesi'!$C130,'Interventi - Dettaglio'!$H:$H)</f>
        <v>0</v>
      </c>
      <c r="R130" s="32">
        <f t="shared" si="14"/>
        <v>0</v>
      </c>
      <c r="S130" s="26">
        <f>SUMIF('Interventi - Dettaglio'!$A:$A,"130020"&amp;'Interventi - Sintesi'!$C130,'Interventi - Dettaglio'!$I:$I)</f>
        <v>0</v>
      </c>
      <c r="T130" s="26">
        <f>SUMIF('Interventi - Dettaglio'!$A:$A,"130020"&amp;'Interventi - Sintesi'!$C130,'Interventi - Dettaglio'!$J:$J)</f>
        <v>0</v>
      </c>
      <c r="U130" s="26">
        <f>SUMIF('Interventi - Dettaglio'!$A:$A,"130020"&amp;'Interventi - Sintesi'!$C130,'Interventi - Dettaglio'!$K:$K)</f>
        <v>0</v>
      </c>
      <c r="V130" s="26">
        <f t="shared" si="18"/>
        <v>0</v>
      </c>
      <c r="W130" s="26">
        <f t="shared" si="19"/>
        <v>0</v>
      </c>
      <c r="X130" s="26">
        <f t="shared" si="20"/>
        <v>0</v>
      </c>
      <c r="Y130" s="32">
        <f t="shared" si="15"/>
        <v>0</v>
      </c>
      <c r="Z130" s="26">
        <f t="shared" si="21"/>
        <v>1</v>
      </c>
      <c r="AA130" s="26">
        <f t="shared" si="22"/>
        <v>0</v>
      </c>
      <c r="AB130" s="26">
        <f t="shared" si="23"/>
        <v>1</v>
      </c>
    </row>
    <row r="131" spans="1:28">
      <c r="A131" s="13" t="s">
        <v>1667</v>
      </c>
      <c r="B131" s="19" t="s">
        <v>1692</v>
      </c>
      <c r="C131" s="14" t="s">
        <v>1838</v>
      </c>
      <c r="D131" s="4" t="s">
        <v>1839</v>
      </c>
      <c r="E131" s="26">
        <f>SUMIF('Interventi - Dettaglio'!$A:$A,"130018"&amp;'Interventi - Sintesi'!$C131,'Interventi - Dettaglio'!H:H)</f>
        <v>1</v>
      </c>
      <c r="F131" s="26">
        <f>SUMIF('Interventi - Dettaglio'!$A:$A,"130018"&amp;'Interventi - Sintesi'!$C131,'Interventi - Dettaglio'!I:I)</f>
        <v>1</v>
      </c>
      <c r="G131" s="32">
        <f t="shared" si="12"/>
        <v>1</v>
      </c>
      <c r="H131" s="26">
        <f>SUMIF('Interventi - Dettaglio'!$A:$A,"130018"&amp;'Interventi - Sintesi'!$C131,'Interventi - Dettaglio'!J:J)</f>
        <v>0</v>
      </c>
      <c r="I131" s="26">
        <f>SUMIF('Interventi - Dettaglio'!$A:$A,"130018"&amp;'Interventi - Sintesi'!$C131,'Interventi - Dettaglio'!K:K)</f>
        <v>0</v>
      </c>
      <c r="J131" s="26">
        <f t="shared" si="16"/>
        <v>1</v>
      </c>
      <c r="K131" s="26">
        <f>SUMIF('Interventi - Dettaglio'!$A:$A,"130019"&amp;'Interventi - Sintesi'!$C131,'Interventi - Dettaglio'!$H:$H)</f>
        <v>0</v>
      </c>
      <c r="L131" s="26">
        <f>SUMIF('Interventi - Dettaglio'!$A:$A,"130019"&amp;'Interventi - Sintesi'!$C131,'Interventi - Dettaglio'!$I:$I)</f>
        <v>0</v>
      </c>
      <c r="M131" s="32">
        <f t="shared" si="13"/>
        <v>0</v>
      </c>
      <c r="N131" s="26">
        <f>SUMIF('Interventi - Dettaglio'!$A:$A,"130019"&amp;'Interventi - Sintesi'!$C131,'Interventi - Dettaglio'!$J:$J)</f>
        <v>0</v>
      </c>
      <c r="O131" s="26">
        <f>SUMIF('Interventi - Dettaglio'!$A:$A,"130019"&amp;'Interventi - Sintesi'!$C131,'Interventi - Dettaglio'!$K:$K)</f>
        <v>0</v>
      </c>
      <c r="P131" s="26">
        <f t="shared" si="17"/>
        <v>0</v>
      </c>
      <c r="Q131" s="26">
        <f>SUMIF('Interventi - Dettaglio'!$A:$A,"130020"&amp;'Interventi - Sintesi'!$C131,'Interventi - Dettaglio'!$H:$H)</f>
        <v>0</v>
      </c>
      <c r="R131" s="32">
        <f t="shared" si="14"/>
        <v>0</v>
      </c>
      <c r="S131" s="26">
        <f>SUMIF('Interventi - Dettaglio'!$A:$A,"130020"&amp;'Interventi - Sintesi'!$C131,'Interventi - Dettaglio'!$I:$I)</f>
        <v>0</v>
      </c>
      <c r="T131" s="26">
        <f>SUMIF('Interventi - Dettaglio'!$A:$A,"130020"&amp;'Interventi - Sintesi'!$C131,'Interventi - Dettaglio'!$J:$J)</f>
        <v>0</v>
      </c>
      <c r="U131" s="26">
        <f>SUMIF('Interventi - Dettaglio'!$A:$A,"130020"&amp;'Interventi - Sintesi'!$C131,'Interventi - Dettaglio'!$K:$K)</f>
        <v>0</v>
      </c>
      <c r="V131" s="26">
        <f t="shared" si="18"/>
        <v>0</v>
      </c>
      <c r="W131" s="26">
        <f t="shared" si="19"/>
        <v>1</v>
      </c>
      <c r="X131" s="26">
        <f t="shared" si="20"/>
        <v>1</v>
      </c>
      <c r="Y131" s="32">
        <f t="shared" si="15"/>
        <v>1</v>
      </c>
      <c r="Z131" s="26">
        <f t="shared" si="21"/>
        <v>0</v>
      </c>
      <c r="AA131" s="26">
        <f t="shared" si="22"/>
        <v>0</v>
      </c>
      <c r="AB131" s="26">
        <f t="shared" si="23"/>
        <v>1</v>
      </c>
    </row>
    <row r="132" spans="1:28" ht="24">
      <c r="A132" s="15" t="s">
        <v>1667</v>
      </c>
      <c r="B132" s="19" t="s">
        <v>1692</v>
      </c>
      <c r="C132" s="16" t="s">
        <v>231</v>
      </c>
      <c r="D132" s="23" t="s">
        <v>232</v>
      </c>
      <c r="E132" s="26">
        <f>SUMIF('Interventi - Dettaglio'!$A:$A,"130018"&amp;'Interventi - Sintesi'!$C132,'Interventi - Dettaglio'!H:H)</f>
        <v>9</v>
      </c>
      <c r="F132" s="26">
        <f>SUMIF('Interventi - Dettaglio'!$A:$A,"130018"&amp;'Interventi - Sintesi'!$C132,'Interventi - Dettaglio'!I:I)</f>
        <v>5</v>
      </c>
      <c r="G132" s="32">
        <f t="shared" si="12"/>
        <v>0.55559999999999998</v>
      </c>
      <c r="H132" s="26">
        <f>SUMIF('Interventi - Dettaglio'!$A:$A,"130018"&amp;'Interventi - Sintesi'!$C132,'Interventi - Dettaglio'!J:J)</f>
        <v>0</v>
      </c>
      <c r="I132" s="26">
        <f>SUMIF('Interventi - Dettaglio'!$A:$A,"130018"&amp;'Interventi - Sintesi'!$C132,'Interventi - Dettaglio'!K:K)</f>
        <v>0</v>
      </c>
      <c r="J132" s="26">
        <f t="shared" si="16"/>
        <v>9</v>
      </c>
      <c r="K132" s="26">
        <f>SUMIF('Interventi - Dettaglio'!$A:$A,"130019"&amp;'Interventi - Sintesi'!$C132,'Interventi - Dettaglio'!$H:$H)</f>
        <v>0</v>
      </c>
      <c r="L132" s="26">
        <f>SUMIF('Interventi - Dettaglio'!$A:$A,"130019"&amp;'Interventi - Sintesi'!$C132,'Interventi - Dettaglio'!$I:$I)</f>
        <v>0</v>
      </c>
      <c r="M132" s="32">
        <f t="shared" si="13"/>
        <v>0</v>
      </c>
      <c r="N132" s="26">
        <f>SUMIF('Interventi - Dettaglio'!$A:$A,"130019"&amp;'Interventi - Sintesi'!$C132,'Interventi - Dettaglio'!$J:$J)</f>
        <v>0</v>
      </c>
      <c r="O132" s="26">
        <f>SUMIF('Interventi - Dettaglio'!$A:$A,"130019"&amp;'Interventi - Sintesi'!$C132,'Interventi - Dettaglio'!$K:$K)</f>
        <v>0</v>
      </c>
      <c r="P132" s="26">
        <f t="shared" si="17"/>
        <v>0</v>
      </c>
      <c r="Q132" s="26">
        <f>SUMIF('Interventi - Dettaglio'!$A:$A,"130020"&amp;'Interventi - Sintesi'!$C132,'Interventi - Dettaglio'!$H:$H)</f>
        <v>0</v>
      </c>
      <c r="R132" s="32">
        <f t="shared" si="14"/>
        <v>0</v>
      </c>
      <c r="S132" s="26">
        <f>SUMIF('Interventi - Dettaglio'!$A:$A,"130020"&amp;'Interventi - Sintesi'!$C132,'Interventi - Dettaglio'!$I:$I)</f>
        <v>0</v>
      </c>
      <c r="T132" s="26">
        <f>SUMIF('Interventi - Dettaglio'!$A:$A,"130020"&amp;'Interventi - Sintesi'!$C132,'Interventi - Dettaglio'!$J:$J)</f>
        <v>0</v>
      </c>
      <c r="U132" s="26">
        <f>SUMIF('Interventi - Dettaglio'!$A:$A,"130020"&amp;'Interventi - Sintesi'!$C132,'Interventi - Dettaglio'!$K:$K)</f>
        <v>0</v>
      </c>
      <c r="V132" s="26">
        <f t="shared" si="18"/>
        <v>0</v>
      </c>
      <c r="W132" s="26">
        <f t="shared" si="19"/>
        <v>9</v>
      </c>
      <c r="X132" s="26">
        <f t="shared" si="20"/>
        <v>5</v>
      </c>
      <c r="Y132" s="32">
        <f t="shared" si="15"/>
        <v>0.55559999999999998</v>
      </c>
      <c r="Z132" s="26">
        <f t="shared" si="21"/>
        <v>0</v>
      </c>
      <c r="AA132" s="26">
        <f t="shared" si="22"/>
        <v>0</v>
      </c>
      <c r="AB132" s="26">
        <f t="shared" si="23"/>
        <v>9</v>
      </c>
    </row>
    <row r="133" spans="1:28" ht="24">
      <c r="A133" s="15" t="s">
        <v>1667</v>
      </c>
      <c r="B133" s="19" t="s">
        <v>1692</v>
      </c>
      <c r="C133" s="16" t="s">
        <v>233</v>
      </c>
      <c r="D133" s="23" t="s">
        <v>234</v>
      </c>
      <c r="E133" s="26">
        <f>SUMIF('Interventi - Dettaglio'!$A:$A,"130018"&amp;'Interventi - Sintesi'!$C133,'Interventi - Dettaglio'!H:H)</f>
        <v>2</v>
      </c>
      <c r="F133" s="26">
        <f>SUMIF('Interventi - Dettaglio'!$A:$A,"130018"&amp;'Interventi - Sintesi'!$C133,'Interventi - Dettaglio'!I:I)</f>
        <v>1</v>
      </c>
      <c r="G133" s="32">
        <f t="shared" si="12"/>
        <v>0.5</v>
      </c>
      <c r="H133" s="26">
        <f>SUMIF('Interventi - Dettaglio'!$A:$A,"130018"&amp;'Interventi - Sintesi'!$C133,'Interventi - Dettaglio'!J:J)</f>
        <v>0</v>
      </c>
      <c r="I133" s="26">
        <f>SUMIF('Interventi - Dettaglio'!$A:$A,"130018"&amp;'Interventi - Sintesi'!$C133,'Interventi - Dettaglio'!K:K)</f>
        <v>0</v>
      </c>
      <c r="J133" s="26">
        <f t="shared" si="16"/>
        <v>2</v>
      </c>
      <c r="K133" s="26">
        <f>SUMIF('Interventi - Dettaglio'!$A:$A,"130019"&amp;'Interventi - Sintesi'!$C133,'Interventi - Dettaglio'!$H:$H)</f>
        <v>0</v>
      </c>
      <c r="L133" s="26">
        <f>SUMIF('Interventi - Dettaglio'!$A:$A,"130019"&amp;'Interventi - Sintesi'!$C133,'Interventi - Dettaglio'!$I:$I)</f>
        <v>0</v>
      </c>
      <c r="M133" s="32">
        <f t="shared" si="13"/>
        <v>0</v>
      </c>
      <c r="N133" s="26">
        <f>SUMIF('Interventi - Dettaglio'!$A:$A,"130019"&amp;'Interventi - Sintesi'!$C133,'Interventi - Dettaglio'!$J:$J)</f>
        <v>0</v>
      </c>
      <c r="O133" s="26">
        <f>SUMIF('Interventi - Dettaglio'!$A:$A,"130019"&amp;'Interventi - Sintesi'!$C133,'Interventi - Dettaglio'!$K:$K)</f>
        <v>0</v>
      </c>
      <c r="P133" s="26">
        <f t="shared" si="17"/>
        <v>0</v>
      </c>
      <c r="Q133" s="26">
        <f>SUMIF('Interventi - Dettaglio'!$A:$A,"130020"&amp;'Interventi - Sintesi'!$C133,'Interventi - Dettaglio'!$H:$H)</f>
        <v>0</v>
      </c>
      <c r="R133" s="32">
        <f t="shared" si="14"/>
        <v>0</v>
      </c>
      <c r="S133" s="26">
        <f>SUMIF('Interventi - Dettaglio'!$A:$A,"130020"&amp;'Interventi - Sintesi'!$C133,'Interventi - Dettaglio'!$I:$I)</f>
        <v>0</v>
      </c>
      <c r="T133" s="26">
        <f>SUMIF('Interventi - Dettaglio'!$A:$A,"130020"&amp;'Interventi - Sintesi'!$C133,'Interventi - Dettaglio'!$J:$J)</f>
        <v>0</v>
      </c>
      <c r="U133" s="26">
        <f>SUMIF('Interventi - Dettaglio'!$A:$A,"130020"&amp;'Interventi - Sintesi'!$C133,'Interventi - Dettaglio'!$K:$K)</f>
        <v>0</v>
      </c>
      <c r="V133" s="26">
        <f t="shared" si="18"/>
        <v>0</v>
      </c>
      <c r="W133" s="26">
        <f t="shared" si="19"/>
        <v>2</v>
      </c>
      <c r="X133" s="26">
        <f t="shared" si="20"/>
        <v>1</v>
      </c>
      <c r="Y133" s="32">
        <f t="shared" si="15"/>
        <v>0.5</v>
      </c>
      <c r="Z133" s="26">
        <f t="shared" si="21"/>
        <v>0</v>
      </c>
      <c r="AA133" s="26">
        <f t="shared" si="22"/>
        <v>0</v>
      </c>
      <c r="AB133" s="26">
        <f t="shared" si="23"/>
        <v>2</v>
      </c>
    </row>
    <row r="134" spans="1:28" ht="24">
      <c r="A134" s="15" t="s">
        <v>1667</v>
      </c>
      <c r="B134" s="19" t="s">
        <v>1692</v>
      </c>
      <c r="C134" s="16" t="s">
        <v>235</v>
      </c>
      <c r="D134" s="23" t="s">
        <v>236</v>
      </c>
      <c r="E134" s="26">
        <f>SUMIF('Interventi - Dettaglio'!$A:$A,"130018"&amp;'Interventi - Sintesi'!$C134,'Interventi - Dettaglio'!H:H)</f>
        <v>1</v>
      </c>
      <c r="F134" s="26">
        <f>SUMIF('Interventi - Dettaglio'!$A:$A,"130018"&amp;'Interventi - Sintesi'!$C134,'Interventi - Dettaglio'!I:I)</f>
        <v>0</v>
      </c>
      <c r="G134" s="32">
        <f t="shared" ref="G134:G197" si="24">IF(E134=0,0,ROUND(F134/E134,4))</f>
        <v>0</v>
      </c>
      <c r="H134" s="26">
        <f>SUMIF('Interventi - Dettaglio'!$A:$A,"130018"&amp;'Interventi - Sintesi'!$C134,'Interventi - Dettaglio'!J:J)</f>
        <v>0</v>
      </c>
      <c r="I134" s="26">
        <f>SUMIF('Interventi - Dettaglio'!$A:$A,"130018"&amp;'Interventi - Sintesi'!$C134,'Interventi - Dettaglio'!K:K)</f>
        <v>0</v>
      </c>
      <c r="J134" s="26">
        <f t="shared" si="16"/>
        <v>1</v>
      </c>
      <c r="K134" s="26">
        <f>SUMIF('Interventi - Dettaglio'!$A:$A,"130019"&amp;'Interventi - Sintesi'!$C134,'Interventi - Dettaglio'!$H:$H)</f>
        <v>0</v>
      </c>
      <c r="L134" s="26">
        <f>SUMIF('Interventi - Dettaglio'!$A:$A,"130019"&amp;'Interventi - Sintesi'!$C134,'Interventi - Dettaglio'!$I:$I)</f>
        <v>0</v>
      </c>
      <c r="M134" s="32">
        <f t="shared" ref="M134:M197" si="25">IF(K134=0,0,ROUND(L134/K134,4))</f>
        <v>0</v>
      </c>
      <c r="N134" s="26">
        <f>SUMIF('Interventi - Dettaglio'!$A:$A,"130019"&amp;'Interventi - Sintesi'!$C134,'Interventi - Dettaglio'!$J:$J)</f>
        <v>0</v>
      </c>
      <c r="O134" s="26">
        <f>SUMIF('Interventi - Dettaglio'!$A:$A,"130019"&amp;'Interventi - Sintesi'!$C134,'Interventi - Dettaglio'!$K:$K)</f>
        <v>0</v>
      </c>
      <c r="P134" s="26">
        <f t="shared" si="17"/>
        <v>0</v>
      </c>
      <c r="Q134" s="26">
        <f>SUMIF('Interventi - Dettaglio'!$A:$A,"130020"&amp;'Interventi - Sintesi'!$C134,'Interventi - Dettaglio'!$H:$H)</f>
        <v>0</v>
      </c>
      <c r="R134" s="32">
        <f t="shared" ref="R134:R197" si="26">IF(P134=0,0,ROUND(Q134/P134,4))</f>
        <v>0</v>
      </c>
      <c r="S134" s="26">
        <f>SUMIF('Interventi - Dettaglio'!$A:$A,"130020"&amp;'Interventi - Sintesi'!$C134,'Interventi - Dettaglio'!$I:$I)</f>
        <v>0</v>
      </c>
      <c r="T134" s="26">
        <f>SUMIF('Interventi - Dettaglio'!$A:$A,"130020"&amp;'Interventi - Sintesi'!$C134,'Interventi - Dettaglio'!$J:$J)</f>
        <v>0</v>
      </c>
      <c r="U134" s="26">
        <f>SUMIF('Interventi - Dettaglio'!$A:$A,"130020"&amp;'Interventi - Sintesi'!$C134,'Interventi - Dettaglio'!$K:$K)</f>
        <v>0</v>
      </c>
      <c r="V134" s="26">
        <f t="shared" si="18"/>
        <v>0</v>
      </c>
      <c r="W134" s="26">
        <f t="shared" si="19"/>
        <v>1</v>
      </c>
      <c r="X134" s="26">
        <f t="shared" si="20"/>
        <v>0</v>
      </c>
      <c r="Y134" s="32">
        <f t="shared" ref="Y134:Y197" si="27">IF(W134=0,0,ROUND(X134/W134,4))</f>
        <v>0</v>
      </c>
      <c r="Z134" s="26">
        <f t="shared" si="21"/>
        <v>0</v>
      </c>
      <c r="AA134" s="26">
        <f t="shared" si="22"/>
        <v>0</v>
      </c>
      <c r="AB134" s="26">
        <f t="shared" si="23"/>
        <v>1</v>
      </c>
    </row>
    <row r="135" spans="1:28">
      <c r="A135" s="15" t="s">
        <v>1667</v>
      </c>
      <c r="B135" s="19" t="s">
        <v>1692</v>
      </c>
      <c r="C135" s="16" t="s">
        <v>1957</v>
      </c>
      <c r="D135" s="23" t="s">
        <v>1958</v>
      </c>
      <c r="E135" s="26">
        <f>SUMIF('Interventi - Dettaglio'!$A:$A,"130018"&amp;'Interventi - Sintesi'!$C135,'Interventi - Dettaglio'!H:H)</f>
        <v>1</v>
      </c>
      <c r="F135" s="26">
        <f>SUMIF('Interventi - Dettaglio'!$A:$A,"130018"&amp;'Interventi - Sintesi'!$C135,'Interventi - Dettaglio'!I:I)</f>
        <v>0</v>
      </c>
      <c r="G135" s="32">
        <f t="shared" si="24"/>
        <v>0</v>
      </c>
      <c r="H135" s="26">
        <f>SUMIF('Interventi - Dettaglio'!$A:$A,"130018"&amp;'Interventi - Sintesi'!$C135,'Interventi - Dettaglio'!J:J)</f>
        <v>0</v>
      </c>
      <c r="I135" s="26">
        <f>SUMIF('Interventi - Dettaglio'!$A:$A,"130018"&amp;'Interventi - Sintesi'!$C135,'Interventi - Dettaglio'!K:K)</f>
        <v>0</v>
      </c>
      <c r="J135" s="26">
        <f t="shared" si="16"/>
        <v>1</v>
      </c>
      <c r="K135" s="26">
        <f>SUMIF('Interventi - Dettaglio'!$A:$A,"130019"&amp;'Interventi - Sintesi'!$C135,'Interventi - Dettaglio'!$H:$H)</f>
        <v>0</v>
      </c>
      <c r="L135" s="26">
        <f>SUMIF('Interventi - Dettaglio'!$A:$A,"130019"&amp;'Interventi - Sintesi'!$C135,'Interventi - Dettaglio'!$I:$I)</f>
        <v>0</v>
      </c>
      <c r="M135" s="32">
        <f t="shared" si="25"/>
        <v>0</v>
      </c>
      <c r="N135" s="26">
        <f>SUMIF('Interventi - Dettaglio'!$A:$A,"130019"&amp;'Interventi - Sintesi'!$C135,'Interventi - Dettaglio'!$J:$J)</f>
        <v>0</v>
      </c>
      <c r="O135" s="26">
        <f>SUMIF('Interventi - Dettaglio'!$A:$A,"130019"&amp;'Interventi - Sintesi'!$C135,'Interventi - Dettaglio'!$K:$K)</f>
        <v>0</v>
      </c>
      <c r="P135" s="26">
        <f t="shared" si="17"/>
        <v>0</v>
      </c>
      <c r="Q135" s="26">
        <f>SUMIF('Interventi - Dettaglio'!$A:$A,"130020"&amp;'Interventi - Sintesi'!$C135,'Interventi - Dettaglio'!$H:$H)</f>
        <v>0</v>
      </c>
      <c r="R135" s="32">
        <f t="shared" si="26"/>
        <v>0</v>
      </c>
      <c r="S135" s="26">
        <f>SUMIF('Interventi - Dettaglio'!$A:$A,"130020"&amp;'Interventi - Sintesi'!$C135,'Interventi - Dettaglio'!$I:$I)</f>
        <v>0</v>
      </c>
      <c r="T135" s="26">
        <f>SUMIF('Interventi - Dettaglio'!$A:$A,"130020"&amp;'Interventi - Sintesi'!$C135,'Interventi - Dettaglio'!$J:$J)</f>
        <v>0</v>
      </c>
      <c r="U135" s="26">
        <f>SUMIF('Interventi - Dettaglio'!$A:$A,"130020"&amp;'Interventi - Sintesi'!$C135,'Interventi - Dettaglio'!$K:$K)</f>
        <v>0</v>
      </c>
      <c r="V135" s="26">
        <f t="shared" si="18"/>
        <v>0</v>
      </c>
      <c r="W135" s="26">
        <f t="shared" si="19"/>
        <v>1</v>
      </c>
      <c r="X135" s="26">
        <f t="shared" si="20"/>
        <v>0</v>
      </c>
      <c r="Y135" s="32">
        <f t="shared" si="27"/>
        <v>0</v>
      </c>
      <c r="Z135" s="26">
        <f t="shared" si="21"/>
        <v>0</v>
      </c>
      <c r="AA135" s="26">
        <f t="shared" si="22"/>
        <v>0</v>
      </c>
      <c r="AB135" s="26">
        <f t="shared" si="23"/>
        <v>1</v>
      </c>
    </row>
    <row r="136" spans="1:28">
      <c r="A136" s="13" t="s">
        <v>1667</v>
      </c>
      <c r="B136" s="19" t="s">
        <v>1692</v>
      </c>
      <c r="C136" s="14" t="s">
        <v>849</v>
      </c>
      <c r="D136" s="4" t="s">
        <v>850</v>
      </c>
      <c r="E136" s="26">
        <f>SUMIF('Interventi - Dettaglio'!$A:$A,"130018"&amp;'Interventi - Sintesi'!$C136,'Interventi - Dettaglio'!H:H)</f>
        <v>21</v>
      </c>
      <c r="F136" s="26">
        <f>SUMIF('Interventi - Dettaglio'!$A:$A,"130018"&amp;'Interventi - Sintesi'!$C136,'Interventi - Dettaglio'!I:I)</f>
        <v>15</v>
      </c>
      <c r="G136" s="32">
        <f t="shared" si="24"/>
        <v>0.71430000000000005</v>
      </c>
      <c r="H136" s="26">
        <f>SUMIF('Interventi - Dettaglio'!$A:$A,"130018"&amp;'Interventi - Sintesi'!$C136,'Interventi - Dettaglio'!J:J)</f>
        <v>0</v>
      </c>
      <c r="I136" s="26">
        <f>SUMIF('Interventi - Dettaglio'!$A:$A,"130018"&amp;'Interventi - Sintesi'!$C136,'Interventi - Dettaglio'!K:K)</f>
        <v>0</v>
      </c>
      <c r="J136" s="26">
        <f t="shared" si="16"/>
        <v>21</v>
      </c>
      <c r="K136" s="26">
        <f>SUMIF('Interventi - Dettaglio'!$A:$A,"130019"&amp;'Interventi - Sintesi'!$C136,'Interventi - Dettaglio'!$H:$H)</f>
        <v>0</v>
      </c>
      <c r="L136" s="26">
        <f>SUMIF('Interventi - Dettaglio'!$A:$A,"130019"&amp;'Interventi - Sintesi'!$C136,'Interventi - Dettaglio'!$I:$I)</f>
        <v>0</v>
      </c>
      <c r="M136" s="32">
        <f t="shared" si="25"/>
        <v>0</v>
      </c>
      <c r="N136" s="26">
        <f>SUMIF('Interventi - Dettaglio'!$A:$A,"130019"&amp;'Interventi - Sintesi'!$C136,'Interventi - Dettaglio'!$J:$J)</f>
        <v>0</v>
      </c>
      <c r="O136" s="26">
        <f>SUMIF('Interventi - Dettaglio'!$A:$A,"130019"&amp;'Interventi - Sintesi'!$C136,'Interventi - Dettaglio'!$K:$K)</f>
        <v>0</v>
      </c>
      <c r="P136" s="26">
        <f t="shared" si="17"/>
        <v>0</v>
      </c>
      <c r="Q136" s="26">
        <f>SUMIF('Interventi - Dettaglio'!$A:$A,"130020"&amp;'Interventi - Sintesi'!$C136,'Interventi - Dettaglio'!$H:$H)</f>
        <v>0</v>
      </c>
      <c r="R136" s="32">
        <f t="shared" si="26"/>
        <v>0</v>
      </c>
      <c r="S136" s="26">
        <f>SUMIF('Interventi - Dettaglio'!$A:$A,"130020"&amp;'Interventi - Sintesi'!$C136,'Interventi - Dettaglio'!$I:$I)</f>
        <v>0</v>
      </c>
      <c r="T136" s="26">
        <f>SUMIF('Interventi - Dettaglio'!$A:$A,"130020"&amp;'Interventi - Sintesi'!$C136,'Interventi - Dettaglio'!$J:$J)</f>
        <v>0</v>
      </c>
      <c r="U136" s="26">
        <f>SUMIF('Interventi - Dettaglio'!$A:$A,"130020"&amp;'Interventi - Sintesi'!$C136,'Interventi - Dettaglio'!$K:$K)</f>
        <v>0</v>
      </c>
      <c r="V136" s="26">
        <f t="shared" si="18"/>
        <v>0</v>
      </c>
      <c r="W136" s="26">
        <f t="shared" si="19"/>
        <v>21</v>
      </c>
      <c r="X136" s="26">
        <f t="shared" si="20"/>
        <v>15</v>
      </c>
      <c r="Y136" s="32">
        <f t="shared" si="27"/>
        <v>0.71430000000000005</v>
      </c>
      <c r="Z136" s="26">
        <f t="shared" si="21"/>
        <v>0</v>
      </c>
      <c r="AA136" s="26">
        <f t="shared" si="22"/>
        <v>0</v>
      </c>
      <c r="AB136" s="26">
        <f t="shared" si="23"/>
        <v>21</v>
      </c>
    </row>
    <row r="137" spans="1:28" ht="15.75">
      <c r="A137" s="13"/>
      <c r="B137" s="19"/>
      <c r="C137" s="14"/>
      <c r="D137" s="33" t="s">
        <v>1693</v>
      </c>
      <c r="E137" s="26"/>
      <c r="F137" s="26"/>
      <c r="G137" s="32"/>
      <c r="H137" s="26"/>
      <c r="I137" s="26"/>
      <c r="J137" s="26"/>
      <c r="K137" s="26"/>
      <c r="L137" s="26"/>
      <c r="M137" s="32"/>
      <c r="N137" s="26"/>
      <c r="O137" s="26"/>
      <c r="P137" s="26"/>
      <c r="Q137" s="26"/>
      <c r="R137" s="32"/>
      <c r="S137" s="26"/>
      <c r="T137" s="26"/>
      <c r="U137" s="26"/>
      <c r="V137" s="26"/>
      <c r="W137" s="26"/>
      <c r="X137" s="26"/>
      <c r="Y137" s="32"/>
      <c r="Z137" s="26"/>
      <c r="AA137" s="26"/>
      <c r="AB137" s="26"/>
    </row>
    <row r="138" spans="1:28">
      <c r="A138" s="15" t="s">
        <v>1669</v>
      </c>
      <c r="B138" s="19" t="s">
        <v>1693</v>
      </c>
      <c r="C138" s="16" t="s">
        <v>2045</v>
      </c>
      <c r="D138" s="23" t="s">
        <v>2046</v>
      </c>
      <c r="E138" s="26">
        <f>SUMIF('Interventi - Dettaglio'!$A:$A,"130018"&amp;'Interventi - Sintesi'!$C138,'Interventi - Dettaglio'!H:H)</f>
        <v>1</v>
      </c>
      <c r="F138" s="26">
        <f>SUMIF('Interventi - Dettaglio'!$A:$A,"130018"&amp;'Interventi - Sintesi'!$C138,'Interventi - Dettaglio'!I:I)</f>
        <v>1</v>
      </c>
      <c r="G138" s="32">
        <f t="shared" si="24"/>
        <v>1</v>
      </c>
      <c r="H138" s="26">
        <f>SUMIF('Interventi - Dettaglio'!$A:$A,"130018"&amp;'Interventi - Sintesi'!$C138,'Interventi - Dettaglio'!J:J)</f>
        <v>0</v>
      </c>
      <c r="I138" s="26">
        <f>SUMIF('Interventi - Dettaglio'!$A:$A,"130018"&amp;'Interventi - Sintesi'!$C138,'Interventi - Dettaglio'!K:K)</f>
        <v>0</v>
      </c>
      <c r="J138" s="26">
        <f t="shared" ref="J138:J202" si="28">E138+H138+I138</f>
        <v>1</v>
      </c>
      <c r="K138" s="26">
        <f>SUMIF('Interventi - Dettaglio'!$A:$A,"130019"&amp;'Interventi - Sintesi'!$C138,'Interventi - Dettaglio'!$H:$H)</f>
        <v>0</v>
      </c>
      <c r="L138" s="26">
        <f>SUMIF('Interventi - Dettaglio'!$A:$A,"130019"&amp;'Interventi - Sintesi'!$C138,'Interventi - Dettaglio'!$I:$I)</f>
        <v>0</v>
      </c>
      <c r="M138" s="32">
        <f t="shared" si="25"/>
        <v>0</v>
      </c>
      <c r="N138" s="26">
        <f>SUMIF('Interventi - Dettaglio'!$A:$A,"130019"&amp;'Interventi - Sintesi'!$C138,'Interventi - Dettaglio'!$J:$J)</f>
        <v>0</v>
      </c>
      <c r="O138" s="26">
        <f>SUMIF('Interventi - Dettaglio'!$A:$A,"130019"&amp;'Interventi - Sintesi'!$C138,'Interventi - Dettaglio'!$K:$K)</f>
        <v>0</v>
      </c>
      <c r="P138" s="26">
        <f t="shared" ref="P138:P202" si="29">K138+N138+O138</f>
        <v>0</v>
      </c>
      <c r="Q138" s="26">
        <f>SUMIF('Interventi - Dettaglio'!$A:$A,"130020"&amp;'Interventi - Sintesi'!$C138,'Interventi - Dettaglio'!$H:$H)</f>
        <v>0</v>
      </c>
      <c r="R138" s="32">
        <f t="shared" si="26"/>
        <v>0</v>
      </c>
      <c r="S138" s="26">
        <f>SUMIF('Interventi - Dettaglio'!$A:$A,"130020"&amp;'Interventi - Sintesi'!$C138,'Interventi - Dettaglio'!$I:$I)</f>
        <v>0</v>
      </c>
      <c r="T138" s="26">
        <f>SUMIF('Interventi - Dettaglio'!$A:$A,"130020"&amp;'Interventi - Sintesi'!$C138,'Interventi - Dettaglio'!$J:$J)</f>
        <v>0</v>
      </c>
      <c r="U138" s="26">
        <f>SUMIF('Interventi - Dettaglio'!$A:$A,"130020"&amp;'Interventi - Sintesi'!$C138,'Interventi - Dettaglio'!$K:$K)</f>
        <v>0</v>
      </c>
      <c r="V138" s="26">
        <f t="shared" ref="V138:V202" si="30">Q138+T138+U138</f>
        <v>0</v>
      </c>
      <c r="W138" s="26">
        <f t="shared" ref="W138:W202" si="31">E138+K138+Q138</f>
        <v>1</v>
      </c>
      <c r="X138" s="26">
        <f t="shared" ref="X138:X202" si="32">F138+L138+S138</f>
        <v>1</v>
      </c>
      <c r="Y138" s="32">
        <f t="shared" si="27"/>
        <v>1</v>
      </c>
      <c r="Z138" s="26">
        <f t="shared" ref="Z138:Z202" si="33">H138+N138+T138</f>
        <v>0</v>
      </c>
      <c r="AA138" s="26">
        <f t="shared" ref="AA138:AA202" si="34">I138+O138+U138</f>
        <v>0</v>
      </c>
      <c r="AB138" s="26">
        <f t="shared" ref="AB138:AB202" si="35">W138+Z138+AA138</f>
        <v>1</v>
      </c>
    </row>
    <row r="139" spans="1:28">
      <c r="A139" s="15" t="s">
        <v>1669</v>
      </c>
      <c r="B139" s="19" t="s">
        <v>1693</v>
      </c>
      <c r="C139" s="16" t="s">
        <v>1524</v>
      </c>
      <c r="D139" s="23" t="s">
        <v>1525</v>
      </c>
      <c r="E139" s="26">
        <f>SUMIF('Interventi - Dettaglio'!$A:$A,"130018"&amp;'Interventi - Sintesi'!$C139,'Interventi - Dettaglio'!H:H)</f>
        <v>1</v>
      </c>
      <c r="F139" s="26">
        <f>SUMIF('Interventi - Dettaglio'!$A:$A,"130018"&amp;'Interventi - Sintesi'!$C139,'Interventi - Dettaglio'!I:I)</f>
        <v>0</v>
      </c>
      <c r="G139" s="32">
        <f t="shared" si="24"/>
        <v>0</v>
      </c>
      <c r="H139" s="26">
        <f>SUMIF('Interventi - Dettaglio'!$A:$A,"130018"&amp;'Interventi - Sintesi'!$C139,'Interventi - Dettaglio'!J:J)</f>
        <v>0</v>
      </c>
      <c r="I139" s="26">
        <f>SUMIF('Interventi - Dettaglio'!$A:$A,"130018"&amp;'Interventi - Sintesi'!$C139,'Interventi - Dettaglio'!K:K)</f>
        <v>0</v>
      </c>
      <c r="J139" s="26">
        <f t="shared" si="28"/>
        <v>1</v>
      </c>
      <c r="K139" s="26">
        <f>SUMIF('Interventi - Dettaglio'!$A:$A,"130019"&amp;'Interventi - Sintesi'!$C139,'Interventi - Dettaglio'!$H:$H)</f>
        <v>0</v>
      </c>
      <c r="L139" s="26">
        <f>SUMIF('Interventi - Dettaglio'!$A:$A,"130019"&amp;'Interventi - Sintesi'!$C139,'Interventi - Dettaglio'!$I:$I)</f>
        <v>0</v>
      </c>
      <c r="M139" s="32">
        <f t="shared" si="25"/>
        <v>0</v>
      </c>
      <c r="N139" s="26">
        <f>SUMIF('Interventi - Dettaglio'!$A:$A,"130019"&amp;'Interventi - Sintesi'!$C139,'Interventi - Dettaglio'!$J:$J)</f>
        <v>0</v>
      </c>
      <c r="O139" s="26">
        <f>SUMIF('Interventi - Dettaglio'!$A:$A,"130019"&amp;'Interventi - Sintesi'!$C139,'Interventi - Dettaglio'!$K:$K)</f>
        <v>0</v>
      </c>
      <c r="P139" s="26">
        <f t="shared" si="29"/>
        <v>0</v>
      </c>
      <c r="Q139" s="26">
        <f>SUMIF('Interventi - Dettaglio'!$A:$A,"130020"&amp;'Interventi - Sintesi'!$C139,'Interventi - Dettaglio'!$H:$H)</f>
        <v>0</v>
      </c>
      <c r="R139" s="32">
        <f t="shared" si="26"/>
        <v>0</v>
      </c>
      <c r="S139" s="26">
        <f>SUMIF('Interventi - Dettaglio'!$A:$A,"130020"&amp;'Interventi - Sintesi'!$C139,'Interventi - Dettaglio'!$I:$I)</f>
        <v>0</v>
      </c>
      <c r="T139" s="26">
        <f>SUMIF('Interventi - Dettaglio'!$A:$A,"130020"&amp;'Interventi - Sintesi'!$C139,'Interventi - Dettaglio'!$J:$J)</f>
        <v>0</v>
      </c>
      <c r="U139" s="26">
        <f>SUMIF('Interventi - Dettaglio'!$A:$A,"130020"&amp;'Interventi - Sintesi'!$C139,'Interventi - Dettaglio'!$K:$K)</f>
        <v>0</v>
      </c>
      <c r="V139" s="26">
        <f t="shared" si="30"/>
        <v>0</v>
      </c>
      <c r="W139" s="26">
        <f t="shared" si="31"/>
        <v>1</v>
      </c>
      <c r="X139" s="26">
        <f t="shared" si="32"/>
        <v>0</v>
      </c>
      <c r="Y139" s="32">
        <f t="shared" si="27"/>
        <v>0</v>
      </c>
      <c r="Z139" s="26">
        <f t="shared" si="33"/>
        <v>0</v>
      </c>
      <c r="AA139" s="26">
        <f t="shared" si="34"/>
        <v>0</v>
      </c>
      <c r="AB139" s="26">
        <f t="shared" si="35"/>
        <v>1</v>
      </c>
    </row>
    <row r="140" spans="1:28">
      <c r="A140" s="15" t="s">
        <v>1669</v>
      </c>
      <c r="B140" s="19" t="s">
        <v>1693</v>
      </c>
      <c r="C140" s="16" t="s">
        <v>971</v>
      </c>
      <c r="D140" s="23" t="s">
        <v>972</v>
      </c>
      <c r="E140" s="26">
        <f>SUMIF('Interventi - Dettaglio'!$A:$A,"130018"&amp;'Interventi - Sintesi'!$C140,'Interventi - Dettaglio'!H:H)</f>
        <v>0</v>
      </c>
      <c r="F140" s="26">
        <f>SUMIF('Interventi - Dettaglio'!$A:$A,"130018"&amp;'Interventi - Sintesi'!$C140,'Interventi - Dettaglio'!I:I)</f>
        <v>0</v>
      </c>
      <c r="G140" s="32">
        <f t="shared" si="24"/>
        <v>0</v>
      </c>
      <c r="H140" s="26">
        <f>SUMIF('Interventi - Dettaglio'!$A:$A,"130018"&amp;'Interventi - Sintesi'!$C140,'Interventi - Dettaglio'!J:J)</f>
        <v>1</v>
      </c>
      <c r="I140" s="26">
        <f>SUMIF('Interventi - Dettaglio'!$A:$A,"130018"&amp;'Interventi - Sintesi'!$C140,'Interventi - Dettaglio'!K:K)</f>
        <v>0</v>
      </c>
      <c r="J140" s="26">
        <f t="shared" si="28"/>
        <v>1</v>
      </c>
      <c r="K140" s="26">
        <f>SUMIF('Interventi - Dettaglio'!$A:$A,"130019"&amp;'Interventi - Sintesi'!$C140,'Interventi - Dettaglio'!$H:$H)</f>
        <v>0</v>
      </c>
      <c r="L140" s="26">
        <f>SUMIF('Interventi - Dettaglio'!$A:$A,"130019"&amp;'Interventi - Sintesi'!$C140,'Interventi - Dettaglio'!$I:$I)</f>
        <v>0</v>
      </c>
      <c r="M140" s="32">
        <f t="shared" si="25"/>
        <v>0</v>
      </c>
      <c r="N140" s="26">
        <f>SUMIF('Interventi - Dettaglio'!$A:$A,"130019"&amp;'Interventi - Sintesi'!$C140,'Interventi - Dettaglio'!$J:$J)</f>
        <v>0</v>
      </c>
      <c r="O140" s="26">
        <f>SUMIF('Interventi - Dettaglio'!$A:$A,"130019"&amp;'Interventi - Sintesi'!$C140,'Interventi - Dettaglio'!$K:$K)</f>
        <v>0</v>
      </c>
      <c r="P140" s="26">
        <f t="shared" si="29"/>
        <v>0</v>
      </c>
      <c r="Q140" s="26">
        <f>SUMIF('Interventi - Dettaglio'!$A:$A,"130020"&amp;'Interventi - Sintesi'!$C140,'Interventi - Dettaglio'!$H:$H)</f>
        <v>0</v>
      </c>
      <c r="R140" s="32">
        <f t="shared" si="26"/>
        <v>0</v>
      </c>
      <c r="S140" s="26">
        <f>SUMIF('Interventi - Dettaglio'!$A:$A,"130020"&amp;'Interventi - Sintesi'!$C140,'Interventi - Dettaglio'!$I:$I)</f>
        <v>0</v>
      </c>
      <c r="T140" s="26">
        <f>SUMIF('Interventi - Dettaglio'!$A:$A,"130020"&amp;'Interventi - Sintesi'!$C140,'Interventi - Dettaglio'!$J:$J)</f>
        <v>0</v>
      </c>
      <c r="U140" s="26">
        <f>SUMIF('Interventi - Dettaglio'!$A:$A,"130020"&amp;'Interventi - Sintesi'!$C140,'Interventi - Dettaglio'!$K:$K)</f>
        <v>0</v>
      </c>
      <c r="V140" s="26">
        <f t="shared" si="30"/>
        <v>0</v>
      </c>
      <c r="W140" s="26">
        <f t="shared" si="31"/>
        <v>0</v>
      </c>
      <c r="X140" s="26">
        <f t="shared" si="32"/>
        <v>0</v>
      </c>
      <c r="Y140" s="32">
        <f t="shared" si="27"/>
        <v>0</v>
      </c>
      <c r="Z140" s="26">
        <f t="shared" si="33"/>
        <v>1</v>
      </c>
      <c r="AA140" s="26">
        <f t="shared" si="34"/>
        <v>0</v>
      </c>
      <c r="AB140" s="26">
        <f t="shared" si="35"/>
        <v>1</v>
      </c>
    </row>
    <row r="141" spans="1:28">
      <c r="A141" s="13" t="s">
        <v>1669</v>
      </c>
      <c r="B141" s="19" t="s">
        <v>1693</v>
      </c>
      <c r="C141" s="14" t="s">
        <v>851</v>
      </c>
      <c r="D141" s="4" t="s">
        <v>852</v>
      </c>
      <c r="E141" s="26">
        <f>SUMIF('Interventi - Dettaglio'!$A:$A,"130018"&amp;'Interventi - Sintesi'!$C141,'Interventi - Dettaglio'!H:H)</f>
        <v>0</v>
      </c>
      <c r="F141" s="26">
        <f>SUMIF('Interventi - Dettaglio'!$A:$A,"130018"&amp;'Interventi - Sintesi'!$C141,'Interventi - Dettaglio'!I:I)</f>
        <v>0</v>
      </c>
      <c r="G141" s="32">
        <f t="shared" si="24"/>
        <v>0</v>
      </c>
      <c r="H141" s="26">
        <f>SUMIF('Interventi - Dettaglio'!$A:$A,"130018"&amp;'Interventi - Sintesi'!$C141,'Interventi - Dettaglio'!J:J)</f>
        <v>1</v>
      </c>
      <c r="I141" s="26">
        <f>SUMIF('Interventi - Dettaglio'!$A:$A,"130018"&amp;'Interventi - Sintesi'!$C141,'Interventi - Dettaglio'!K:K)</f>
        <v>0</v>
      </c>
      <c r="J141" s="26">
        <f t="shared" si="28"/>
        <v>1</v>
      </c>
      <c r="K141" s="26">
        <f>SUMIF('Interventi - Dettaglio'!$A:$A,"130019"&amp;'Interventi - Sintesi'!$C141,'Interventi - Dettaglio'!$H:$H)</f>
        <v>0</v>
      </c>
      <c r="L141" s="26">
        <f>SUMIF('Interventi - Dettaglio'!$A:$A,"130019"&amp;'Interventi - Sintesi'!$C141,'Interventi - Dettaglio'!$I:$I)</f>
        <v>0</v>
      </c>
      <c r="M141" s="32">
        <f t="shared" si="25"/>
        <v>0</v>
      </c>
      <c r="N141" s="26">
        <f>SUMIF('Interventi - Dettaglio'!$A:$A,"130019"&amp;'Interventi - Sintesi'!$C141,'Interventi - Dettaglio'!$J:$J)</f>
        <v>0</v>
      </c>
      <c r="O141" s="26">
        <f>SUMIF('Interventi - Dettaglio'!$A:$A,"130019"&amp;'Interventi - Sintesi'!$C141,'Interventi - Dettaglio'!$K:$K)</f>
        <v>0</v>
      </c>
      <c r="P141" s="26">
        <f t="shared" si="29"/>
        <v>0</v>
      </c>
      <c r="Q141" s="26">
        <f>SUMIF('Interventi - Dettaglio'!$A:$A,"130020"&amp;'Interventi - Sintesi'!$C141,'Interventi - Dettaglio'!$H:$H)</f>
        <v>0</v>
      </c>
      <c r="R141" s="32">
        <f t="shared" si="26"/>
        <v>0</v>
      </c>
      <c r="S141" s="26">
        <f>SUMIF('Interventi - Dettaglio'!$A:$A,"130020"&amp;'Interventi - Sintesi'!$C141,'Interventi - Dettaglio'!$I:$I)</f>
        <v>0</v>
      </c>
      <c r="T141" s="26">
        <f>SUMIF('Interventi - Dettaglio'!$A:$A,"130020"&amp;'Interventi - Sintesi'!$C141,'Interventi - Dettaglio'!$J:$J)</f>
        <v>0</v>
      </c>
      <c r="U141" s="26">
        <f>SUMIF('Interventi - Dettaglio'!$A:$A,"130020"&amp;'Interventi - Sintesi'!$C141,'Interventi - Dettaglio'!$K:$K)</f>
        <v>0</v>
      </c>
      <c r="V141" s="26">
        <f t="shared" si="30"/>
        <v>0</v>
      </c>
      <c r="W141" s="26">
        <f t="shared" si="31"/>
        <v>0</v>
      </c>
      <c r="X141" s="26">
        <f t="shared" si="32"/>
        <v>0</v>
      </c>
      <c r="Y141" s="32">
        <f t="shared" si="27"/>
        <v>0</v>
      </c>
      <c r="Z141" s="26">
        <f t="shared" si="33"/>
        <v>1</v>
      </c>
      <c r="AA141" s="26">
        <f t="shared" si="34"/>
        <v>0</v>
      </c>
      <c r="AB141" s="26">
        <f t="shared" si="35"/>
        <v>1</v>
      </c>
    </row>
    <row r="142" spans="1:28" ht="24">
      <c r="A142" s="13" t="s">
        <v>1669</v>
      </c>
      <c r="B142" s="19" t="s">
        <v>1693</v>
      </c>
      <c r="C142" s="14" t="s">
        <v>973</v>
      </c>
      <c r="D142" s="4" t="s">
        <v>974</v>
      </c>
      <c r="E142" s="26">
        <f>SUMIF('Interventi - Dettaglio'!$A:$A,"130018"&amp;'Interventi - Sintesi'!$C142,'Interventi - Dettaglio'!H:H)</f>
        <v>0</v>
      </c>
      <c r="F142" s="26">
        <f>SUMIF('Interventi - Dettaglio'!$A:$A,"130018"&amp;'Interventi - Sintesi'!$C142,'Interventi - Dettaglio'!I:I)</f>
        <v>0</v>
      </c>
      <c r="G142" s="32">
        <f t="shared" si="24"/>
        <v>0</v>
      </c>
      <c r="H142" s="26">
        <f>SUMIF('Interventi - Dettaglio'!$A:$A,"130018"&amp;'Interventi - Sintesi'!$C142,'Interventi - Dettaglio'!J:J)</f>
        <v>3</v>
      </c>
      <c r="I142" s="26">
        <f>SUMIF('Interventi - Dettaglio'!$A:$A,"130018"&amp;'Interventi - Sintesi'!$C142,'Interventi - Dettaglio'!K:K)</f>
        <v>3</v>
      </c>
      <c r="J142" s="26">
        <f t="shared" si="28"/>
        <v>6</v>
      </c>
      <c r="K142" s="26">
        <f>SUMIF('Interventi - Dettaglio'!$A:$A,"130019"&amp;'Interventi - Sintesi'!$C142,'Interventi - Dettaglio'!$H:$H)</f>
        <v>1</v>
      </c>
      <c r="L142" s="26">
        <f>SUMIF('Interventi - Dettaglio'!$A:$A,"130019"&amp;'Interventi - Sintesi'!$C142,'Interventi - Dettaglio'!$I:$I)</f>
        <v>1</v>
      </c>
      <c r="M142" s="32">
        <f t="shared" si="25"/>
        <v>1</v>
      </c>
      <c r="N142" s="26">
        <f>SUMIF('Interventi - Dettaglio'!$A:$A,"130019"&amp;'Interventi - Sintesi'!$C142,'Interventi - Dettaglio'!$J:$J)</f>
        <v>8</v>
      </c>
      <c r="O142" s="26">
        <f>SUMIF('Interventi - Dettaglio'!$A:$A,"130019"&amp;'Interventi - Sintesi'!$C142,'Interventi - Dettaglio'!$K:$K)</f>
        <v>0</v>
      </c>
      <c r="P142" s="26">
        <f t="shared" si="29"/>
        <v>9</v>
      </c>
      <c r="Q142" s="26">
        <f>SUMIF('Interventi - Dettaglio'!$A:$A,"130020"&amp;'Interventi - Sintesi'!$C142,'Interventi - Dettaglio'!$H:$H)</f>
        <v>0</v>
      </c>
      <c r="R142" s="32">
        <f t="shared" si="26"/>
        <v>0</v>
      </c>
      <c r="S142" s="26">
        <f>SUMIF('Interventi - Dettaglio'!$A:$A,"130020"&amp;'Interventi - Sintesi'!$C142,'Interventi - Dettaglio'!$I:$I)</f>
        <v>0</v>
      </c>
      <c r="T142" s="26">
        <f>SUMIF('Interventi - Dettaglio'!$A:$A,"130020"&amp;'Interventi - Sintesi'!$C142,'Interventi - Dettaglio'!$J:$J)</f>
        <v>0</v>
      </c>
      <c r="U142" s="26">
        <f>SUMIF('Interventi - Dettaglio'!$A:$A,"130020"&amp;'Interventi - Sintesi'!$C142,'Interventi - Dettaglio'!$K:$K)</f>
        <v>0</v>
      </c>
      <c r="V142" s="26">
        <f t="shared" si="30"/>
        <v>0</v>
      </c>
      <c r="W142" s="26">
        <f t="shared" si="31"/>
        <v>1</v>
      </c>
      <c r="X142" s="26">
        <f t="shared" si="32"/>
        <v>1</v>
      </c>
      <c r="Y142" s="32">
        <f t="shared" si="27"/>
        <v>1</v>
      </c>
      <c r="Z142" s="26">
        <f t="shared" si="33"/>
        <v>11</v>
      </c>
      <c r="AA142" s="26">
        <f t="shared" si="34"/>
        <v>3</v>
      </c>
      <c r="AB142" s="26">
        <f t="shared" si="35"/>
        <v>15</v>
      </c>
    </row>
    <row r="143" spans="1:28">
      <c r="A143" s="13" t="s">
        <v>1669</v>
      </c>
      <c r="B143" s="19" t="s">
        <v>1693</v>
      </c>
      <c r="C143" s="14" t="s">
        <v>853</v>
      </c>
      <c r="D143" s="4" t="s">
        <v>854</v>
      </c>
      <c r="E143" s="26">
        <f>SUMIF('Interventi - Dettaglio'!$A:$A,"130018"&amp;'Interventi - Sintesi'!$C143,'Interventi - Dettaglio'!H:H)</f>
        <v>3</v>
      </c>
      <c r="F143" s="26">
        <f>SUMIF('Interventi - Dettaglio'!$A:$A,"130018"&amp;'Interventi - Sintesi'!$C143,'Interventi - Dettaglio'!I:I)</f>
        <v>0</v>
      </c>
      <c r="G143" s="32">
        <f t="shared" si="24"/>
        <v>0</v>
      </c>
      <c r="H143" s="26">
        <f>SUMIF('Interventi - Dettaglio'!$A:$A,"130018"&amp;'Interventi - Sintesi'!$C143,'Interventi - Dettaglio'!J:J)</f>
        <v>29</v>
      </c>
      <c r="I143" s="26">
        <f>SUMIF('Interventi - Dettaglio'!$A:$A,"130018"&amp;'Interventi - Sintesi'!$C143,'Interventi - Dettaglio'!K:K)</f>
        <v>0</v>
      </c>
      <c r="J143" s="26">
        <f t="shared" si="28"/>
        <v>32</v>
      </c>
      <c r="K143" s="26">
        <f>SUMIF('Interventi - Dettaglio'!$A:$A,"130019"&amp;'Interventi - Sintesi'!$C143,'Interventi - Dettaglio'!$H:$H)</f>
        <v>0</v>
      </c>
      <c r="L143" s="26">
        <f>SUMIF('Interventi - Dettaglio'!$A:$A,"130019"&amp;'Interventi - Sintesi'!$C143,'Interventi - Dettaglio'!$I:$I)</f>
        <v>0</v>
      </c>
      <c r="M143" s="32">
        <f t="shared" si="25"/>
        <v>0</v>
      </c>
      <c r="N143" s="26">
        <f>SUMIF('Interventi - Dettaglio'!$A:$A,"130019"&amp;'Interventi - Sintesi'!$C143,'Interventi - Dettaglio'!$J:$J)</f>
        <v>1</v>
      </c>
      <c r="O143" s="26">
        <f>SUMIF('Interventi - Dettaglio'!$A:$A,"130019"&amp;'Interventi - Sintesi'!$C143,'Interventi - Dettaglio'!$K:$K)</f>
        <v>0</v>
      </c>
      <c r="P143" s="26">
        <f t="shared" si="29"/>
        <v>1</v>
      </c>
      <c r="Q143" s="26">
        <f>SUMIF('Interventi - Dettaglio'!$A:$A,"130020"&amp;'Interventi - Sintesi'!$C143,'Interventi - Dettaglio'!$H:$H)</f>
        <v>0</v>
      </c>
      <c r="R143" s="32">
        <f t="shared" si="26"/>
        <v>0</v>
      </c>
      <c r="S143" s="26">
        <f>SUMIF('Interventi - Dettaglio'!$A:$A,"130020"&amp;'Interventi - Sintesi'!$C143,'Interventi - Dettaglio'!$I:$I)</f>
        <v>0</v>
      </c>
      <c r="T143" s="26">
        <f>SUMIF('Interventi - Dettaglio'!$A:$A,"130020"&amp;'Interventi - Sintesi'!$C143,'Interventi - Dettaglio'!$J:$J)</f>
        <v>0</v>
      </c>
      <c r="U143" s="26">
        <f>SUMIF('Interventi - Dettaglio'!$A:$A,"130020"&amp;'Interventi - Sintesi'!$C143,'Interventi - Dettaglio'!$K:$K)</f>
        <v>0</v>
      </c>
      <c r="V143" s="26">
        <f t="shared" si="30"/>
        <v>0</v>
      </c>
      <c r="W143" s="26">
        <f t="shared" si="31"/>
        <v>3</v>
      </c>
      <c r="X143" s="26">
        <f t="shared" si="32"/>
        <v>0</v>
      </c>
      <c r="Y143" s="32">
        <f t="shared" si="27"/>
        <v>0</v>
      </c>
      <c r="Z143" s="26">
        <f t="shared" si="33"/>
        <v>30</v>
      </c>
      <c r="AA143" s="26">
        <f t="shared" si="34"/>
        <v>0</v>
      </c>
      <c r="AB143" s="26">
        <f t="shared" si="35"/>
        <v>33</v>
      </c>
    </row>
    <row r="144" spans="1:28">
      <c r="A144" s="13" t="s">
        <v>1669</v>
      </c>
      <c r="B144" s="19" t="s">
        <v>1693</v>
      </c>
      <c r="C144" s="14" t="s">
        <v>631</v>
      </c>
      <c r="D144" s="4" t="s">
        <v>632</v>
      </c>
      <c r="E144" s="26">
        <f>SUMIF('Interventi - Dettaglio'!$A:$A,"130018"&amp;'Interventi - Sintesi'!$C144,'Interventi - Dettaglio'!H:H)</f>
        <v>3</v>
      </c>
      <c r="F144" s="26">
        <f>SUMIF('Interventi - Dettaglio'!$A:$A,"130018"&amp;'Interventi - Sintesi'!$C144,'Interventi - Dettaglio'!I:I)</f>
        <v>3</v>
      </c>
      <c r="G144" s="32">
        <f t="shared" si="24"/>
        <v>1</v>
      </c>
      <c r="H144" s="26">
        <f>SUMIF('Interventi - Dettaglio'!$A:$A,"130018"&amp;'Interventi - Sintesi'!$C144,'Interventi - Dettaglio'!J:J)</f>
        <v>0</v>
      </c>
      <c r="I144" s="26">
        <f>SUMIF('Interventi - Dettaglio'!$A:$A,"130018"&amp;'Interventi - Sintesi'!$C144,'Interventi - Dettaglio'!K:K)</f>
        <v>0</v>
      </c>
      <c r="J144" s="26">
        <f t="shared" si="28"/>
        <v>3</v>
      </c>
      <c r="K144" s="26">
        <f>SUMIF('Interventi - Dettaglio'!$A:$A,"130019"&amp;'Interventi - Sintesi'!$C144,'Interventi - Dettaglio'!$H:$H)</f>
        <v>0</v>
      </c>
      <c r="L144" s="26">
        <f>SUMIF('Interventi - Dettaglio'!$A:$A,"130019"&amp;'Interventi - Sintesi'!$C144,'Interventi - Dettaglio'!$I:$I)</f>
        <v>0</v>
      </c>
      <c r="M144" s="32">
        <f t="shared" si="25"/>
        <v>0</v>
      </c>
      <c r="N144" s="26">
        <f>SUMIF('Interventi - Dettaglio'!$A:$A,"130019"&amp;'Interventi - Sintesi'!$C144,'Interventi - Dettaglio'!$J:$J)</f>
        <v>0</v>
      </c>
      <c r="O144" s="26">
        <f>SUMIF('Interventi - Dettaglio'!$A:$A,"130019"&amp;'Interventi - Sintesi'!$C144,'Interventi - Dettaglio'!$K:$K)</f>
        <v>0</v>
      </c>
      <c r="P144" s="26">
        <f t="shared" si="29"/>
        <v>0</v>
      </c>
      <c r="Q144" s="26">
        <f>SUMIF('Interventi - Dettaglio'!$A:$A,"130020"&amp;'Interventi - Sintesi'!$C144,'Interventi - Dettaglio'!$H:$H)</f>
        <v>0</v>
      </c>
      <c r="R144" s="32">
        <f t="shared" si="26"/>
        <v>0</v>
      </c>
      <c r="S144" s="26">
        <f>SUMIF('Interventi - Dettaglio'!$A:$A,"130020"&amp;'Interventi - Sintesi'!$C144,'Interventi - Dettaglio'!$I:$I)</f>
        <v>0</v>
      </c>
      <c r="T144" s="26">
        <f>SUMIF('Interventi - Dettaglio'!$A:$A,"130020"&amp;'Interventi - Sintesi'!$C144,'Interventi - Dettaglio'!$J:$J)</f>
        <v>0</v>
      </c>
      <c r="U144" s="26">
        <f>SUMIF('Interventi - Dettaglio'!$A:$A,"130020"&amp;'Interventi - Sintesi'!$C144,'Interventi - Dettaglio'!$K:$K)</f>
        <v>0</v>
      </c>
      <c r="V144" s="26">
        <f t="shared" si="30"/>
        <v>0</v>
      </c>
      <c r="W144" s="26">
        <f t="shared" si="31"/>
        <v>3</v>
      </c>
      <c r="X144" s="26">
        <f t="shared" si="32"/>
        <v>3</v>
      </c>
      <c r="Y144" s="32">
        <f t="shared" si="27"/>
        <v>1</v>
      </c>
      <c r="Z144" s="26">
        <f t="shared" si="33"/>
        <v>0</v>
      </c>
      <c r="AA144" s="26">
        <f t="shared" si="34"/>
        <v>0</v>
      </c>
      <c r="AB144" s="26">
        <f t="shared" si="35"/>
        <v>3</v>
      </c>
    </row>
    <row r="145" spans="1:28">
      <c r="A145" s="15" t="s">
        <v>1669</v>
      </c>
      <c r="B145" s="19" t="s">
        <v>1693</v>
      </c>
      <c r="C145" s="16" t="s">
        <v>2047</v>
      </c>
      <c r="D145" s="23" t="s">
        <v>2048</v>
      </c>
      <c r="E145" s="26">
        <f>SUMIF('Interventi - Dettaglio'!$A:$A,"130018"&amp;'Interventi - Sintesi'!$C145,'Interventi - Dettaglio'!H:H)</f>
        <v>1</v>
      </c>
      <c r="F145" s="26">
        <f>SUMIF('Interventi - Dettaglio'!$A:$A,"130018"&amp;'Interventi - Sintesi'!$C145,'Interventi - Dettaglio'!I:I)</f>
        <v>0</v>
      </c>
      <c r="G145" s="32">
        <f t="shared" si="24"/>
        <v>0</v>
      </c>
      <c r="H145" s="26">
        <f>SUMIF('Interventi - Dettaglio'!$A:$A,"130018"&amp;'Interventi - Sintesi'!$C145,'Interventi - Dettaglio'!J:J)</f>
        <v>0</v>
      </c>
      <c r="I145" s="26">
        <f>SUMIF('Interventi - Dettaglio'!$A:$A,"130018"&amp;'Interventi - Sintesi'!$C145,'Interventi - Dettaglio'!K:K)</f>
        <v>0</v>
      </c>
      <c r="J145" s="26">
        <f t="shared" si="28"/>
        <v>1</v>
      </c>
      <c r="K145" s="26">
        <f>SUMIF('Interventi - Dettaglio'!$A:$A,"130019"&amp;'Interventi - Sintesi'!$C145,'Interventi - Dettaglio'!$H:$H)</f>
        <v>0</v>
      </c>
      <c r="L145" s="26">
        <f>SUMIF('Interventi - Dettaglio'!$A:$A,"130019"&amp;'Interventi - Sintesi'!$C145,'Interventi - Dettaglio'!$I:$I)</f>
        <v>0</v>
      </c>
      <c r="M145" s="32">
        <f t="shared" si="25"/>
        <v>0</v>
      </c>
      <c r="N145" s="26">
        <f>SUMIF('Interventi - Dettaglio'!$A:$A,"130019"&amp;'Interventi - Sintesi'!$C145,'Interventi - Dettaglio'!$J:$J)</f>
        <v>0</v>
      </c>
      <c r="O145" s="26">
        <f>SUMIF('Interventi - Dettaglio'!$A:$A,"130019"&amp;'Interventi - Sintesi'!$C145,'Interventi - Dettaglio'!$K:$K)</f>
        <v>0</v>
      </c>
      <c r="P145" s="26">
        <f t="shared" si="29"/>
        <v>0</v>
      </c>
      <c r="Q145" s="26">
        <f>SUMIF('Interventi - Dettaglio'!$A:$A,"130020"&amp;'Interventi - Sintesi'!$C145,'Interventi - Dettaglio'!$H:$H)</f>
        <v>0</v>
      </c>
      <c r="R145" s="32">
        <f t="shared" si="26"/>
        <v>0</v>
      </c>
      <c r="S145" s="26">
        <f>SUMIF('Interventi - Dettaglio'!$A:$A,"130020"&amp;'Interventi - Sintesi'!$C145,'Interventi - Dettaglio'!$I:$I)</f>
        <v>0</v>
      </c>
      <c r="T145" s="26">
        <f>SUMIF('Interventi - Dettaglio'!$A:$A,"130020"&amp;'Interventi - Sintesi'!$C145,'Interventi - Dettaglio'!$J:$J)</f>
        <v>0</v>
      </c>
      <c r="U145" s="26">
        <f>SUMIF('Interventi - Dettaglio'!$A:$A,"130020"&amp;'Interventi - Sintesi'!$C145,'Interventi - Dettaglio'!$K:$K)</f>
        <v>0</v>
      </c>
      <c r="V145" s="26">
        <f t="shared" si="30"/>
        <v>0</v>
      </c>
      <c r="W145" s="26">
        <f t="shared" si="31"/>
        <v>1</v>
      </c>
      <c r="X145" s="26">
        <f t="shared" si="32"/>
        <v>0</v>
      </c>
      <c r="Y145" s="32">
        <f t="shared" si="27"/>
        <v>0</v>
      </c>
      <c r="Z145" s="26">
        <f t="shared" si="33"/>
        <v>0</v>
      </c>
      <c r="AA145" s="26">
        <f t="shared" si="34"/>
        <v>0</v>
      </c>
      <c r="AB145" s="26">
        <f t="shared" si="35"/>
        <v>1</v>
      </c>
    </row>
    <row r="146" spans="1:28">
      <c r="A146" s="15" t="s">
        <v>1670</v>
      </c>
      <c r="B146" s="19" t="s">
        <v>1693</v>
      </c>
      <c r="C146" s="16" t="s">
        <v>855</v>
      </c>
      <c r="D146" s="23" t="s">
        <v>856</v>
      </c>
      <c r="E146" s="26">
        <f>SUMIF('Interventi - Dettaglio'!$A:$A,"130018"&amp;'Interventi - Sintesi'!$C146,'Interventi - Dettaglio'!H:H)</f>
        <v>7</v>
      </c>
      <c r="F146" s="26">
        <f>SUMIF('Interventi - Dettaglio'!$A:$A,"130018"&amp;'Interventi - Sintesi'!$C146,'Interventi - Dettaglio'!I:I)</f>
        <v>0</v>
      </c>
      <c r="G146" s="32">
        <f t="shared" si="24"/>
        <v>0</v>
      </c>
      <c r="H146" s="26">
        <f>SUMIF('Interventi - Dettaglio'!$A:$A,"130018"&amp;'Interventi - Sintesi'!$C146,'Interventi - Dettaglio'!J:J)</f>
        <v>0</v>
      </c>
      <c r="I146" s="26">
        <f>SUMIF('Interventi - Dettaglio'!$A:$A,"130018"&amp;'Interventi - Sintesi'!$C146,'Interventi - Dettaglio'!K:K)</f>
        <v>0</v>
      </c>
      <c r="J146" s="26">
        <f t="shared" si="28"/>
        <v>7</v>
      </c>
      <c r="K146" s="26">
        <f>SUMIF('Interventi - Dettaglio'!$A:$A,"130019"&amp;'Interventi - Sintesi'!$C146,'Interventi - Dettaglio'!$H:$H)</f>
        <v>0</v>
      </c>
      <c r="L146" s="26">
        <f>SUMIF('Interventi - Dettaglio'!$A:$A,"130019"&amp;'Interventi - Sintesi'!$C146,'Interventi - Dettaglio'!$I:$I)</f>
        <v>0</v>
      </c>
      <c r="M146" s="32">
        <f t="shared" si="25"/>
        <v>0</v>
      </c>
      <c r="N146" s="26">
        <f>SUMIF('Interventi - Dettaglio'!$A:$A,"130019"&amp;'Interventi - Sintesi'!$C146,'Interventi - Dettaglio'!$J:$J)</f>
        <v>0</v>
      </c>
      <c r="O146" s="26">
        <f>SUMIF('Interventi - Dettaglio'!$A:$A,"130019"&amp;'Interventi - Sintesi'!$C146,'Interventi - Dettaglio'!$K:$K)</f>
        <v>0</v>
      </c>
      <c r="P146" s="26">
        <f t="shared" si="29"/>
        <v>0</v>
      </c>
      <c r="Q146" s="26">
        <f>SUMIF('Interventi - Dettaglio'!$A:$A,"130020"&amp;'Interventi - Sintesi'!$C146,'Interventi - Dettaglio'!$H:$H)</f>
        <v>0</v>
      </c>
      <c r="R146" s="32">
        <f t="shared" si="26"/>
        <v>0</v>
      </c>
      <c r="S146" s="26">
        <f>SUMIF('Interventi - Dettaglio'!$A:$A,"130020"&amp;'Interventi - Sintesi'!$C146,'Interventi - Dettaglio'!$I:$I)</f>
        <v>0</v>
      </c>
      <c r="T146" s="26">
        <f>SUMIF('Interventi - Dettaglio'!$A:$A,"130020"&amp;'Interventi - Sintesi'!$C146,'Interventi - Dettaglio'!$J:$J)</f>
        <v>0</v>
      </c>
      <c r="U146" s="26">
        <f>SUMIF('Interventi - Dettaglio'!$A:$A,"130020"&amp;'Interventi - Sintesi'!$C146,'Interventi - Dettaglio'!$K:$K)</f>
        <v>0</v>
      </c>
      <c r="V146" s="26">
        <f t="shared" si="30"/>
        <v>0</v>
      </c>
      <c r="W146" s="26">
        <f t="shared" si="31"/>
        <v>7</v>
      </c>
      <c r="X146" s="26">
        <f t="shared" si="32"/>
        <v>0</v>
      </c>
      <c r="Y146" s="32">
        <f t="shared" si="27"/>
        <v>0</v>
      </c>
      <c r="Z146" s="26">
        <f t="shared" si="33"/>
        <v>0</v>
      </c>
      <c r="AA146" s="26">
        <f t="shared" si="34"/>
        <v>0</v>
      </c>
      <c r="AB146" s="26">
        <f t="shared" si="35"/>
        <v>7</v>
      </c>
    </row>
    <row r="147" spans="1:28">
      <c r="A147" s="15" t="s">
        <v>1670</v>
      </c>
      <c r="B147" s="19" t="s">
        <v>1693</v>
      </c>
      <c r="C147" s="16" t="s">
        <v>2049</v>
      </c>
      <c r="D147" s="23" t="s">
        <v>2050</v>
      </c>
      <c r="E147" s="26">
        <f>SUMIF('Interventi - Dettaglio'!$A:$A,"130018"&amp;'Interventi - Sintesi'!$C147,'Interventi - Dettaglio'!H:H)</f>
        <v>1</v>
      </c>
      <c r="F147" s="26">
        <f>SUMIF('Interventi - Dettaglio'!$A:$A,"130018"&amp;'Interventi - Sintesi'!$C147,'Interventi - Dettaglio'!I:I)</f>
        <v>0</v>
      </c>
      <c r="G147" s="32">
        <f t="shared" si="24"/>
        <v>0</v>
      </c>
      <c r="H147" s="26">
        <f>SUMIF('Interventi - Dettaglio'!$A:$A,"130018"&amp;'Interventi - Sintesi'!$C147,'Interventi - Dettaglio'!J:J)</f>
        <v>0</v>
      </c>
      <c r="I147" s="26">
        <f>SUMIF('Interventi - Dettaglio'!$A:$A,"130018"&amp;'Interventi - Sintesi'!$C147,'Interventi - Dettaglio'!K:K)</f>
        <v>0</v>
      </c>
      <c r="J147" s="26">
        <f t="shared" si="28"/>
        <v>1</v>
      </c>
      <c r="K147" s="26">
        <f>SUMIF('Interventi - Dettaglio'!$A:$A,"130019"&amp;'Interventi - Sintesi'!$C147,'Interventi - Dettaglio'!$H:$H)</f>
        <v>0</v>
      </c>
      <c r="L147" s="26">
        <f>SUMIF('Interventi - Dettaglio'!$A:$A,"130019"&amp;'Interventi - Sintesi'!$C147,'Interventi - Dettaglio'!$I:$I)</f>
        <v>0</v>
      </c>
      <c r="M147" s="32">
        <f t="shared" si="25"/>
        <v>0</v>
      </c>
      <c r="N147" s="26">
        <f>SUMIF('Interventi - Dettaglio'!$A:$A,"130019"&amp;'Interventi - Sintesi'!$C147,'Interventi - Dettaglio'!$J:$J)</f>
        <v>0</v>
      </c>
      <c r="O147" s="26">
        <f>SUMIF('Interventi - Dettaglio'!$A:$A,"130019"&amp;'Interventi - Sintesi'!$C147,'Interventi - Dettaglio'!$K:$K)</f>
        <v>0</v>
      </c>
      <c r="P147" s="26">
        <f t="shared" si="29"/>
        <v>0</v>
      </c>
      <c r="Q147" s="26">
        <f>SUMIF('Interventi - Dettaglio'!$A:$A,"130020"&amp;'Interventi - Sintesi'!$C147,'Interventi - Dettaglio'!$H:$H)</f>
        <v>0</v>
      </c>
      <c r="R147" s="32">
        <f t="shared" si="26"/>
        <v>0</v>
      </c>
      <c r="S147" s="26">
        <f>SUMIF('Interventi - Dettaglio'!$A:$A,"130020"&amp;'Interventi - Sintesi'!$C147,'Interventi - Dettaglio'!$I:$I)</f>
        <v>0</v>
      </c>
      <c r="T147" s="26">
        <f>SUMIF('Interventi - Dettaglio'!$A:$A,"130020"&amp;'Interventi - Sintesi'!$C147,'Interventi - Dettaglio'!$J:$J)</f>
        <v>0</v>
      </c>
      <c r="U147" s="26">
        <f>SUMIF('Interventi - Dettaglio'!$A:$A,"130020"&amp;'Interventi - Sintesi'!$C147,'Interventi - Dettaglio'!$K:$K)</f>
        <v>0</v>
      </c>
      <c r="V147" s="26">
        <f t="shared" si="30"/>
        <v>0</v>
      </c>
      <c r="W147" s="26">
        <f t="shared" si="31"/>
        <v>1</v>
      </c>
      <c r="X147" s="26">
        <f t="shared" si="32"/>
        <v>0</v>
      </c>
      <c r="Y147" s="32">
        <f t="shared" si="27"/>
        <v>0</v>
      </c>
      <c r="Z147" s="26">
        <f t="shared" si="33"/>
        <v>0</v>
      </c>
      <c r="AA147" s="26">
        <f t="shared" si="34"/>
        <v>0</v>
      </c>
      <c r="AB147" s="26">
        <f t="shared" si="35"/>
        <v>1</v>
      </c>
    </row>
    <row r="148" spans="1:28">
      <c r="A148" s="15" t="s">
        <v>1670</v>
      </c>
      <c r="B148" s="19" t="s">
        <v>1693</v>
      </c>
      <c r="C148" s="16" t="s">
        <v>857</v>
      </c>
      <c r="D148" s="23" t="s">
        <v>858</v>
      </c>
      <c r="E148" s="26">
        <f>SUMIF('Interventi - Dettaglio'!$A:$A,"130018"&amp;'Interventi - Sintesi'!$C148,'Interventi - Dettaglio'!H:H)</f>
        <v>5</v>
      </c>
      <c r="F148" s="26">
        <f>SUMIF('Interventi - Dettaglio'!$A:$A,"130018"&amp;'Interventi - Sintesi'!$C148,'Interventi - Dettaglio'!I:I)</f>
        <v>0</v>
      </c>
      <c r="G148" s="32">
        <f t="shared" si="24"/>
        <v>0</v>
      </c>
      <c r="H148" s="26">
        <f>SUMIF('Interventi - Dettaglio'!$A:$A,"130018"&amp;'Interventi - Sintesi'!$C148,'Interventi - Dettaglio'!J:J)</f>
        <v>0</v>
      </c>
      <c r="I148" s="26">
        <f>SUMIF('Interventi - Dettaglio'!$A:$A,"130018"&amp;'Interventi - Sintesi'!$C148,'Interventi - Dettaglio'!K:K)</f>
        <v>0</v>
      </c>
      <c r="J148" s="26">
        <f t="shared" si="28"/>
        <v>5</v>
      </c>
      <c r="K148" s="26">
        <f>SUMIF('Interventi - Dettaglio'!$A:$A,"130019"&amp;'Interventi - Sintesi'!$C148,'Interventi - Dettaglio'!$H:$H)</f>
        <v>0</v>
      </c>
      <c r="L148" s="26">
        <f>SUMIF('Interventi - Dettaglio'!$A:$A,"130019"&amp;'Interventi - Sintesi'!$C148,'Interventi - Dettaglio'!$I:$I)</f>
        <v>0</v>
      </c>
      <c r="M148" s="32">
        <f t="shared" si="25"/>
        <v>0</v>
      </c>
      <c r="N148" s="26">
        <f>SUMIF('Interventi - Dettaglio'!$A:$A,"130019"&amp;'Interventi - Sintesi'!$C148,'Interventi - Dettaglio'!$J:$J)</f>
        <v>0</v>
      </c>
      <c r="O148" s="26">
        <f>SUMIF('Interventi - Dettaglio'!$A:$A,"130019"&amp;'Interventi - Sintesi'!$C148,'Interventi - Dettaglio'!$K:$K)</f>
        <v>0</v>
      </c>
      <c r="P148" s="26">
        <f t="shared" si="29"/>
        <v>0</v>
      </c>
      <c r="Q148" s="26">
        <f>SUMIF('Interventi - Dettaglio'!$A:$A,"130020"&amp;'Interventi - Sintesi'!$C148,'Interventi - Dettaglio'!$H:$H)</f>
        <v>0</v>
      </c>
      <c r="R148" s="32">
        <f t="shared" si="26"/>
        <v>0</v>
      </c>
      <c r="S148" s="26">
        <f>SUMIF('Interventi - Dettaglio'!$A:$A,"130020"&amp;'Interventi - Sintesi'!$C148,'Interventi - Dettaglio'!$I:$I)</f>
        <v>0</v>
      </c>
      <c r="T148" s="26">
        <f>SUMIF('Interventi - Dettaglio'!$A:$A,"130020"&amp;'Interventi - Sintesi'!$C148,'Interventi - Dettaglio'!$J:$J)</f>
        <v>0</v>
      </c>
      <c r="U148" s="26">
        <f>SUMIF('Interventi - Dettaglio'!$A:$A,"130020"&amp;'Interventi - Sintesi'!$C148,'Interventi - Dettaglio'!$K:$K)</f>
        <v>0</v>
      </c>
      <c r="V148" s="26">
        <f t="shared" si="30"/>
        <v>0</v>
      </c>
      <c r="W148" s="26">
        <f t="shared" si="31"/>
        <v>5</v>
      </c>
      <c r="X148" s="26">
        <f t="shared" si="32"/>
        <v>0</v>
      </c>
      <c r="Y148" s="32">
        <f t="shared" si="27"/>
        <v>0</v>
      </c>
      <c r="Z148" s="26">
        <f t="shared" si="33"/>
        <v>0</v>
      </c>
      <c r="AA148" s="26">
        <f t="shared" si="34"/>
        <v>0</v>
      </c>
      <c r="AB148" s="26">
        <f t="shared" si="35"/>
        <v>5</v>
      </c>
    </row>
    <row r="149" spans="1:28">
      <c r="A149" s="15" t="s">
        <v>1670</v>
      </c>
      <c r="B149" s="19" t="s">
        <v>1693</v>
      </c>
      <c r="C149" s="16" t="s">
        <v>859</v>
      </c>
      <c r="D149" s="23" t="s">
        <v>860</v>
      </c>
      <c r="E149" s="26">
        <f>SUMIF('Interventi - Dettaglio'!$A:$A,"130018"&amp;'Interventi - Sintesi'!$C149,'Interventi - Dettaglio'!H:H)</f>
        <v>13</v>
      </c>
      <c r="F149" s="26">
        <f>SUMIF('Interventi - Dettaglio'!$A:$A,"130018"&amp;'Interventi - Sintesi'!$C149,'Interventi - Dettaglio'!I:I)</f>
        <v>0</v>
      </c>
      <c r="G149" s="32">
        <f t="shared" si="24"/>
        <v>0</v>
      </c>
      <c r="H149" s="26">
        <f>SUMIF('Interventi - Dettaglio'!$A:$A,"130018"&amp;'Interventi - Sintesi'!$C149,'Interventi - Dettaglio'!J:J)</f>
        <v>0</v>
      </c>
      <c r="I149" s="26">
        <f>SUMIF('Interventi - Dettaglio'!$A:$A,"130018"&amp;'Interventi - Sintesi'!$C149,'Interventi - Dettaglio'!K:K)</f>
        <v>0</v>
      </c>
      <c r="J149" s="26">
        <f t="shared" si="28"/>
        <v>13</v>
      </c>
      <c r="K149" s="26">
        <f>SUMIF('Interventi - Dettaglio'!$A:$A,"130019"&amp;'Interventi - Sintesi'!$C149,'Interventi - Dettaglio'!$H:$H)</f>
        <v>0</v>
      </c>
      <c r="L149" s="26">
        <f>SUMIF('Interventi - Dettaglio'!$A:$A,"130019"&amp;'Interventi - Sintesi'!$C149,'Interventi - Dettaglio'!$I:$I)</f>
        <v>0</v>
      </c>
      <c r="M149" s="32">
        <f t="shared" si="25"/>
        <v>0</v>
      </c>
      <c r="N149" s="26">
        <f>SUMIF('Interventi - Dettaglio'!$A:$A,"130019"&amp;'Interventi - Sintesi'!$C149,'Interventi - Dettaglio'!$J:$J)</f>
        <v>0</v>
      </c>
      <c r="O149" s="26">
        <f>SUMIF('Interventi - Dettaglio'!$A:$A,"130019"&amp;'Interventi - Sintesi'!$C149,'Interventi - Dettaglio'!$K:$K)</f>
        <v>0</v>
      </c>
      <c r="P149" s="26">
        <f t="shared" si="29"/>
        <v>0</v>
      </c>
      <c r="Q149" s="26">
        <f>SUMIF('Interventi - Dettaglio'!$A:$A,"130020"&amp;'Interventi - Sintesi'!$C149,'Interventi - Dettaglio'!$H:$H)</f>
        <v>0</v>
      </c>
      <c r="R149" s="32">
        <f t="shared" si="26"/>
        <v>0</v>
      </c>
      <c r="S149" s="26">
        <f>SUMIF('Interventi - Dettaglio'!$A:$A,"130020"&amp;'Interventi - Sintesi'!$C149,'Interventi - Dettaglio'!$I:$I)</f>
        <v>0</v>
      </c>
      <c r="T149" s="26">
        <f>SUMIF('Interventi - Dettaglio'!$A:$A,"130020"&amp;'Interventi - Sintesi'!$C149,'Interventi - Dettaglio'!$J:$J)</f>
        <v>0</v>
      </c>
      <c r="U149" s="26">
        <f>SUMIF('Interventi - Dettaglio'!$A:$A,"130020"&amp;'Interventi - Sintesi'!$C149,'Interventi - Dettaglio'!$K:$K)</f>
        <v>0</v>
      </c>
      <c r="V149" s="26">
        <f t="shared" si="30"/>
        <v>0</v>
      </c>
      <c r="W149" s="26">
        <f t="shared" si="31"/>
        <v>13</v>
      </c>
      <c r="X149" s="26">
        <f t="shared" si="32"/>
        <v>0</v>
      </c>
      <c r="Y149" s="32">
        <f t="shared" si="27"/>
        <v>0</v>
      </c>
      <c r="Z149" s="26">
        <f t="shared" si="33"/>
        <v>0</v>
      </c>
      <c r="AA149" s="26">
        <f t="shared" si="34"/>
        <v>0</v>
      </c>
      <c r="AB149" s="26">
        <f t="shared" si="35"/>
        <v>13</v>
      </c>
    </row>
    <row r="150" spans="1:28">
      <c r="A150" s="15" t="s">
        <v>1670</v>
      </c>
      <c r="B150" s="19" t="s">
        <v>1693</v>
      </c>
      <c r="C150" s="16" t="s">
        <v>861</v>
      </c>
      <c r="D150" s="23" t="s">
        <v>862</v>
      </c>
      <c r="E150" s="26">
        <f>SUMIF('Interventi - Dettaglio'!$A:$A,"130018"&amp;'Interventi - Sintesi'!$C150,'Interventi - Dettaglio'!H:H)</f>
        <v>3</v>
      </c>
      <c r="F150" s="26">
        <f>SUMIF('Interventi - Dettaglio'!$A:$A,"130018"&amp;'Interventi - Sintesi'!$C150,'Interventi - Dettaglio'!I:I)</f>
        <v>0</v>
      </c>
      <c r="G150" s="32">
        <f t="shared" si="24"/>
        <v>0</v>
      </c>
      <c r="H150" s="26">
        <f>SUMIF('Interventi - Dettaglio'!$A:$A,"130018"&amp;'Interventi - Sintesi'!$C150,'Interventi - Dettaglio'!J:J)</f>
        <v>0</v>
      </c>
      <c r="I150" s="26">
        <f>SUMIF('Interventi - Dettaglio'!$A:$A,"130018"&amp;'Interventi - Sintesi'!$C150,'Interventi - Dettaglio'!K:K)</f>
        <v>0</v>
      </c>
      <c r="J150" s="26">
        <f t="shared" si="28"/>
        <v>3</v>
      </c>
      <c r="K150" s="26">
        <f>SUMIF('Interventi - Dettaglio'!$A:$A,"130019"&amp;'Interventi - Sintesi'!$C150,'Interventi - Dettaglio'!$H:$H)</f>
        <v>0</v>
      </c>
      <c r="L150" s="26">
        <f>SUMIF('Interventi - Dettaglio'!$A:$A,"130019"&amp;'Interventi - Sintesi'!$C150,'Interventi - Dettaglio'!$I:$I)</f>
        <v>0</v>
      </c>
      <c r="M150" s="32">
        <f t="shared" si="25"/>
        <v>0</v>
      </c>
      <c r="N150" s="26">
        <f>SUMIF('Interventi - Dettaglio'!$A:$A,"130019"&amp;'Interventi - Sintesi'!$C150,'Interventi - Dettaglio'!$J:$J)</f>
        <v>0</v>
      </c>
      <c r="O150" s="26">
        <f>SUMIF('Interventi - Dettaglio'!$A:$A,"130019"&amp;'Interventi - Sintesi'!$C150,'Interventi - Dettaglio'!$K:$K)</f>
        <v>0</v>
      </c>
      <c r="P150" s="26">
        <f t="shared" si="29"/>
        <v>0</v>
      </c>
      <c r="Q150" s="26">
        <f>SUMIF('Interventi - Dettaglio'!$A:$A,"130020"&amp;'Interventi - Sintesi'!$C150,'Interventi - Dettaglio'!$H:$H)</f>
        <v>0</v>
      </c>
      <c r="R150" s="32">
        <f t="shared" si="26"/>
        <v>0</v>
      </c>
      <c r="S150" s="26">
        <f>SUMIF('Interventi - Dettaglio'!$A:$A,"130020"&amp;'Interventi - Sintesi'!$C150,'Interventi - Dettaglio'!$I:$I)</f>
        <v>0</v>
      </c>
      <c r="T150" s="26">
        <f>SUMIF('Interventi - Dettaglio'!$A:$A,"130020"&amp;'Interventi - Sintesi'!$C150,'Interventi - Dettaglio'!$J:$J)</f>
        <v>0</v>
      </c>
      <c r="U150" s="26">
        <f>SUMIF('Interventi - Dettaglio'!$A:$A,"130020"&amp;'Interventi - Sintesi'!$C150,'Interventi - Dettaglio'!$K:$K)</f>
        <v>0</v>
      </c>
      <c r="V150" s="26">
        <f t="shared" si="30"/>
        <v>0</v>
      </c>
      <c r="W150" s="26">
        <f t="shared" si="31"/>
        <v>3</v>
      </c>
      <c r="X150" s="26">
        <f t="shared" si="32"/>
        <v>0</v>
      </c>
      <c r="Y150" s="32">
        <f t="shared" si="27"/>
        <v>0</v>
      </c>
      <c r="Z150" s="26">
        <f t="shared" si="33"/>
        <v>0</v>
      </c>
      <c r="AA150" s="26">
        <f t="shared" si="34"/>
        <v>0</v>
      </c>
      <c r="AB150" s="26">
        <f t="shared" si="35"/>
        <v>3</v>
      </c>
    </row>
    <row r="151" spans="1:28">
      <c r="A151" s="15" t="s">
        <v>1670</v>
      </c>
      <c r="B151" s="19" t="s">
        <v>1693</v>
      </c>
      <c r="C151" s="16" t="s">
        <v>2051</v>
      </c>
      <c r="D151" s="23" t="s">
        <v>2052</v>
      </c>
      <c r="E151" s="26">
        <f>SUMIF('Interventi - Dettaglio'!$A:$A,"130018"&amp;'Interventi - Sintesi'!$C151,'Interventi - Dettaglio'!H:H)</f>
        <v>2</v>
      </c>
      <c r="F151" s="26">
        <f>SUMIF('Interventi - Dettaglio'!$A:$A,"130018"&amp;'Interventi - Sintesi'!$C151,'Interventi - Dettaglio'!I:I)</f>
        <v>0</v>
      </c>
      <c r="G151" s="32">
        <f t="shared" si="24"/>
        <v>0</v>
      </c>
      <c r="H151" s="26">
        <f>SUMIF('Interventi - Dettaglio'!$A:$A,"130018"&amp;'Interventi - Sintesi'!$C151,'Interventi - Dettaglio'!J:J)</f>
        <v>0</v>
      </c>
      <c r="I151" s="26">
        <f>SUMIF('Interventi - Dettaglio'!$A:$A,"130018"&amp;'Interventi - Sintesi'!$C151,'Interventi - Dettaglio'!K:K)</f>
        <v>0</v>
      </c>
      <c r="J151" s="26">
        <f t="shared" si="28"/>
        <v>2</v>
      </c>
      <c r="K151" s="26">
        <f>SUMIF('Interventi - Dettaglio'!$A:$A,"130019"&amp;'Interventi - Sintesi'!$C151,'Interventi - Dettaglio'!$H:$H)</f>
        <v>0</v>
      </c>
      <c r="L151" s="26">
        <f>SUMIF('Interventi - Dettaglio'!$A:$A,"130019"&amp;'Interventi - Sintesi'!$C151,'Interventi - Dettaglio'!$I:$I)</f>
        <v>0</v>
      </c>
      <c r="M151" s="32">
        <f t="shared" si="25"/>
        <v>0</v>
      </c>
      <c r="N151" s="26">
        <f>SUMIF('Interventi - Dettaglio'!$A:$A,"130019"&amp;'Interventi - Sintesi'!$C151,'Interventi - Dettaglio'!$J:$J)</f>
        <v>0</v>
      </c>
      <c r="O151" s="26">
        <f>SUMIF('Interventi - Dettaglio'!$A:$A,"130019"&amp;'Interventi - Sintesi'!$C151,'Interventi - Dettaglio'!$K:$K)</f>
        <v>0</v>
      </c>
      <c r="P151" s="26">
        <f t="shared" si="29"/>
        <v>0</v>
      </c>
      <c r="Q151" s="26">
        <f>SUMIF('Interventi - Dettaglio'!$A:$A,"130020"&amp;'Interventi - Sintesi'!$C151,'Interventi - Dettaglio'!$H:$H)</f>
        <v>0</v>
      </c>
      <c r="R151" s="32">
        <f t="shared" si="26"/>
        <v>0</v>
      </c>
      <c r="S151" s="26">
        <f>SUMIF('Interventi - Dettaglio'!$A:$A,"130020"&amp;'Interventi - Sintesi'!$C151,'Interventi - Dettaglio'!$I:$I)</f>
        <v>0</v>
      </c>
      <c r="T151" s="26">
        <f>SUMIF('Interventi - Dettaglio'!$A:$A,"130020"&amp;'Interventi - Sintesi'!$C151,'Interventi - Dettaglio'!$J:$J)</f>
        <v>0</v>
      </c>
      <c r="U151" s="26">
        <f>SUMIF('Interventi - Dettaglio'!$A:$A,"130020"&amp;'Interventi - Sintesi'!$C151,'Interventi - Dettaglio'!$K:$K)</f>
        <v>0</v>
      </c>
      <c r="V151" s="26">
        <f t="shared" si="30"/>
        <v>0</v>
      </c>
      <c r="W151" s="26">
        <f t="shared" si="31"/>
        <v>2</v>
      </c>
      <c r="X151" s="26">
        <f t="shared" si="32"/>
        <v>0</v>
      </c>
      <c r="Y151" s="32">
        <f t="shared" si="27"/>
        <v>0</v>
      </c>
      <c r="Z151" s="26">
        <f t="shared" si="33"/>
        <v>0</v>
      </c>
      <c r="AA151" s="26">
        <f t="shared" si="34"/>
        <v>0</v>
      </c>
      <c r="AB151" s="26">
        <f t="shared" si="35"/>
        <v>2</v>
      </c>
    </row>
    <row r="152" spans="1:28">
      <c r="A152" s="15" t="s">
        <v>1585</v>
      </c>
      <c r="B152" s="19" t="s">
        <v>1693</v>
      </c>
      <c r="C152" s="16" t="s">
        <v>863</v>
      </c>
      <c r="D152" s="23" t="s">
        <v>864</v>
      </c>
      <c r="E152" s="26">
        <f>SUMIF('Interventi - Dettaglio'!$A:$A,"130018"&amp;'Interventi - Sintesi'!$C152,'Interventi - Dettaglio'!H:H)</f>
        <v>1</v>
      </c>
      <c r="F152" s="26">
        <f>SUMIF('Interventi - Dettaglio'!$A:$A,"130018"&amp;'Interventi - Sintesi'!$C152,'Interventi - Dettaglio'!I:I)</f>
        <v>0</v>
      </c>
      <c r="G152" s="32">
        <f t="shared" si="24"/>
        <v>0</v>
      </c>
      <c r="H152" s="26">
        <f>SUMIF('Interventi - Dettaglio'!$A:$A,"130018"&amp;'Interventi - Sintesi'!$C152,'Interventi - Dettaglio'!J:J)</f>
        <v>3</v>
      </c>
      <c r="I152" s="26">
        <f>SUMIF('Interventi - Dettaglio'!$A:$A,"130018"&amp;'Interventi - Sintesi'!$C152,'Interventi - Dettaglio'!K:K)</f>
        <v>0</v>
      </c>
      <c r="J152" s="26">
        <f t="shared" si="28"/>
        <v>4</v>
      </c>
      <c r="K152" s="26">
        <f>SUMIF('Interventi - Dettaglio'!$A:$A,"130019"&amp;'Interventi - Sintesi'!$C152,'Interventi - Dettaglio'!$H:$H)</f>
        <v>0</v>
      </c>
      <c r="L152" s="26">
        <f>SUMIF('Interventi - Dettaglio'!$A:$A,"130019"&amp;'Interventi - Sintesi'!$C152,'Interventi - Dettaglio'!$I:$I)</f>
        <v>0</v>
      </c>
      <c r="M152" s="32">
        <f t="shared" si="25"/>
        <v>0</v>
      </c>
      <c r="N152" s="26">
        <f>SUMIF('Interventi - Dettaglio'!$A:$A,"130019"&amp;'Interventi - Sintesi'!$C152,'Interventi - Dettaglio'!$J:$J)</f>
        <v>0</v>
      </c>
      <c r="O152" s="26">
        <f>SUMIF('Interventi - Dettaglio'!$A:$A,"130019"&amp;'Interventi - Sintesi'!$C152,'Interventi - Dettaglio'!$K:$K)</f>
        <v>0</v>
      </c>
      <c r="P152" s="26">
        <f t="shared" si="29"/>
        <v>0</v>
      </c>
      <c r="Q152" s="26">
        <f>SUMIF('Interventi - Dettaglio'!$A:$A,"130020"&amp;'Interventi - Sintesi'!$C152,'Interventi - Dettaglio'!$H:$H)</f>
        <v>0</v>
      </c>
      <c r="R152" s="32">
        <f t="shared" si="26"/>
        <v>0</v>
      </c>
      <c r="S152" s="26">
        <f>SUMIF('Interventi - Dettaglio'!$A:$A,"130020"&amp;'Interventi - Sintesi'!$C152,'Interventi - Dettaglio'!$I:$I)</f>
        <v>0</v>
      </c>
      <c r="T152" s="26">
        <f>SUMIF('Interventi - Dettaglio'!$A:$A,"130020"&amp;'Interventi - Sintesi'!$C152,'Interventi - Dettaglio'!$J:$J)</f>
        <v>0</v>
      </c>
      <c r="U152" s="26">
        <f>SUMIF('Interventi - Dettaglio'!$A:$A,"130020"&amp;'Interventi - Sintesi'!$C152,'Interventi - Dettaglio'!$K:$K)</f>
        <v>0</v>
      </c>
      <c r="V152" s="26">
        <f t="shared" si="30"/>
        <v>0</v>
      </c>
      <c r="W152" s="26">
        <f t="shared" si="31"/>
        <v>1</v>
      </c>
      <c r="X152" s="26">
        <f t="shared" si="32"/>
        <v>0</v>
      </c>
      <c r="Y152" s="32">
        <f t="shared" si="27"/>
        <v>0</v>
      </c>
      <c r="Z152" s="26">
        <f t="shared" si="33"/>
        <v>3</v>
      </c>
      <c r="AA152" s="26">
        <f t="shared" si="34"/>
        <v>0</v>
      </c>
      <c r="AB152" s="26">
        <f t="shared" si="35"/>
        <v>4</v>
      </c>
    </row>
    <row r="153" spans="1:28">
      <c r="A153" s="15" t="s">
        <v>1585</v>
      </c>
      <c r="B153" s="19" t="s">
        <v>1693</v>
      </c>
      <c r="C153" s="16" t="s">
        <v>975</v>
      </c>
      <c r="D153" s="23" t="s">
        <v>976</v>
      </c>
      <c r="E153" s="26">
        <f>SUMIF('Interventi - Dettaglio'!$A:$A,"130018"&amp;'Interventi - Sintesi'!$C153,'Interventi - Dettaglio'!H:H)</f>
        <v>1</v>
      </c>
      <c r="F153" s="26">
        <f>SUMIF('Interventi - Dettaglio'!$A:$A,"130018"&amp;'Interventi - Sintesi'!$C153,'Interventi - Dettaglio'!I:I)</f>
        <v>0</v>
      </c>
      <c r="G153" s="32">
        <f t="shared" si="24"/>
        <v>0</v>
      </c>
      <c r="H153" s="26">
        <f>SUMIF('Interventi - Dettaglio'!$A:$A,"130018"&amp;'Interventi - Sintesi'!$C153,'Interventi - Dettaglio'!J:J)</f>
        <v>1</v>
      </c>
      <c r="I153" s="26">
        <f>SUMIF('Interventi - Dettaglio'!$A:$A,"130018"&amp;'Interventi - Sintesi'!$C153,'Interventi - Dettaglio'!K:K)</f>
        <v>0</v>
      </c>
      <c r="J153" s="26">
        <f t="shared" si="28"/>
        <v>2</v>
      </c>
      <c r="K153" s="26">
        <f>SUMIF('Interventi - Dettaglio'!$A:$A,"130019"&amp;'Interventi - Sintesi'!$C153,'Interventi - Dettaglio'!$H:$H)</f>
        <v>0</v>
      </c>
      <c r="L153" s="26">
        <f>SUMIF('Interventi - Dettaglio'!$A:$A,"130019"&amp;'Interventi - Sintesi'!$C153,'Interventi - Dettaglio'!$I:$I)</f>
        <v>0</v>
      </c>
      <c r="M153" s="32">
        <f t="shared" si="25"/>
        <v>0</v>
      </c>
      <c r="N153" s="26">
        <f>SUMIF('Interventi - Dettaglio'!$A:$A,"130019"&amp;'Interventi - Sintesi'!$C153,'Interventi - Dettaglio'!$J:$J)</f>
        <v>0</v>
      </c>
      <c r="O153" s="26">
        <f>SUMIF('Interventi - Dettaglio'!$A:$A,"130019"&amp;'Interventi - Sintesi'!$C153,'Interventi - Dettaglio'!$K:$K)</f>
        <v>0</v>
      </c>
      <c r="P153" s="26">
        <f t="shared" si="29"/>
        <v>0</v>
      </c>
      <c r="Q153" s="26">
        <f>SUMIF('Interventi - Dettaglio'!$A:$A,"130020"&amp;'Interventi - Sintesi'!$C153,'Interventi - Dettaglio'!$H:$H)</f>
        <v>0</v>
      </c>
      <c r="R153" s="32">
        <f t="shared" si="26"/>
        <v>0</v>
      </c>
      <c r="S153" s="26">
        <f>SUMIF('Interventi - Dettaglio'!$A:$A,"130020"&amp;'Interventi - Sintesi'!$C153,'Interventi - Dettaglio'!$I:$I)</f>
        <v>0</v>
      </c>
      <c r="T153" s="26">
        <f>SUMIF('Interventi - Dettaglio'!$A:$A,"130020"&amp;'Interventi - Sintesi'!$C153,'Interventi - Dettaglio'!$J:$J)</f>
        <v>0</v>
      </c>
      <c r="U153" s="26">
        <f>SUMIF('Interventi - Dettaglio'!$A:$A,"130020"&amp;'Interventi - Sintesi'!$C153,'Interventi - Dettaglio'!$K:$K)</f>
        <v>0</v>
      </c>
      <c r="V153" s="26">
        <f t="shared" si="30"/>
        <v>0</v>
      </c>
      <c r="W153" s="26">
        <f t="shared" si="31"/>
        <v>1</v>
      </c>
      <c r="X153" s="26">
        <f t="shared" si="32"/>
        <v>0</v>
      </c>
      <c r="Y153" s="32">
        <f t="shared" si="27"/>
        <v>0</v>
      </c>
      <c r="Z153" s="26">
        <f t="shared" si="33"/>
        <v>1</v>
      </c>
      <c r="AA153" s="26">
        <f t="shared" si="34"/>
        <v>0</v>
      </c>
      <c r="AB153" s="26">
        <f t="shared" si="35"/>
        <v>2</v>
      </c>
    </row>
    <row r="154" spans="1:28">
      <c r="A154" s="15" t="s">
        <v>1585</v>
      </c>
      <c r="B154" s="19" t="s">
        <v>1693</v>
      </c>
      <c r="C154" s="16" t="s">
        <v>2053</v>
      </c>
      <c r="D154" s="23" t="s">
        <v>2054</v>
      </c>
      <c r="E154" s="26">
        <f>SUMIF('Interventi - Dettaglio'!$A:$A,"130018"&amp;'Interventi - Sintesi'!$C154,'Interventi - Dettaglio'!H:H)</f>
        <v>0</v>
      </c>
      <c r="F154" s="26">
        <f>SUMIF('Interventi - Dettaglio'!$A:$A,"130018"&amp;'Interventi - Sintesi'!$C154,'Interventi - Dettaglio'!I:I)</f>
        <v>0</v>
      </c>
      <c r="G154" s="32">
        <f t="shared" si="24"/>
        <v>0</v>
      </c>
      <c r="H154" s="26">
        <f>SUMIF('Interventi - Dettaglio'!$A:$A,"130018"&amp;'Interventi - Sintesi'!$C154,'Interventi - Dettaglio'!J:J)</f>
        <v>1</v>
      </c>
      <c r="I154" s="26">
        <f>SUMIF('Interventi - Dettaglio'!$A:$A,"130018"&amp;'Interventi - Sintesi'!$C154,'Interventi - Dettaglio'!K:K)</f>
        <v>0</v>
      </c>
      <c r="J154" s="26">
        <f t="shared" si="28"/>
        <v>1</v>
      </c>
      <c r="K154" s="26">
        <f>SUMIF('Interventi - Dettaglio'!$A:$A,"130019"&amp;'Interventi - Sintesi'!$C154,'Interventi - Dettaglio'!$H:$H)</f>
        <v>0</v>
      </c>
      <c r="L154" s="26">
        <f>SUMIF('Interventi - Dettaglio'!$A:$A,"130019"&amp;'Interventi - Sintesi'!$C154,'Interventi - Dettaglio'!$I:$I)</f>
        <v>0</v>
      </c>
      <c r="M154" s="32">
        <f t="shared" si="25"/>
        <v>0</v>
      </c>
      <c r="N154" s="26">
        <f>SUMIF('Interventi - Dettaglio'!$A:$A,"130019"&amp;'Interventi - Sintesi'!$C154,'Interventi - Dettaglio'!$J:$J)</f>
        <v>0</v>
      </c>
      <c r="O154" s="26">
        <f>SUMIF('Interventi - Dettaglio'!$A:$A,"130019"&amp;'Interventi - Sintesi'!$C154,'Interventi - Dettaglio'!$K:$K)</f>
        <v>0</v>
      </c>
      <c r="P154" s="26">
        <f t="shared" si="29"/>
        <v>0</v>
      </c>
      <c r="Q154" s="26">
        <f>SUMIF('Interventi - Dettaglio'!$A:$A,"130020"&amp;'Interventi - Sintesi'!$C154,'Interventi - Dettaglio'!$H:$H)</f>
        <v>0</v>
      </c>
      <c r="R154" s="32">
        <f t="shared" si="26"/>
        <v>0</v>
      </c>
      <c r="S154" s="26">
        <f>SUMIF('Interventi - Dettaglio'!$A:$A,"130020"&amp;'Interventi - Sintesi'!$C154,'Interventi - Dettaglio'!$I:$I)</f>
        <v>0</v>
      </c>
      <c r="T154" s="26">
        <f>SUMIF('Interventi - Dettaglio'!$A:$A,"130020"&amp;'Interventi - Sintesi'!$C154,'Interventi - Dettaglio'!$J:$J)</f>
        <v>0</v>
      </c>
      <c r="U154" s="26">
        <f>SUMIF('Interventi - Dettaglio'!$A:$A,"130020"&amp;'Interventi - Sintesi'!$C154,'Interventi - Dettaglio'!$K:$K)</f>
        <v>0</v>
      </c>
      <c r="V154" s="26">
        <f t="shared" si="30"/>
        <v>0</v>
      </c>
      <c r="W154" s="26">
        <f t="shared" si="31"/>
        <v>0</v>
      </c>
      <c r="X154" s="26">
        <f t="shared" si="32"/>
        <v>0</v>
      </c>
      <c r="Y154" s="32">
        <f t="shared" si="27"/>
        <v>0</v>
      </c>
      <c r="Z154" s="26">
        <f t="shared" si="33"/>
        <v>1</v>
      </c>
      <c r="AA154" s="26">
        <f t="shared" si="34"/>
        <v>0</v>
      </c>
      <c r="AB154" s="26">
        <f t="shared" si="35"/>
        <v>1</v>
      </c>
    </row>
    <row r="155" spans="1:28">
      <c r="A155" s="15" t="s">
        <v>1585</v>
      </c>
      <c r="B155" s="19" t="s">
        <v>1693</v>
      </c>
      <c r="C155" s="16" t="s">
        <v>2055</v>
      </c>
      <c r="D155" s="23" t="s">
        <v>2056</v>
      </c>
      <c r="E155" s="26">
        <f>SUMIF('Interventi - Dettaglio'!$A:$A,"130018"&amp;'Interventi - Sintesi'!$C155,'Interventi - Dettaglio'!H:H)</f>
        <v>2</v>
      </c>
      <c r="F155" s="26">
        <f>SUMIF('Interventi - Dettaglio'!$A:$A,"130018"&amp;'Interventi - Sintesi'!$C155,'Interventi - Dettaglio'!I:I)</f>
        <v>2</v>
      </c>
      <c r="G155" s="32">
        <f t="shared" si="24"/>
        <v>1</v>
      </c>
      <c r="H155" s="26">
        <f>SUMIF('Interventi - Dettaglio'!$A:$A,"130018"&amp;'Interventi - Sintesi'!$C155,'Interventi - Dettaglio'!J:J)</f>
        <v>0</v>
      </c>
      <c r="I155" s="26">
        <f>SUMIF('Interventi - Dettaglio'!$A:$A,"130018"&amp;'Interventi - Sintesi'!$C155,'Interventi - Dettaglio'!K:K)</f>
        <v>0</v>
      </c>
      <c r="J155" s="26">
        <f t="shared" si="28"/>
        <v>2</v>
      </c>
      <c r="K155" s="26">
        <f>SUMIF('Interventi - Dettaglio'!$A:$A,"130019"&amp;'Interventi - Sintesi'!$C155,'Interventi - Dettaglio'!$H:$H)</f>
        <v>0</v>
      </c>
      <c r="L155" s="26">
        <f>SUMIF('Interventi - Dettaglio'!$A:$A,"130019"&amp;'Interventi - Sintesi'!$C155,'Interventi - Dettaglio'!$I:$I)</f>
        <v>0</v>
      </c>
      <c r="M155" s="32">
        <f t="shared" si="25"/>
        <v>0</v>
      </c>
      <c r="N155" s="26">
        <f>SUMIF('Interventi - Dettaglio'!$A:$A,"130019"&amp;'Interventi - Sintesi'!$C155,'Interventi - Dettaglio'!$J:$J)</f>
        <v>0</v>
      </c>
      <c r="O155" s="26">
        <f>SUMIF('Interventi - Dettaglio'!$A:$A,"130019"&amp;'Interventi - Sintesi'!$C155,'Interventi - Dettaglio'!$K:$K)</f>
        <v>0</v>
      </c>
      <c r="P155" s="26">
        <f t="shared" si="29"/>
        <v>0</v>
      </c>
      <c r="Q155" s="26">
        <f>SUMIF('Interventi - Dettaglio'!$A:$A,"130020"&amp;'Interventi - Sintesi'!$C155,'Interventi - Dettaglio'!$H:$H)</f>
        <v>0</v>
      </c>
      <c r="R155" s="32">
        <f t="shared" si="26"/>
        <v>0</v>
      </c>
      <c r="S155" s="26">
        <f>SUMIF('Interventi - Dettaglio'!$A:$A,"130020"&amp;'Interventi - Sintesi'!$C155,'Interventi - Dettaglio'!$I:$I)</f>
        <v>0</v>
      </c>
      <c r="T155" s="26">
        <f>SUMIF('Interventi - Dettaglio'!$A:$A,"130020"&amp;'Interventi - Sintesi'!$C155,'Interventi - Dettaglio'!$J:$J)</f>
        <v>0</v>
      </c>
      <c r="U155" s="26">
        <f>SUMIF('Interventi - Dettaglio'!$A:$A,"130020"&amp;'Interventi - Sintesi'!$C155,'Interventi - Dettaglio'!$K:$K)</f>
        <v>0</v>
      </c>
      <c r="V155" s="26">
        <f t="shared" si="30"/>
        <v>0</v>
      </c>
      <c r="W155" s="26">
        <f t="shared" si="31"/>
        <v>2</v>
      </c>
      <c r="X155" s="26">
        <f t="shared" si="32"/>
        <v>2</v>
      </c>
      <c r="Y155" s="32">
        <f t="shared" si="27"/>
        <v>1</v>
      </c>
      <c r="Z155" s="26">
        <f t="shared" si="33"/>
        <v>0</v>
      </c>
      <c r="AA155" s="26">
        <f t="shared" si="34"/>
        <v>0</v>
      </c>
      <c r="AB155" s="26">
        <f t="shared" si="35"/>
        <v>2</v>
      </c>
    </row>
    <row r="156" spans="1:28">
      <c r="A156" s="15" t="s">
        <v>1585</v>
      </c>
      <c r="B156" s="19" t="s">
        <v>1693</v>
      </c>
      <c r="C156" s="16" t="s">
        <v>2057</v>
      </c>
      <c r="D156" s="23" t="s">
        <v>2058</v>
      </c>
      <c r="E156" s="26">
        <f>SUMIF('Interventi - Dettaglio'!$A:$A,"130018"&amp;'Interventi - Sintesi'!$C156,'Interventi - Dettaglio'!H:H)</f>
        <v>1</v>
      </c>
      <c r="F156" s="26">
        <f>SUMIF('Interventi - Dettaglio'!$A:$A,"130018"&amp;'Interventi - Sintesi'!$C156,'Interventi - Dettaglio'!I:I)</f>
        <v>0</v>
      </c>
      <c r="G156" s="32">
        <f t="shared" si="24"/>
        <v>0</v>
      </c>
      <c r="H156" s="26">
        <f>SUMIF('Interventi - Dettaglio'!$A:$A,"130018"&amp;'Interventi - Sintesi'!$C156,'Interventi - Dettaglio'!J:J)</f>
        <v>0</v>
      </c>
      <c r="I156" s="26">
        <f>SUMIF('Interventi - Dettaglio'!$A:$A,"130018"&amp;'Interventi - Sintesi'!$C156,'Interventi - Dettaglio'!K:K)</f>
        <v>0</v>
      </c>
      <c r="J156" s="26">
        <f t="shared" si="28"/>
        <v>1</v>
      </c>
      <c r="K156" s="26">
        <f>SUMIF('Interventi - Dettaglio'!$A:$A,"130019"&amp;'Interventi - Sintesi'!$C156,'Interventi - Dettaglio'!$H:$H)</f>
        <v>0</v>
      </c>
      <c r="L156" s="26">
        <f>SUMIF('Interventi - Dettaglio'!$A:$A,"130019"&amp;'Interventi - Sintesi'!$C156,'Interventi - Dettaglio'!$I:$I)</f>
        <v>0</v>
      </c>
      <c r="M156" s="32">
        <f t="shared" si="25"/>
        <v>0</v>
      </c>
      <c r="N156" s="26">
        <f>SUMIF('Interventi - Dettaglio'!$A:$A,"130019"&amp;'Interventi - Sintesi'!$C156,'Interventi - Dettaglio'!$J:$J)</f>
        <v>0</v>
      </c>
      <c r="O156" s="26">
        <f>SUMIF('Interventi - Dettaglio'!$A:$A,"130019"&amp;'Interventi - Sintesi'!$C156,'Interventi - Dettaglio'!$K:$K)</f>
        <v>0</v>
      </c>
      <c r="P156" s="26">
        <f t="shared" si="29"/>
        <v>0</v>
      </c>
      <c r="Q156" s="26">
        <f>SUMIF('Interventi - Dettaglio'!$A:$A,"130020"&amp;'Interventi - Sintesi'!$C156,'Interventi - Dettaglio'!$H:$H)</f>
        <v>0</v>
      </c>
      <c r="R156" s="32">
        <f t="shared" si="26"/>
        <v>0</v>
      </c>
      <c r="S156" s="26">
        <f>SUMIF('Interventi - Dettaglio'!$A:$A,"130020"&amp;'Interventi - Sintesi'!$C156,'Interventi - Dettaglio'!$I:$I)</f>
        <v>0</v>
      </c>
      <c r="T156" s="26">
        <f>SUMIF('Interventi - Dettaglio'!$A:$A,"130020"&amp;'Interventi - Sintesi'!$C156,'Interventi - Dettaglio'!$J:$J)</f>
        <v>0</v>
      </c>
      <c r="U156" s="26">
        <f>SUMIF('Interventi - Dettaglio'!$A:$A,"130020"&amp;'Interventi - Sintesi'!$C156,'Interventi - Dettaglio'!$K:$K)</f>
        <v>0</v>
      </c>
      <c r="V156" s="26">
        <f t="shared" si="30"/>
        <v>0</v>
      </c>
      <c r="W156" s="26">
        <f t="shared" si="31"/>
        <v>1</v>
      </c>
      <c r="X156" s="26">
        <f t="shared" si="32"/>
        <v>0</v>
      </c>
      <c r="Y156" s="32">
        <f t="shared" si="27"/>
        <v>0</v>
      </c>
      <c r="Z156" s="26">
        <f t="shared" si="33"/>
        <v>0</v>
      </c>
      <c r="AA156" s="26">
        <f t="shared" si="34"/>
        <v>0</v>
      </c>
      <c r="AB156" s="26">
        <f t="shared" si="35"/>
        <v>1</v>
      </c>
    </row>
    <row r="157" spans="1:28">
      <c r="A157" s="15" t="s">
        <v>1585</v>
      </c>
      <c r="B157" s="19" t="s">
        <v>1693</v>
      </c>
      <c r="C157" s="16" t="s">
        <v>865</v>
      </c>
      <c r="D157" s="23" t="s">
        <v>866</v>
      </c>
      <c r="E157" s="26">
        <f>SUMIF('Interventi - Dettaglio'!$A:$A,"130018"&amp;'Interventi - Sintesi'!$C157,'Interventi - Dettaglio'!H:H)</f>
        <v>1</v>
      </c>
      <c r="F157" s="26">
        <f>SUMIF('Interventi - Dettaglio'!$A:$A,"130018"&amp;'Interventi - Sintesi'!$C157,'Interventi - Dettaglio'!I:I)</f>
        <v>1</v>
      </c>
      <c r="G157" s="32">
        <f t="shared" si="24"/>
        <v>1</v>
      </c>
      <c r="H157" s="26">
        <f>SUMIF('Interventi - Dettaglio'!$A:$A,"130018"&amp;'Interventi - Sintesi'!$C157,'Interventi - Dettaglio'!J:J)</f>
        <v>0</v>
      </c>
      <c r="I157" s="26">
        <f>SUMIF('Interventi - Dettaglio'!$A:$A,"130018"&amp;'Interventi - Sintesi'!$C157,'Interventi - Dettaglio'!K:K)</f>
        <v>0</v>
      </c>
      <c r="J157" s="26">
        <f t="shared" si="28"/>
        <v>1</v>
      </c>
      <c r="K157" s="26">
        <f>SUMIF('Interventi - Dettaglio'!$A:$A,"130019"&amp;'Interventi - Sintesi'!$C157,'Interventi - Dettaglio'!$H:$H)</f>
        <v>0</v>
      </c>
      <c r="L157" s="26">
        <f>SUMIF('Interventi - Dettaglio'!$A:$A,"130019"&amp;'Interventi - Sintesi'!$C157,'Interventi - Dettaglio'!$I:$I)</f>
        <v>0</v>
      </c>
      <c r="M157" s="32">
        <f t="shared" si="25"/>
        <v>0</v>
      </c>
      <c r="N157" s="26">
        <f>SUMIF('Interventi - Dettaglio'!$A:$A,"130019"&amp;'Interventi - Sintesi'!$C157,'Interventi - Dettaglio'!$J:$J)</f>
        <v>0</v>
      </c>
      <c r="O157" s="26">
        <f>SUMIF('Interventi - Dettaglio'!$A:$A,"130019"&amp;'Interventi - Sintesi'!$C157,'Interventi - Dettaglio'!$K:$K)</f>
        <v>0</v>
      </c>
      <c r="P157" s="26">
        <f t="shared" si="29"/>
        <v>0</v>
      </c>
      <c r="Q157" s="26">
        <f>SUMIF('Interventi - Dettaglio'!$A:$A,"130020"&amp;'Interventi - Sintesi'!$C157,'Interventi - Dettaglio'!$H:$H)</f>
        <v>0</v>
      </c>
      <c r="R157" s="32">
        <f t="shared" si="26"/>
        <v>0</v>
      </c>
      <c r="S157" s="26">
        <f>SUMIF('Interventi - Dettaglio'!$A:$A,"130020"&amp;'Interventi - Sintesi'!$C157,'Interventi - Dettaglio'!$I:$I)</f>
        <v>0</v>
      </c>
      <c r="T157" s="26">
        <f>SUMIF('Interventi - Dettaglio'!$A:$A,"130020"&amp;'Interventi - Sintesi'!$C157,'Interventi - Dettaglio'!$J:$J)</f>
        <v>0</v>
      </c>
      <c r="U157" s="26">
        <f>SUMIF('Interventi - Dettaglio'!$A:$A,"130020"&amp;'Interventi - Sintesi'!$C157,'Interventi - Dettaglio'!$K:$K)</f>
        <v>0</v>
      </c>
      <c r="V157" s="26">
        <f t="shared" si="30"/>
        <v>0</v>
      </c>
      <c r="W157" s="26">
        <f t="shared" si="31"/>
        <v>1</v>
      </c>
      <c r="X157" s="26">
        <f t="shared" si="32"/>
        <v>1</v>
      </c>
      <c r="Y157" s="32">
        <f t="shared" si="27"/>
        <v>1</v>
      </c>
      <c r="Z157" s="26">
        <f t="shared" si="33"/>
        <v>0</v>
      </c>
      <c r="AA157" s="26">
        <f t="shared" si="34"/>
        <v>0</v>
      </c>
      <c r="AB157" s="26">
        <f t="shared" si="35"/>
        <v>1</v>
      </c>
    </row>
    <row r="158" spans="1:28">
      <c r="A158" s="15" t="s">
        <v>1585</v>
      </c>
      <c r="B158" s="19" t="s">
        <v>1693</v>
      </c>
      <c r="C158" s="16" t="s">
        <v>867</v>
      </c>
      <c r="D158" s="23" t="s">
        <v>868</v>
      </c>
      <c r="E158" s="26">
        <f>SUMIF('Interventi - Dettaglio'!$A:$A,"130018"&amp;'Interventi - Sintesi'!$C158,'Interventi - Dettaglio'!H:H)</f>
        <v>2</v>
      </c>
      <c r="F158" s="26">
        <f>SUMIF('Interventi - Dettaglio'!$A:$A,"130018"&amp;'Interventi - Sintesi'!$C158,'Interventi - Dettaglio'!I:I)</f>
        <v>2</v>
      </c>
      <c r="G158" s="32">
        <f t="shared" si="24"/>
        <v>1</v>
      </c>
      <c r="H158" s="26">
        <f>SUMIF('Interventi - Dettaglio'!$A:$A,"130018"&amp;'Interventi - Sintesi'!$C158,'Interventi - Dettaglio'!J:J)</f>
        <v>0</v>
      </c>
      <c r="I158" s="26">
        <f>SUMIF('Interventi - Dettaglio'!$A:$A,"130018"&amp;'Interventi - Sintesi'!$C158,'Interventi - Dettaglio'!K:K)</f>
        <v>0</v>
      </c>
      <c r="J158" s="26">
        <f t="shared" si="28"/>
        <v>2</v>
      </c>
      <c r="K158" s="26">
        <f>SUMIF('Interventi - Dettaglio'!$A:$A,"130019"&amp;'Interventi - Sintesi'!$C158,'Interventi - Dettaglio'!$H:$H)</f>
        <v>0</v>
      </c>
      <c r="L158" s="26">
        <f>SUMIF('Interventi - Dettaglio'!$A:$A,"130019"&amp;'Interventi - Sintesi'!$C158,'Interventi - Dettaglio'!$I:$I)</f>
        <v>0</v>
      </c>
      <c r="M158" s="32">
        <f t="shared" si="25"/>
        <v>0</v>
      </c>
      <c r="N158" s="26">
        <f>SUMIF('Interventi - Dettaglio'!$A:$A,"130019"&amp;'Interventi - Sintesi'!$C158,'Interventi - Dettaglio'!$J:$J)</f>
        <v>0</v>
      </c>
      <c r="O158" s="26">
        <f>SUMIF('Interventi - Dettaglio'!$A:$A,"130019"&amp;'Interventi - Sintesi'!$C158,'Interventi - Dettaglio'!$K:$K)</f>
        <v>0</v>
      </c>
      <c r="P158" s="26">
        <f t="shared" si="29"/>
        <v>0</v>
      </c>
      <c r="Q158" s="26">
        <f>SUMIF('Interventi - Dettaglio'!$A:$A,"130020"&amp;'Interventi - Sintesi'!$C158,'Interventi - Dettaglio'!$H:$H)</f>
        <v>0</v>
      </c>
      <c r="R158" s="32">
        <f t="shared" si="26"/>
        <v>0</v>
      </c>
      <c r="S158" s="26">
        <f>SUMIF('Interventi - Dettaglio'!$A:$A,"130020"&amp;'Interventi - Sintesi'!$C158,'Interventi - Dettaglio'!$I:$I)</f>
        <v>0</v>
      </c>
      <c r="T158" s="26">
        <f>SUMIF('Interventi - Dettaglio'!$A:$A,"130020"&amp;'Interventi - Sintesi'!$C158,'Interventi - Dettaglio'!$J:$J)</f>
        <v>0</v>
      </c>
      <c r="U158" s="26">
        <f>SUMIF('Interventi - Dettaglio'!$A:$A,"130020"&amp;'Interventi - Sintesi'!$C158,'Interventi - Dettaglio'!$K:$K)</f>
        <v>0</v>
      </c>
      <c r="V158" s="26">
        <f t="shared" si="30"/>
        <v>0</v>
      </c>
      <c r="W158" s="26">
        <f t="shared" si="31"/>
        <v>2</v>
      </c>
      <c r="X158" s="26">
        <f t="shared" si="32"/>
        <v>2</v>
      </c>
      <c r="Y158" s="32">
        <f t="shared" si="27"/>
        <v>1</v>
      </c>
      <c r="Z158" s="26">
        <f t="shared" si="33"/>
        <v>0</v>
      </c>
      <c r="AA158" s="26">
        <f t="shared" si="34"/>
        <v>0</v>
      </c>
      <c r="AB158" s="26">
        <f t="shared" si="35"/>
        <v>2</v>
      </c>
    </row>
    <row r="159" spans="1:28" ht="24">
      <c r="A159" s="15" t="s">
        <v>1585</v>
      </c>
      <c r="B159" s="19" t="s">
        <v>1693</v>
      </c>
      <c r="C159" s="16" t="s">
        <v>869</v>
      </c>
      <c r="D159" s="23" t="s">
        <v>870</v>
      </c>
      <c r="E159" s="26">
        <f>SUMIF('Interventi - Dettaglio'!$A:$A,"130018"&amp;'Interventi - Sintesi'!$C159,'Interventi - Dettaglio'!H:H)</f>
        <v>7</v>
      </c>
      <c r="F159" s="26">
        <f>SUMIF('Interventi - Dettaglio'!$A:$A,"130018"&amp;'Interventi - Sintesi'!$C159,'Interventi - Dettaglio'!I:I)</f>
        <v>0</v>
      </c>
      <c r="G159" s="32">
        <f t="shared" si="24"/>
        <v>0</v>
      </c>
      <c r="H159" s="26">
        <f>SUMIF('Interventi - Dettaglio'!$A:$A,"130018"&amp;'Interventi - Sintesi'!$C159,'Interventi - Dettaglio'!J:J)</f>
        <v>0</v>
      </c>
      <c r="I159" s="26">
        <f>SUMIF('Interventi - Dettaglio'!$A:$A,"130018"&amp;'Interventi - Sintesi'!$C159,'Interventi - Dettaglio'!K:K)</f>
        <v>0</v>
      </c>
      <c r="J159" s="26">
        <f t="shared" si="28"/>
        <v>7</v>
      </c>
      <c r="K159" s="26">
        <f>SUMIF('Interventi - Dettaglio'!$A:$A,"130019"&amp;'Interventi - Sintesi'!$C159,'Interventi - Dettaglio'!$H:$H)</f>
        <v>0</v>
      </c>
      <c r="L159" s="26">
        <f>SUMIF('Interventi - Dettaglio'!$A:$A,"130019"&amp;'Interventi - Sintesi'!$C159,'Interventi - Dettaglio'!$I:$I)</f>
        <v>0</v>
      </c>
      <c r="M159" s="32">
        <f t="shared" si="25"/>
        <v>0</v>
      </c>
      <c r="N159" s="26">
        <f>SUMIF('Interventi - Dettaglio'!$A:$A,"130019"&amp;'Interventi - Sintesi'!$C159,'Interventi - Dettaglio'!$J:$J)</f>
        <v>0</v>
      </c>
      <c r="O159" s="26">
        <f>SUMIF('Interventi - Dettaglio'!$A:$A,"130019"&amp;'Interventi - Sintesi'!$C159,'Interventi - Dettaglio'!$K:$K)</f>
        <v>0</v>
      </c>
      <c r="P159" s="26">
        <f t="shared" si="29"/>
        <v>0</v>
      </c>
      <c r="Q159" s="26">
        <f>SUMIF('Interventi - Dettaglio'!$A:$A,"130020"&amp;'Interventi - Sintesi'!$C159,'Interventi - Dettaglio'!$H:$H)</f>
        <v>0</v>
      </c>
      <c r="R159" s="32">
        <f t="shared" si="26"/>
        <v>0</v>
      </c>
      <c r="S159" s="26">
        <f>SUMIF('Interventi - Dettaglio'!$A:$A,"130020"&amp;'Interventi - Sintesi'!$C159,'Interventi - Dettaglio'!$I:$I)</f>
        <v>0</v>
      </c>
      <c r="T159" s="26">
        <f>SUMIF('Interventi - Dettaglio'!$A:$A,"130020"&amp;'Interventi - Sintesi'!$C159,'Interventi - Dettaglio'!$J:$J)</f>
        <v>0</v>
      </c>
      <c r="U159" s="26">
        <f>SUMIF('Interventi - Dettaglio'!$A:$A,"130020"&amp;'Interventi - Sintesi'!$C159,'Interventi - Dettaglio'!$K:$K)</f>
        <v>0</v>
      </c>
      <c r="V159" s="26">
        <f t="shared" si="30"/>
        <v>0</v>
      </c>
      <c r="W159" s="26">
        <f t="shared" si="31"/>
        <v>7</v>
      </c>
      <c r="X159" s="26">
        <f t="shared" si="32"/>
        <v>0</v>
      </c>
      <c r="Y159" s="32">
        <f t="shared" si="27"/>
        <v>0</v>
      </c>
      <c r="Z159" s="26">
        <f t="shared" si="33"/>
        <v>0</v>
      </c>
      <c r="AA159" s="26">
        <f t="shared" si="34"/>
        <v>0</v>
      </c>
      <c r="AB159" s="26">
        <f t="shared" si="35"/>
        <v>7</v>
      </c>
    </row>
    <row r="160" spans="1:28" ht="15.75">
      <c r="A160" s="15"/>
      <c r="B160" s="19"/>
      <c r="C160" s="16"/>
      <c r="D160" s="33" t="s">
        <v>1694</v>
      </c>
      <c r="E160" s="26"/>
      <c r="F160" s="26"/>
      <c r="G160" s="32"/>
      <c r="H160" s="26"/>
      <c r="I160" s="26"/>
      <c r="J160" s="26"/>
      <c r="K160" s="26"/>
      <c r="L160" s="26"/>
      <c r="M160" s="32"/>
      <c r="N160" s="26"/>
      <c r="O160" s="26"/>
      <c r="P160" s="26"/>
      <c r="Q160" s="26"/>
      <c r="R160" s="32"/>
      <c r="S160" s="26"/>
      <c r="T160" s="26"/>
      <c r="U160" s="26"/>
      <c r="V160" s="26"/>
      <c r="W160" s="26"/>
      <c r="X160" s="26"/>
      <c r="Y160" s="32"/>
      <c r="Z160" s="26"/>
      <c r="AA160" s="26"/>
      <c r="AB160" s="26"/>
    </row>
    <row r="161" spans="1:28" ht="24">
      <c r="A161" s="15" t="s">
        <v>1671</v>
      </c>
      <c r="B161" s="19" t="s">
        <v>1694</v>
      </c>
      <c r="C161" s="16" t="s">
        <v>977</v>
      </c>
      <c r="D161" s="23" t="s">
        <v>978</v>
      </c>
      <c r="E161" s="26">
        <f>SUMIF('Interventi - Dettaglio'!$A:$A,"130018"&amp;'Interventi - Sintesi'!$C161,'Interventi - Dettaglio'!H:H)</f>
        <v>13</v>
      </c>
      <c r="F161" s="26">
        <f>SUMIF('Interventi - Dettaglio'!$A:$A,"130018"&amp;'Interventi - Sintesi'!$C161,'Interventi - Dettaglio'!I:I)</f>
        <v>13</v>
      </c>
      <c r="G161" s="32">
        <f t="shared" si="24"/>
        <v>1</v>
      </c>
      <c r="H161" s="26">
        <f>SUMIF('Interventi - Dettaglio'!$A:$A,"130018"&amp;'Interventi - Sintesi'!$C161,'Interventi - Dettaglio'!J:J)</f>
        <v>0</v>
      </c>
      <c r="I161" s="26">
        <f>SUMIF('Interventi - Dettaglio'!$A:$A,"130018"&amp;'Interventi - Sintesi'!$C161,'Interventi - Dettaglio'!K:K)</f>
        <v>0</v>
      </c>
      <c r="J161" s="26">
        <f t="shared" si="28"/>
        <v>13</v>
      </c>
      <c r="K161" s="26">
        <f>SUMIF('Interventi - Dettaglio'!$A:$A,"130019"&amp;'Interventi - Sintesi'!$C161,'Interventi - Dettaglio'!$H:$H)</f>
        <v>0</v>
      </c>
      <c r="L161" s="26">
        <f>SUMIF('Interventi - Dettaglio'!$A:$A,"130019"&amp;'Interventi - Sintesi'!$C161,'Interventi - Dettaglio'!$I:$I)</f>
        <v>0</v>
      </c>
      <c r="M161" s="32">
        <f t="shared" si="25"/>
        <v>0</v>
      </c>
      <c r="N161" s="26">
        <f>SUMIF('Interventi - Dettaglio'!$A:$A,"130019"&amp;'Interventi - Sintesi'!$C161,'Interventi - Dettaglio'!$J:$J)</f>
        <v>0</v>
      </c>
      <c r="O161" s="26">
        <f>SUMIF('Interventi - Dettaglio'!$A:$A,"130019"&amp;'Interventi - Sintesi'!$C161,'Interventi - Dettaglio'!$K:$K)</f>
        <v>0</v>
      </c>
      <c r="P161" s="26">
        <f t="shared" si="29"/>
        <v>0</v>
      </c>
      <c r="Q161" s="26">
        <f>SUMIF('Interventi - Dettaglio'!$A:$A,"130020"&amp;'Interventi - Sintesi'!$C161,'Interventi - Dettaglio'!$H:$H)</f>
        <v>0</v>
      </c>
      <c r="R161" s="32">
        <f t="shared" si="26"/>
        <v>0</v>
      </c>
      <c r="S161" s="26">
        <f>SUMIF('Interventi - Dettaglio'!$A:$A,"130020"&amp;'Interventi - Sintesi'!$C161,'Interventi - Dettaglio'!$I:$I)</f>
        <v>0</v>
      </c>
      <c r="T161" s="26">
        <f>SUMIF('Interventi - Dettaglio'!$A:$A,"130020"&amp;'Interventi - Sintesi'!$C161,'Interventi - Dettaglio'!$J:$J)</f>
        <v>0</v>
      </c>
      <c r="U161" s="26">
        <f>SUMIF('Interventi - Dettaglio'!$A:$A,"130020"&amp;'Interventi - Sintesi'!$C161,'Interventi - Dettaglio'!$K:$K)</f>
        <v>0</v>
      </c>
      <c r="V161" s="26">
        <f t="shared" si="30"/>
        <v>0</v>
      </c>
      <c r="W161" s="26">
        <f t="shared" si="31"/>
        <v>13</v>
      </c>
      <c r="X161" s="26">
        <f t="shared" si="32"/>
        <v>13</v>
      </c>
      <c r="Y161" s="32">
        <f t="shared" si="27"/>
        <v>1</v>
      </c>
      <c r="Z161" s="26">
        <f t="shared" si="33"/>
        <v>0</v>
      </c>
      <c r="AA161" s="26">
        <f t="shared" si="34"/>
        <v>0</v>
      </c>
      <c r="AB161" s="26">
        <f t="shared" si="35"/>
        <v>13</v>
      </c>
    </row>
    <row r="162" spans="1:28" ht="24">
      <c r="A162" s="15" t="s">
        <v>1671</v>
      </c>
      <c r="B162" s="19" t="s">
        <v>1694</v>
      </c>
      <c r="C162" s="16" t="s">
        <v>979</v>
      </c>
      <c r="D162" s="23" t="s">
        <v>980</v>
      </c>
      <c r="E162" s="26">
        <f>SUMIF('Interventi - Dettaglio'!$A:$A,"130018"&amp;'Interventi - Sintesi'!$C162,'Interventi - Dettaglio'!H:H)</f>
        <v>5</v>
      </c>
      <c r="F162" s="26">
        <f>SUMIF('Interventi - Dettaglio'!$A:$A,"130018"&amp;'Interventi - Sintesi'!$C162,'Interventi - Dettaglio'!I:I)</f>
        <v>5</v>
      </c>
      <c r="G162" s="32">
        <f t="shared" si="24"/>
        <v>1</v>
      </c>
      <c r="H162" s="26">
        <f>SUMIF('Interventi - Dettaglio'!$A:$A,"130018"&amp;'Interventi - Sintesi'!$C162,'Interventi - Dettaglio'!J:J)</f>
        <v>0</v>
      </c>
      <c r="I162" s="26">
        <f>SUMIF('Interventi - Dettaglio'!$A:$A,"130018"&amp;'Interventi - Sintesi'!$C162,'Interventi - Dettaglio'!K:K)</f>
        <v>0</v>
      </c>
      <c r="J162" s="26">
        <f t="shared" si="28"/>
        <v>5</v>
      </c>
      <c r="K162" s="26">
        <f>SUMIF('Interventi - Dettaglio'!$A:$A,"130019"&amp;'Interventi - Sintesi'!$C162,'Interventi - Dettaglio'!$H:$H)</f>
        <v>0</v>
      </c>
      <c r="L162" s="26">
        <f>SUMIF('Interventi - Dettaglio'!$A:$A,"130019"&amp;'Interventi - Sintesi'!$C162,'Interventi - Dettaglio'!$I:$I)</f>
        <v>0</v>
      </c>
      <c r="M162" s="32">
        <f t="shared" si="25"/>
        <v>0</v>
      </c>
      <c r="N162" s="26">
        <f>SUMIF('Interventi - Dettaglio'!$A:$A,"130019"&amp;'Interventi - Sintesi'!$C162,'Interventi - Dettaglio'!$J:$J)</f>
        <v>0</v>
      </c>
      <c r="O162" s="26">
        <f>SUMIF('Interventi - Dettaglio'!$A:$A,"130019"&amp;'Interventi - Sintesi'!$C162,'Interventi - Dettaglio'!$K:$K)</f>
        <v>0</v>
      </c>
      <c r="P162" s="26">
        <f t="shared" si="29"/>
        <v>0</v>
      </c>
      <c r="Q162" s="26">
        <f>SUMIF('Interventi - Dettaglio'!$A:$A,"130020"&amp;'Interventi - Sintesi'!$C162,'Interventi - Dettaglio'!$H:$H)</f>
        <v>0</v>
      </c>
      <c r="R162" s="32">
        <f t="shared" si="26"/>
        <v>0</v>
      </c>
      <c r="S162" s="26">
        <f>SUMIF('Interventi - Dettaglio'!$A:$A,"130020"&amp;'Interventi - Sintesi'!$C162,'Interventi - Dettaglio'!$I:$I)</f>
        <v>0</v>
      </c>
      <c r="T162" s="26">
        <f>SUMIF('Interventi - Dettaglio'!$A:$A,"130020"&amp;'Interventi - Sintesi'!$C162,'Interventi - Dettaglio'!$J:$J)</f>
        <v>0</v>
      </c>
      <c r="U162" s="26">
        <f>SUMIF('Interventi - Dettaglio'!$A:$A,"130020"&amp;'Interventi - Sintesi'!$C162,'Interventi - Dettaglio'!$K:$K)</f>
        <v>0</v>
      </c>
      <c r="V162" s="26">
        <f t="shared" si="30"/>
        <v>0</v>
      </c>
      <c r="W162" s="26">
        <f t="shared" si="31"/>
        <v>5</v>
      </c>
      <c r="X162" s="26">
        <f t="shared" si="32"/>
        <v>5</v>
      </c>
      <c r="Y162" s="32">
        <f t="shared" si="27"/>
        <v>1</v>
      </c>
      <c r="Z162" s="26">
        <f t="shared" si="33"/>
        <v>0</v>
      </c>
      <c r="AA162" s="26">
        <f t="shared" si="34"/>
        <v>0</v>
      </c>
      <c r="AB162" s="26">
        <f t="shared" si="35"/>
        <v>5</v>
      </c>
    </row>
    <row r="163" spans="1:28" ht="24">
      <c r="A163" s="15" t="s">
        <v>1671</v>
      </c>
      <c r="B163" s="19" t="s">
        <v>1694</v>
      </c>
      <c r="C163" s="16" t="s">
        <v>981</v>
      </c>
      <c r="D163" s="23" t="s">
        <v>982</v>
      </c>
      <c r="E163" s="26">
        <f>SUMIF('Interventi - Dettaglio'!$A:$A,"130018"&amp;'Interventi - Sintesi'!$C163,'Interventi - Dettaglio'!H:H)</f>
        <v>11</v>
      </c>
      <c r="F163" s="26">
        <f>SUMIF('Interventi - Dettaglio'!$A:$A,"130018"&amp;'Interventi - Sintesi'!$C163,'Interventi - Dettaglio'!I:I)</f>
        <v>10</v>
      </c>
      <c r="G163" s="32">
        <f t="shared" si="24"/>
        <v>0.90910000000000002</v>
      </c>
      <c r="H163" s="26">
        <f>SUMIF('Interventi - Dettaglio'!$A:$A,"130018"&amp;'Interventi - Sintesi'!$C163,'Interventi - Dettaglio'!J:J)</f>
        <v>0</v>
      </c>
      <c r="I163" s="26">
        <f>SUMIF('Interventi - Dettaglio'!$A:$A,"130018"&amp;'Interventi - Sintesi'!$C163,'Interventi - Dettaglio'!K:K)</f>
        <v>0</v>
      </c>
      <c r="J163" s="26">
        <f t="shared" si="28"/>
        <v>11</v>
      </c>
      <c r="K163" s="26">
        <f>SUMIF('Interventi - Dettaglio'!$A:$A,"130019"&amp;'Interventi - Sintesi'!$C163,'Interventi - Dettaglio'!$H:$H)</f>
        <v>0</v>
      </c>
      <c r="L163" s="26">
        <f>SUMIF('Interventi - Dettaglio'!$A:$A,"130019"&amp;'Interventi - Sintesi'!$C163,'Interventi - Dettaglio'!$I:$I)</f>
        <v>0</v>
      </c>
      <c r="M163" s="32">
        <f t="shared" si="25"/>
        <v>0</v>
      </c>
      <c r="N163" s="26">
        <f>SUMIF('Interventi - Dettaglio'!$A:$A,"130019"&amp;'Interventi - Sintesi'!$C163,'Interventi - Dettaglio'!$J:$J)</f>
        <v>1</v>
      </c>
      <c r="O163" s="26">
        <f>SUMIF('Interventi - Dettaglio'!$A:$A,"130019"&amp;'Interventi - Sintesi'!$C163,'Interventi - Dettaglio'!$K:$K)</f>
        <v>0</v>
      </c>
      <c r="P163" s="26">
        <f t="shared" si="29"/>
        <v>1</v>
      </c>
      <c r="Q163" s="26">
        <f>SUMIF('Interventi - Dettaglio'!$A:$A,"130020"&amp;'Interventi - Sintesi'!$C163,'Interventi - Dettaglio'!$H:$H)</f>
        <v>0</v>
      </c>
      <c r="R163" s="32">
        <f t="shared" si="26"/>
        <v>0</v>
      </c>
      <c r="S163" s="26">
        <f>SUMIF('Interventi - Dettaglio'!$A:$A,"130020"&amp;'Interventi - Sintesi'!$C163,'Interventi - Dettaglio'!$I:$I)</f>
        <v>0</v>
      </c>
      <c r="T163" s="26">
        <f>SUMIF('Interventi - Dettaglio'!$A:$A,"130020"&amp;'Interventi - Sintesi'!$C163,'Interventi - Dettaglio'!$J:$J)</f>
        <v>0</v>
      </c>
      <c r="U163" s="26">
        <f>SUMIF('Interventi - Dettaglio'!$A:$A,"130020"&amp;'Interventi - Sintesi'!$C163,'Interventi - Dettaglio'!$K:$K)</f>
        <v>0</v>
      </c>
      <c r="V163" s="26">
        <f t="shared" si="30"/>
        <v>0</v>
      </c>
      <c r="W163" s="26">
        <f t="shared" si="31"/>
        <v>11</v>
      </c>
      <c r="X163" s="26">
        <f t="shared" si="32"/>
        <v>10</v>
      </c>
      <c r="Y163" s="32">
        <f t="shared" si="27"/>
        <v>0.90910000000000002</v>
      </c>
      <c r="Z163" s="26">
        <f t="shared" si="33"/>
        <v>1</v>
      </c>
      <c r="AA163" s="26">
        <f t="shared" si="34"/>
        <v>0</v>
      </c>
      <c r="AB163" s="26">
        <f t="shared" si="35"/>
        <v>12</v>
      </c>
    </row>
    <row r="164" spans="1:28">
      <c r="A164" s="13" t="s">
        <v>1671</v>
      </c>
      <c r="B164" s="19" t="s">
        <v>1694</v>
      </c>
      <c r="C164" s="14" t="s">
        <v>1763</v>
      </c>
      <c r="D164" s="4" t="s">
        <v>1764</v>
      </c>
      <c r="E164" s="26">
        <f>SUMIF('Interventi - Dettaglio'!$A:$A,"130018"&amp;'Interventi - Sintesi'!$C164,'Interventi - Dettaglio'!H:H)</f>
        <v>2</v>
      </c>
      <c r="F164" s="26">
        <f>SUMIF('Interventi - Dettaglio'!$A:$A,"130018"&amp;'Interventi - Sintesi'!$C164,'Interventi - Dettaglio'!I:I)</f>
        <v>2</v>
      </c>
      <c r="G164" s="32">
        <f t="shared" si="24"/>
        <v>1</v>
      </c>
      <c r="H164" s="26">
        <f>SUMIF('Interventi - Dettaglio'!$A:$A,"130018"&amp;'Interventi - Sintesi'!$C164,'Interventi - Dettaglio'!J:J)</f>
        <v>0</v>
      </c>
      <c r="I164" s="26">
        <f>SUMIF('Interventi - Dettaglio'!$A:$A,"130018"&amp;'Interventi - Sintesi'!$C164,'Interventi - Dettaglio'!K:K)</f>
        <v>0</v>
      </c>
      <c r="J164" s="26">
        <f t="shared" si="28"/>
        <v>2</v>
      </c>
      <c r="K164" s="26">
        <f>SUMIF('Interventi - Dettaglio'!$A:$A,"130019"&amp;'Interventi - Sintesi'!$C164,'Interventi - Dettaglio'!$H:$H)</f>
        <v>0</v>
      </c>
      <c r="L164" s="26">
        <f>SUMIF('Interventi - Dettaglio'!$A:$A,"130019"&amp;'Interventi - Sintesi'!$C164,'Interventi - Dettaglio'!$I:$I)</f>
        <v>0</v>
      </c>
      <c r="M164" s="32">
        <f t="shared" si="25"/>
        <v>0</v>
      </c>
      <c r="N164" s="26">
        <f>SUMIF('Interventi - Dettaglio'!$A:$A,"130019"&amp;'Interventi - Sintesi'!$C164,'Interventi - Dettaglio'!$J:$J)</f>
        <v>0</v>
      </c>
      <c r="O164" s="26">
        <f>SUMIF('Interventi - Dettaglio'!$A:$A,"130019"&amp;'Interventi - Sintesi'!$C164,'Interventi - Dettaglio'!$K:$K)</f>
        <v>0</v>
      </c>
      <c r="P164" s="26">
        <f t="shared" si="29"/>
        <v>0</v>
      </c>
      <c r="Q164" s="26">
        <f>SUMIF('Interventi - Dettaglio'!$A:$A,"130020"&amp;'Interventi - Sintesi'!$C164,'Interventi - Dettaglio'!$H:$H)</f>
        <v>0</v>
      </c>
      <c r="R164" s="32">
        <f t="shared" si="26"/>
        <v>0</v>
      </c>
      <c r="S164" s="26">
        <f>SUMIF('Interventi - Dettaglio'!$A:$A,"130020"&amp;'Interventi - Sintesi'!$C164,'Interventi - Dettaglio'!$I:$I)</f>
        <v>0</v>
      </c>
      <c r="T164" s="26">
        <f>SUMIF('Interventi - Dettaglio'!$A:$A,"130020"&amp;'Interventi - Sintesi'!$C164,'Interventi - Dettaglio'!$J:$J)</f>
        <v>0</v>
      </c>
      <c r="U164" s="26">
        <f>SUMIF('Interventi - Dettaglio'!$A:$A,"130020"&amp;'Interventi - Sintesi'!$C164,'Interventi - Dettaglio'!$K:$K)</f>
        <v>0</v>
      </c>
      <c r="V164" s="26">
        <f t="shared" si="30"/>
        <v>0</v>
      </c>
      <c r="W164" s="26">
        <f t="shared" si="31"/>
        <v>2</v>
      </c>
      <c r="X164" s="26">
        <f t="shared" si="32"/>
        <v>2</v>
      </c>
      <c r="Y164" s="32">
        <f t="shared" si="27"/>
        <v>1</v>
      </c>
      <c r="Z164" s="26">
        <f t="shared" si="33"/>
        <v>0</v>
      </c>
      <c r="AA164" s="26">
        <f t="shared" si="34"/>
        <v>0</v>
      </c>
      <c r="AB164" s="26">
        <f t="shared" si="35"/>
        <v>2</v>
      </c>
    </row>
    <row r="165" spans="1:28">
      <c r="A165" s="15" t="s">
        <v>1671</v>
      </c>
      <c r="B165" s="19" t="s">
        <v>1694</v>
      </c>
      <c r="C165" s="16" t="s">
        <v>983</v>
      </c>
      <c r="D165" s="23" t="s">
        <v>984</v>
      </c>
      <c r="E165" s="26">
        <f>SUMIF('Interventi - Dettaglio'!$A:$A,"130018"&amp;'Interventi - Sintesi'!$C165,'Interventi - Dettaglio'!H:H)</f>
        <v>1</v>
      </c>
      <c r="F165" s="26">
        <f>SUMIF('Interventi - Dettaglio'!$A:$A,"130018"&amp;'Interventi - Sintesi'!$C165,'Interventi - Dettaglio'!I:I)</f>
        <v>1</v>
      </c>
      <c r="G165" s="32">
        <f t="shared" si="24"/>
        <v>1</v>
      </c>
      <c r="H165" s="26">
        <f>SUMIF('Interventi - Dettaglio'!$A:$A,"130018"&amp;'Interventi - Sintesi'!$C165,'Interventi - Dettaglio'!J:J)</f>
        <v>0</v>
      </c>
      <c r="I165" s="26">
        <f>SUMIF('Interventi - Dettaglio'!$A:$A,"130018"&amp;'Interventi - Sintesi'!$C165,'Interventi - Dettaglio'!K:K)</f>
        <v>0</v>
      </c>
      <c r="J165" s="26">
        <f t="shared" si="28"/>
        <v>1</v>
      </c>
      <c r="K165" s="26">
        <f>SUMIF('Interventi - Dettaglio'!$A:$A,"130019"&amp;'Interventi - Sintesi'!$C165,'Interventi - Dettaglio'!$H:$H)</f>
        <v>0</v>
      </c>
      <c r="L165" s="26">
        <f>SUMIF('Interventi - Dettaglio'!$A:$A,"130019"&amp;'Interventi - Sintesi'!$C165,'Interventi - Dettaglio'!$I:$I)</f>
        <v>0</v>
      </c>
      <c r="M165" s="32">
        <f t="shared" si="25"/>
        <v>0</v>
      </c>
      <c r="N165" s="26">
        <f>SUMIF('Interventi - Dettaglio'!$A:$A,"130019"&amp;'Interventi - Sintesi'!$C165,'Interventi - Dettaglio'!$J:$J)</f>
        <v>0</v>
      </c>
      <c r="O165" s="26">
        <f>SUMIF('Interventi - Dettaglio'!$A:$A,"130019"&amp;'Interventi - Sintesi'!$C165,'Interventi - Dettaglio'!$K:$K)</f>
        <v>0</v>
      </c>
      <c r="P165" s="26">
        <f t="shared" si="29"/>
        <v>0</v>
      </c>
      <c r="Q165" s="26">
        <f>SUMIF('Interventi - Dettaglio'!$A:$A,"130020"&amp;'Interventi - Sintesi'!$C165,'Interventi - Dettaglio'!$H:$H)</f>
        <v>0</v>
      </c>
      <c r="R165" s="32">
        <f t="shared" si="26"/>
        <v>0</v>
      </c>
      <c r="S165" s="26">
        <f>SUMIF('Interventi - Dettaglio'!$A:$A,"130020"&amp;'Interventi - Sintesi'!$C165,'Interventi - Dettaglio'!$I:$I)</f>
        <v>0</v>
      </c>
      <c r="T165" s="26">
        <f>SUMIF('Interventi - Dettaglio'!$A:$A,"130020"&amp;'Interventi - Sintesi'!$C165,'Interventi - Dettaglio'!$J:$J)</f>
        <v>0</v>
      </c>
      <c r="U165" s="26">
        <f>SUMIF('Interventi - Dettaglio'!$A:$A,"130020"&amp;'Interventi - Sintesi'!$C165,'Interventi - Dettaglio'!$K:$K)</f>
        <v>0</v>
      </c>
      <c r="V165" s="26">
        <f t="shared" si="30"/>
        <v>0</v>
      </c>
      <c r="W165" s="26">
        <f t="shared" si="31"/>
        <v>1</v>
      </c>
      <c r="X165" s="26">
        <f t="shared" si="32"/>
        <v>1</v>
      </c>
      <c r="Y165" s="32">
        <f t="shared" si="27"/>
        <v>1</v>
      </c>
      <c r="Z165" s="26">
        <f t="shared" si="33"/>
        <v>0</v>
      </c>
      <c r="AA165" s="26">
        <f t="shared" si="34"/>
        <v>0</v>
      </c>
      <c r="AB165" s="26">
        <f t="shared" si="35"/>
        <v>1</v>
      </c>
    </row>
    <row r="166" spans="1:28">
      <c r="A166" s="13" t="s">
        <v>1671</v>
      </c>
      <c r="B166" s="19" t="s">
        <v>1694</v>
      </c>
      <c r="C166" s="14" t="s">
        <v>985</v>
      </c>
      <c r="D166" s="4" t="s">
        <v>986</v>
      </c>
      <c r="E166" s="26">
        <f>SUMIF('Interventi - Dettaglio'!$A:$A,"130018"&amp;'Interventi - Sintesi'!$C166,'Interventi - Dettaglio'!H:H)</f>
        <v>1</v>
      </c>
      <c r="F166" s="26">
        <f>SUMIF('Interventi - Dettaglio'!$A:$A,"130018"&amp;'Interventi - Sintesi'!$C166,'Interventi - Dettaglio'!I:I)</f>
        <v>1</v>
      </c>
      <c r="G166" s="32">
        <f t="shared" si="24"/>
        <v>1</v>
      </c>
      <c r="H166" s="26">
        <f>SUMIF('Interventi - Dettaglio'!$A:$A,"130018"&amp;'Interventi - Sintesi'!$C166,'Interventi - Dettaglio'!J:J)</f>
        <v>13</v>
      </c>
      <c r="I166" s="26">
        <f>SUMIF('Interventi - Dettaglio'!$A:$A,"130018"&amp;'Interventi - Sintesi'!$C166,'Interventi - Dettaglio'!K:K)</f>
        <v>0</v>
      </c>
      <c r="J166" s="26">
        <f t="shared" si="28"/>
        <v>14</v>
      </c>
      <c r="K166" s="26">
        <f>SUMIF('Interventi - Dettaglio'!$A:$A,"130019"&amp;'Interventi - Sintesi'!$C166,'Interventi - Dettaglio'!$H:$H)</f>
        <v>0</v>
      </c>
      <c r="L166" s="26">
        <f>SUMIF('Interventi - Dettaglio'!$A:$A,"130019"&amp;'Interventi - Sintesi'!$C166,'Interventi - Dettaglio'!$I:$I)</f>
        <v>0</v>
      </c>
      <c r="M166" s="32">
        <f t="shared" si="25"/>
        <v>0</v>
      </c>
      <c r="N166" s="26">
        <f>SUMIF('Interventi - Dettaglio'!$A:$A,"130019"&amp;'Interventi - Sintesi'!$C166,'Interventi - Dettaglio'!$J:$J)</f>
        <v>0</v>
      </c>
      <c r="O166" s="26">
        <f>SUMIF('Interventi - Dettaglio'!$A:$A,"130019"&amp;'Interventi - Sintesi'!$C166,'Interventi - Dettaglio'!$K:$K)</f>
        <v>0</v>
      </c>
      <c r="P166" s="26">
        <f t="shared" si="29"/>
        <v>0</v>
      </c>
      <c r="Q166" s="26">
        <f>SUMIF('Interventi - Dettaglio'!$A:$A,"130020"&amp;'Interventi - Sintesi'!$C166,'Interventi - Dettaglio'!$H:$H)</f>
        <v>0</v>
      </c>
      <c r="R166" s="32">
        <f t="shared" si="26"/>
        <v>0</v>
      </c>
      <c r="S166" s="26">
        <f>SUMIF('Interventi - Dettaglio'!$A:$A,"130020"&amp;'Interventi - Sintesi'!$C166,'Interventi - Dettaglio'!$I:$I)</f>
        <v>0</v>
      </c>
      <c r="T166" s="26">
        <f>SUMIF('Interventi - Dettaglio'!$A:$A,"130020"&amp;'Interventi - Sintesi'!$C166,'Interventi - Dettaglio'!$J:$J)</f>
        <v>0</v>
      </c>
      <c r="U166" s="26">
        <f>SUMIF('Interventi - Dettaglio'!$A:$A,"130020"&amp;'Interventi - Sintesi'!$C166,'Interventi - Dettaglio'!$K:$K)</f>
        <v>0</v>
      </c>
      <c r="V166" s="26">
        <f t="shared" si="30"/>
        <v>0</v>
      </c>
      <c r="W166" s="26">
        <f t="shared" si="31"/>
        <v>1</v>
      </c>
      <c r="X166" s="26">
        <f t="shared" si="32"/>
        <v>1</v>
      </c>
      <c r="Y166" s="32">
        <f t="shared" si="27"/>
        <v>1</v>
      </c>
      <c r="Z166" s="26">
        <f t="shared" si="33"/>
        <v>13</v>
      </c>
      <c r="AA166" s="26">
        <f t="shared" si="34"/>
        <v>0</v>
      </c>
      <c r="AB166" s="26">
        <f t="shared" si="35"/>
        <v>14</v>
      </c>
    </row>
    <row r="167" spans="1:28">
      <c r="A167" s="15" t="s">
        <v>1671</v>
      </c>
      <c r="B167" s="19" t="s">
        <v>1694</v>
      </c>
      <c r="C167" s="16" t="s">
        <v>987</v>
      </c>
      <c r="D167" s="23" t="s">
        <v>988</v>
      </c>
      <c r="E167" s="26">
        <f>SUMIF('Interventi - Dettaglio'!$A:$A,"130018"&amp;'Interventi - Sintesi'!$C167,'Interventi - Dettaglio'!H:H)</f>
        <v>2</v>
      </c>
      <c r="F167" s="26">
        <f>SUMIF('Interventi - Dettaglio'!$A:$A,"130018"&amp;'Interventi - Sintesi'!$C167,'Interventi - Dettaglio'!I:I)</f>
        <v>2</v>
      </c>
      <c r="G167" s="32">
        <f t="shared" si="24"/>
        <v>1</v>
      </c>
      <c r="H167" s="26">
        <f>SUMIF('Interventi - Dettaglio'!$A:$A,"130018"&amp;'Interventi - Sintesi'!$C167,'Interventi - Dettaglio'!J:J)</f>
        <v>1</v>
      </c>
      <c r="I167" s="26">
        <f>SUMIF('Interventi - Dettaglio'!$A:$A,"130018"&amp;'Interventi - Sintesi'!$C167,'Interventi - Dettaglio'!K:K)</f>
        <v>0</v>
      </c>
      <c r="J167" s="26">
        <f t="shared" si="28"/>
        <v>3</v>
      </c>
      <c r="K167" s="26">
        <f>SUMIF('Interventi - Dettaglio'!$A:$A,"130019"&amp;'Interventi - Sintesi'!$C167,'Interventi - Dettaglio'!$H:$H)</f>
        <v>0</v>
      </c>
      <c r="L167" s="26">
        <f>SUMIF('Interventi - Dettaglio'!$A:$A,"130019"&amp;'Interventi - Sintesi'!$C167,'Interventi - Dettaglio'!$I:$I)</f>
        <v>0</v>
      </c>
      <c r="M167" s="32">
        <f t="shared" si="25"/>
        <v>0</v>
      </c>
      <c r="N167" s="26">
        <f>SUMIF('Interventi - Dettaglio'!$A:$A,"130019"&amp;'Interventi - Sintesi'!$C167,'Interventi - Dettaglio'!$J:$J)</f>
        <v>0</v>
      </c>
      <c r="O167" s="26">
        <f>SUMIF('Interventi - Dettaglio'!$A:$A,"130019"&amp;'Interventi - Sintesi'!$C167,'Interventi - Dettaglio'!$K:$K)</f>
        <v>0</v>
      </c>
      <c r="P167" s="26">
        <f t="shared" si="29"/>
        <v>0</v>
      </c>
      <c r="Q167" s="26">
        <f>SUMIF('Interventi - Dettaglio'!$A:$A,"130020"&amp;'Interventi - Sintesi'!$C167,'Interventi - Dettaglio'!$H:$H)</f>
        <v>0</v>
      </c>
      <c r="R167" s="32">
        <f t="shared" si="26"/>
        <v>0</v>
      </c>
      <c r="S167" s="26">
        <f>SUMIF('Interventi - Dettaglio'!$A:$A,"130020"&amp;'Interventi - Sintesi'!$C167,'Interventi - Dettaglio'!$I:$I)</f>
        <v>0</v>
      </c>
      <c r="T167" s="26">
        <f>SUMIF('Interventi - Dettaglio'!$A:$A,"130020"&amp;'Interventi - Sintesi'!$C167,'Interventi - Dettaglio'!$J:$J)</f>
        <v>0</v>
      </c>
      <c r="U167" s="26">
        <f>SUMIF('Interventi - Dettaglio'!$A:$A,"130020"&amp;'Interventi - Sintesi'!$C167,'Interventi - Dettaglio'!$K:$K)</f>
        <v>0</v>
      </c>
      <c r="V167" s="26">
        <f t="shared" si="30"/>
        <v>0</v>
      </c>
      <c r="W167" s="26">
        <f t="shared" si="31"/>
        <v>2</v>
      </c>
      <c r="X167" s="26">
        <f t="shared" si="32"/>
        <v>2</v>
      </c>
      <c r="Y167" s="32">
        <f t="shared" si="27"/>
        <v>1</v>
      </c>
      <c r="Z167" s="26">
        <f t="shared" si="33"/>
        <v>1</v>
      </c>
      <c r="AA167" s="26">
        <f t="shared" si="34"/>
        <v>0</v>
      </c>
      <c r="AB167" s="26">
        <f t="shared" si="35"/>
        <v>3</v>
      </c>
    </row>
    <row r="168" spans="1:28">
      <c r="A168" s="15" t="s">
        <v>1671</v>
      </c>
      <c r="B168" s="19" t="s">
        <v>1694</v>
      </c>
      <c r="C168" s="16" t="s">
        <v>2059</v>
      </c>
      <c r="D168" s="23" t="s">
        <v>2060</v>
      </c>
      <c r="E168" s="26">
        <f>SUMIF('Interventi - Dettaglio'!$A:$A,"130018"&amp;'Interventi - Sintesi'!$C168,'Interventi - Dettaglio'!H:H)</f>
        <v>1</v>
      </c>
      <c r="F168" s="26">
        <f>SUMIF('Interventi - Dettaglio'!$A:$A,"130018"&amp;'Interventi - Sintesi'!$C168,'Interventi - Dettaglio'!I:I)</f>
        <v>1</v>
      </c>
      <c r="G168" s="32">
        <f t="shared" si="24"/>
        <v>1</v>
      </c>
      <c r="H168" s="26">
        <f>SUMIF('Interventi - Dettaglio'!$A:$A,"130018"&amp;'Interventi - Sintesi'!$C168,'Interventi - Dettaglio'!J:J)</f>
        <v>0</v>
      </c>
      <c r="I168" s="26">
        <f>SUMIF('Interventi - Dettaglio'!$A:$A,"130018"&amp;'Interventi - Sintesi'!$C168,'Interventi - Dettaglio'!K:K)</f>
        <v>0</v>
      </c>
      <c r="J168" s="26">
        <f t="shared" si="28"/>
        <v>1</v>
      </c>
      <c r="K168" s="26">
        <f>SUMIF('Interventi - Dettaglio'!$A:$A,"130019"&amp;'Interventi - Sintesi'!$C168,'Interventi - Dettaglio'!$H:$H)</f>
        <v>0</v>
      </c>
      <c r="L168" s="26">
        <f>SUMIF('Interventi - Dettaglio'!$A:$A,"130019"&amp;'Interventi - Sintesi'!$C168,'Interventi - Dettaglio'!$I:$I)</f>
        <v>0</v>
      </c>
      <c r="M168" s="32">
        <f t="shared" si="25"/>
        <v>0</v>
      </c>
      <c r="N168" s="26">
        <f>SUMIF('Interventi - Dettaglio'!$A:$A,"130019"&amp;'Interventi - Sintesi'!$C168,'Interventi - Dettaglio'!$J:$J)</f>
        <v>0</v>
      </c>
      <c r="O168" s="26">
        <f>SUMIF('Interventi - Dettaglio'!$A:$A,"130019"&amp;'Interventi - Sintesi'!$C168,'Interventi - Dettaglio'!$K:$K)</f>
        <v>0</v>
      </c>
      <c r="P168" s="26">
        <f t="shared" si="29"/>
        <v>0</v>
      </c>
      <c r="Q168" s="26">
        <f>SUMIF('Interventi - Dettaglio'!$A:$A,"130020"&amp;'Interventi - Sintesi'!$C168,'Interventi - Dettaglio'!$H:$H)</f>
        <v>0</v>
      </c>
      <c r="R168" s="32">
        <f t="shared" si="26"/>
        <v>0</v>
      </c>
      <c r="S168" s="26">
        <f>SUMIF('Interventi - Dettaglio'!$A:$A,"130020"&amp;'Interventi - Sintesi'!$C168,'Interventi - Dettaglio'!$I:$I)</f>
        <v>0</v>
      </c>
      <c r="T168" s="26">
        <f>SUMIF('Interventi - Dettaglio'!$A:$A,"130020"&amp;'Interventi - Sintesi'!$C168,'Interventi - Dettaglio'!$J:$J)</f>
        <v>0</v>
      </c>
      <c r="U168" s="26">
        <f>SUMIF('Interventi - Dettaglio'!$A:$A,"130020"&amp;'Interventi - Sintesi'!$C168,'Interventi - Dettaglio'!$K:$K)</f>
        <v>0</v>
      </c>
      <c r="V168" s="26">
        <f t="shared" si="30"/>
        <v>0</v>
      </c>
      <c r="W168" s="26">
        <f t="shared" si="31"/>
        <v>1</v>
      </c>
      <c r="X168" s="26">
        <f t="shared" si="32"/>
        <v>1</v>
      </c>
      <c r="Y168" s="32">
        <f t="shared" si="27"/>
        <v>1</v>
      </c>
      <c r="Z168" s="26">
        <f t="shared" si="33"/>
        <v>0</v>
      </c>
      <c r="AA168" s="26">
        <f t="shared" si="34"/>
        <v>0</v>
      </c>
      <c r="AB168" s="26">
        <f t="shared" si="35"/>
        <v>1</v>
      </c>
    </row>
    <row r="169" spans="1:28">
      <c r="A169" s="13" t="s">
        <v>1671</v>
      </c>
      <c r="B169" s="19" t="s">
        <v>1694</v>
      </c>
      <c r="C169" s="14" t="s">
        <v>989</v>
      </c>
      <c r="D169" s="4" t="s">
        <v>990</v>
      </c>
      <c r="E169" s="26">
        <f>SUMIF('Interventi - Dettaglio'!$A:$A,"130018"&amp;'Interventi - Sintesi'!$C169,'Interventi - Dettaglio'!H:H)</f>
        <v>7</v>
      </c>
      <c r="F169" s="26">
        <f>SUMIF('Interventi - Dettaglio'!$A:$A,"130018"&amp;'Interventi - Sintesi'!$C169,'Interventi - Dettaglio'!I:I)</f>
        <v>0</v>
      </c>
      <c r="G169" s="32">
        <f t="shared" si="24"/>
        <v>0</v>
      </c>
      <c r="H169" s="26">
        <f>SUMIF('Interventi - Dettaglio'!$A:$A,"130018"&amp;'Interventi - Sintesi'!$C169,'Interventi - Dettaglio'!J:J)</f>
        <v>18</v>
      </c>
      <c r="I169" s="26">
        <f>SUMIF('Interventi - Dettaglio'!$A:$A,"130018"&amp;'Interventi - Sintesi'!$C169,'Interventi - Dettaglio'!K:K)</f>
        <v>0</v>
      </c>
      <c r="J169" s="26">
        <f t="shared" si="28"/>
        <v>25</v>
      </c>
      <c r="K169" s="26">
        <f>SUMIF('Interventi - Dettaglio'!$A:$A,"130019"&amp;'Interventi - Sintesi'!$C169,'Interventi - Dettaglio'!$H:$H)</f>
        <v>0</v>
      </c>
      <c r="L169" s="26">
        <f>SUMIF('Interventi - Dettaglio'!$A:$A,"130019"&amp;'Interventi - Sintesi'!$C169,'Interventi - Dettaglio'!$I:$I)</f>
        <v>0</v>
      </c>
      <c r="M169" s="32">
        <f t="shared" si="25"/>
        <v>0</v>
      </c>
      <c r="N169" s="26">
        <f>SUMIF('Interventi - Dettaglio'!$A:$A,"130019"&amp;'Interventi - Sintesi'!$C169,'Interventi - Dettaglio'!$J:$J)</f>
        <v>1</v>
      </c>
      <c r="O169" s="26">
        <f>SUMIF('Interventi - Dettaglio'!$A:$A,"130019"&amp;'Interventi - Sintesi'!$C169,'Interventi - Dettaglio'!$K:$K)</f>
        <v>0</v>
      </c>
      <c r="P169" s="26">
        <f t="shared" si="29"/>
        <v>1</v>
      </c>
      <c r="Q169" s="26">
        <f>SUMIF('Interventi - Dettaglio'!$A:$A,"130020"&amp;'Interventi - Sintesi'!$C169,'Interventi - Dettaglio'!$H:$H)</f>
        <v>0</v>
      </c>
      <c r="R169" s="32">
        <f t="shared" si="26"/>
        <v>0</v>
      </c>
      <c r="S169" s="26">
        <f>SUMIF('Interventi - Dettaglio'!$A:$A,"130020"&amp;'Interventi - Sintesi'!$C169,'Interventi - Dettaglio'!$I:$I)</f>
        <v>0</v>
      </c>
      <c r="T169" s="26">
        <f>SUMIF('Interventi - Dettaglio'!$A:$A,"130020"&amp;'Interventi - Sintesi'!$C169,'Interventi - Dettaglio'!$J:$J)</f>
        <v>0</v>
      </c>
      <c r="U169" s="26">
        <f>SUMIF('Interventi - Dettaglio'!$A:$A,"130020"&amp;'Interventi - Sintesi'!$C169,'Interventi - Dettaglio'!$K:$K)</f>
        <v>0</v>
      </c>
      <c r="V169" s="26">
        <f t="shared" si="30"/>
        <v>0</v>
      </c>
      <c r="W169" s="26">
        <f t="shared" si="31"/>
        <v>7</v>
      </c>
      <c r="X169" s="26">
        <f t="shared" si="32"/>
        <v>0</v>
      </c>
      <c r="Y169" s="32">
        <f t="shared" si="27"/>
        <v>0</v>
      </c>
      <c r="Z169" s="26">
        <f t="shared" si="33"/>
        <v>19</v>
      </c>
      <c r="AA169" s="26">
        <f t="shared" si="34"/>
        <v>0</v>
      </c>
      <c r="AB169" s="26">
        <f t="shared" si="35"/>
        <v>26</v>
      </c>
    </row>
    <row r="170" spans="1:28">
      <c r="A170" s="15" t="s">
        <v>1671</v>
      </c>
      <c r="B170" s="19" t="s">
        <v>1694</v>
      </c>
      <c r="C170" s="16" t="s">
        <v>871</v>
      </c>
      <c r="D170" s="23" t="s">
        <v>872</v>
      </c>
      <c r="E170" s="26">
        <f>SUMIF('Interventi - Dettaglio'!$A:$A,"130018"&amp;'Interventi - Sintesi'!$C170,'Interventi - Dettaglio'!H:H)</f>
        <v>11</v>
      </c>
      <c r="F170" s="26">
        <f>SUMIF('Interventi - Dettaglio'!$A:$A,"130018"&amp;'Interventi - Sintesi'!$C170,'Interventi - Dettaglio'!I:I)</f>
        <v>0</v>
      </c>
      <c r="G170" s="32">
        <f t="shared" si="24"/>
        <v>0</v>
      </c>
      <c r="H170" s="26">
        <f>SUMIF('Interventi - Dettaglio'!$A:$A,"130018"&amp;'Interventi - Sintesi'!$C170,'Interventi - Dettaglio'!J:J)</f>
        <v>2</v>
      </c>
      <c r="I170" s="26">
        <f>SUMIF('Interventi - Dettaglio'!$A:$A,"130018"&amp;'Interventi - Sintesi'!$C170,'Interventi - Dettaglio'!K:K)</f>
        <v>0</v>
      </c>
      <c r="J170" s="26">
        <f t="shared" si="28"/>
        <v>13</v>
      </c>
      <c r="K170" s="26">
        <f>SUMIF('Interventi - Dettaglio'!$A:$A,"130019"&amp;'Interventi - Sintesi'!$C170,'Interventi - Dettaglio'!$H:$H)</f>
        <v>8</v>
      </c>
      <c r="L170" s="26">
        <f>SUMIF('Interventi - Dettaglio'!$A:$A,"130019"&amp;'Interventi - Sintesi'!$C170,'Interventi - Dettaglio'!$I:$I)</f>
        <v>0</v>
      </c>
      <c r="M170" s="32">
        <f t="shared" si="25"/>
        <v>0</v>
      </c>
      <c r="N170" s="26">
        <f>SUMIF('Interventi - Dettaglio'!$A:$A,"130019"&amp;'Interventi - Sintesi'!$C170,'Interventi - Dettaglio'!$J:$J)</f>
        <v>1</v>
      </c>
      <c r="O170" s="26">
        <f>SUMIF('Interventi - Dettaglio'!$A:$A,"130019"&amp;'Interventi - Sintesi'!$C170,'Interventi - Dettaglio'!$K:$K)</f>
        <v>0</v>
      </c>
      <c r="P170" s="26">
        <f t="shared" si="29"/>
        <v>9</v>
      </c>
      <c r="Q170" s="26">
        <f>SUMIF('Interventi - Dettaglio'!$A:$A,"130020"&amp;'Interventi - Sintesi'!$C170,'Interventi - Dettaglio'!$H:$H)</f>
        <v>0</v>
      </c>
      <c r="R170" s="32">
        <f t="shared" si="26"/>
        <v>0</v>
      </c>
      <c r="S170" s="26">
        <f>SUMIF('Interventi - Dettaglio'!$A:$A,"130020"&amp;'Interventi - Sintesi'!$C170,'Interventi - Dettaglio'!$I:$I)</f>
        <v>0</v>
      </c>
      <c r="T170" s="26">
        <f>SUMIF('Interventi - Dettaglio'!$A:$A,"130020"&amp;'Interventi - Sintesi'!$C170,'Interventi - Dettaglio'!$J:$J)</f>
        <v>0</v>
      </c>
      <c r="U170" s="26">
        <f>SUMIF('Interventi - Dettaglio'!$A:$A,"130020"&amp;'Interventi - Sintesi'!$C170,'Interventi - Dettaglio'!$K:$K)</f>
        <v>0</v>
      </c>
      <c r="V170" s="26">
        <f t="shared" si="30"/>
        <v>0</v>
      </c>
      <c r="W170" s="26">
        <f t="shared" si="31"/>
        <v>19</v>
      </c>
      <c r="X170" s="26">
        <f t="shared" si="32"/>
        <v>0</v>
      </c>
      <c r="Y170" s="32">
        <f t="shared" si="27"/>
        <v>0</v>
      </c>
      <c r="Z170" s="26">
        <f t="shared" si="33"/>
        <v>3</v>
      </c>
      <c r="AA170" s="26">
        <f t="shared" si="34"/>
        <v>0</v>
      </c>
      <c r="AB170" s="26">
        <f t="shared" si="35"/>
        <v>22</v>
      </c>
    </row>
    <row r="171" spans="1:28">
      <c r="A171" s="15" t="s">
        <v>1671</v>
      </c>
      <c r="B171" s="19" t="s">
        <v>1694</v>
      </c>
      <c r="C171" s="16" t="s">
        <v>703</v>
      </c>
      <c r="D171" s="23" t="s">
        <v>704</v>
      </c>
      <c r="E171" s="26">
        <f>SUMIF('Interventi - Dettaglio'!$A:$A,"130018"&amp;'Interventi - Sintesi'!$C171,'Interventi - Dettaglio'!H:H)</f>
        <v>0</v>
      </c>
      <c r="F171" s="26">
        <f>SUMIF('Interventi - Dettaglio'!$A:$A,"130018"&amp;'Interventi - Sintesi'!$C171,'Interventi - Dettaglio'!I:I)</f>
        <v>0</v>
      </c>
      <c r="G171" s="32">
        <f t="shared" si="24"/>
        <v>0</v>
      </c>
      <c r="H171" s="26">
        <f>SUMIF('Interventi - Dettaglio'!$A:$A,"130018"&amp;'Interventi - Sintesi'!$C171,'Interventi - Dettaglio'!J:J)</f>
        <v>0</v>
      </c>
      <c r="I171" s="26">
        <f>SUMIF('Interventi - Dettaglio'!$A:$A,"130018"&amp;'Interventi - Sintesi'!$C171,'Interventi - Dettaglio'!K:K)</f>
        <v>0</v>
      </c>
      <c r="J171" s="26">
        <f t="shared" si="28"/>
        <v>0</v>
      </c>
      <c r="K171" s="26">
        <f>SUMIF('Interventi - Dettaglio'!$A:$A,"130019"&amp;'Interventi - Sintesi'!$C171,'Interventi - Dettaglio'!$H:$H)</f>
        <v>0</v>
      </c>
      <c r="L171" s="26">
        <f>SUMIF('Interventi - Dettaglio'!$A:$A,"130019"&amp;'Interventi - Sintesi'!$C171,'Interventi - Dettaglio'!$I:$I)</f>
        <v>0</v>
      </c>
      <c r="M171" s="32">
        <f t="shared" si="25"/>
        <v>0</v>
      </c>
      <c r="N171" s="26">
        <f>SUMIF('Interventi - Dettaglio'!$A:$A,"130019"&amp;'Interventi - Sintesi'!$C171,'Interventi - Dettaglio'!$J:$J)</f>
        <v>0</v>
      </c>
      <c r="O171" s="26">
        <f>SUMIF('Interventi - Dettaglio'!$A:$A,"130019"&amp;'Interventi - Sintesi'!$C171,'Interventi - Dettaglio'!$K:$K)</f>
        <v>0</v>
      </c>
      <c r="P171" s="26">
        <f t="shared" si="29"/>
        <v>0</v>
      </c>
      <c r="Q171" s="26">
        <f>SUMIF('Interventi - Dettaglio'!$A:$A,"130020"&amp;'Interventi - Sintesi'!$C171,'Interventi - Dettaglio'!$H:$H)</f>
        <v>0</v>
      </c>
      <c r="R171" s="32">
        <f t="shared" si="26"/>
        <v>0</v>
      </c>
      <c r="S171" s="26">
        <f>SUMIF('Interventi - Dettaglio'!$A:$A,"130020"&amp;'Interventi - Sintesi'!$C171,'Interventi - Dettaglio'!$I:$I)</f>
        <v>0</v>
      </c>
      <c r="T171" s="26">
        <f>SUMIF('Interventi - Dettaglio'!$A:$A,"130020"&amp;'Interventi - Sintesi'!$C171,'Interventi - Dettaglio'!$J:$J)</f>
        <v>0</v>
      </c>
      <c r="U171" s="26">
        <f>SUMIF('Interventi - Dettaglio'!$A:$A,"130020"&amp;'Interventi - Sintesi'!$C171,'Interventi - Dettaglio'!$K:$K)</f>
        <v>1</v>
      </c>
      <c r="V171" s="26">
        <f t="shared" si="30"/>
        <v>1</v>
      </c>
      <c r="W171" s="26">
        <f t="shared" si="31"/>
        <v>0</v>
      </c>
      <c r="X171" s="26">
        <f t="shared" si="32"/>
        <v>0</v>
      </c>
      <c r="Y171" s="32">
        <f t="shared" si="27"/>
        <v>0</v>
      </c>
      <c r="Z171" s="26">
        <f t="shared" si="33"/>
        <v>0</v>
      </c>
      <c r="AA171" s="26">
        <f t="shared" si="34"/>
        <v>1</v>
      </c>
      <c r="AB171" s="26">
        <f t="shared" si="35"/>
        <v>1</v>
      </c>
    </row>
    <row r="172" spans="1:28">
      <c r="A172" s="15" t="s">
        <v>1671</v>
      </c>
      <c r="B172" s="19" t="s">
        <v>1694</v>
      </c>
      <c r="C172" s="16" t="s">
        <v>873</v>
      </c>
      <c r="D172" s="23" t="s">
        <v>874</v>
      </c>
      <c r="E172" s="26">
        <f>SUMIF('Interventi - Dettaglio'!$A:$A,"130018"&amp;'Interventi - Sintesi'!$C172,'Interventi - Dettaglio'!H:H)</f>
        <v>15</v>
      </c>
      <c r="F172" s="26">
        <f>SUMIF('Interventi - Dettaglio'!$A:$A,"130018"&amp;'Interventi - Sintesi'!$C172,'Interventi - Dettaglio'!I:I)</f>
        <v>0</v>
      </c>
      <c r="G172" s="32">
        <f t="shared" si="24"/>
        <v>0</v>
      </c>
      <c r="H172" s="26">
        <f>SUMIF('Interventi - Dettaglio'!$A:$A,"130018"&amp;'Interventi - Sintesi'!$C172,'Interventi - Dettaglio'!J:J)</f>
        <v>1</v>
      </c>
      <c r="I172" s="26">
        <f>SUMIF('Interventi - Dettaglio'!$A:$A,"130018"&amp;'Interventi - Sintesi'!$C172,'Interventi - Dettaglio'!K:K)</f>
        <v>0</v>
      </c>
      <c r="J172" s="26">
        <f t="shared" si="28"/>
        <v>16</v>
      </c>
      <c r="K172" s="26">
        <f>SUMIF('Interventi - Dettaglio'!$A:$A,"130019"&amp;'Interventi - Sintesi'!$C172,'Interventi - Dettaglio'!$H:$H)</f>
        <v>19</v>
      </c>
      <c r="L172" s="26">
        <f>SUMIF('Interventi - Dettaglio'!$A:$A,"130019"&amp;'Interventi - Sintesi'!$C172,'Interventi - Dettaglio'!$I:$I)</f>
        <v>0</v>
      </c>
      <c r="M172" s="32">
        <f t="shared" si="25"/>
        <v>0</v>
      </c>
      <c r="N172" s="26">
        <f>SUMIF('Interventi - Dettaglio'!$A:$A,"130019"&amp;'Interventi - Sintesi'!$C172,'Interventi - Dettaglio'!$J:$J)</f>
        <v>1</v>
      </c>
      <c r="O172" s="26">
        <f>SUMIF('Interventi - Dettaglio'!$A:$A,"130019"&amp;'Interventi - Sintesi'!$C172,'Interventi - Dettaglio'!$K:$K)</f>
        <v>0</v>
      </c>
      <c r="P172" s="26">
        <f t="shared" si="29"/>
        <v>20</v>
      </c>
      <c r="Q172" s="26">
        <f>SUMIF('Interventi - Dettaglio'!$A:$A,"130020"&amp;'Interventi - Sintesi'!$C172,'Interventi - Dettaglio'!$H:$H)</f>
        <v>0</v>
      </c>
      <c r="R172" s="32">
        <f t="shared" si="26"/>
        <v>0</v>
      </c>
      <c r="S172" s="26">
        <f>SUMIF('Interventi - Dettaglio'!$A:$A,"130020"&amp;'Interventi - Sintesi'!$C172,'Interventi - Dettaglio'!$I:$I)</f>
        <v>0</v>
      </c>
      <c r="T172" s="26">
        <f>SUMIF('Interventi - Dettaglio'!$A:$A,"130020"&amp;'Interventi - Sintesi'!$C172,'Interventi - Dettaglio'!$J:$J)</f>
        <v>0</v>
      </c>
      <c r="U172" s="26">
        <f>SUMIF('Interventi - Dettaglio'!$A:$A,"130020"&amp;'Interventi - Sintesi'!$C172,'Interventi - Dettaglio'!$K:$K)</f>
        <v>0</v>
      </c>
      <c r="V172" s="26">
        <f t="shared" si="30"/>
        <v>0</v>
      </c>
      <c r="W172" s="26">
        <f t="shared" si="31"/>
        <v>34</v>
      </c>
      <c r="X172" s="26">
        <f t="shared" si="32"/>
        <v>0</v>
      </c>
      <c r="Y172" s="32">
        <f t="shared" si="27"/>
        <v>0</v>
      </c>
      <c r="Z172" s="26">
        <f t="shared" si="33"/>
        <v>2</v>
      </c>
      <c r="AA172" s="26">
        <f t="shared" si="34"/>
        <v>0</v>
      </c>
      <c r="AB172" s="26">
        <f t="shared" si="35"/>
        <v>36</v>
      </c>
    </row>
    <row r="173" spans="1:28">
      <c r="A173" s="15" t="s">
        <v>1671</v>
      </c>
      <c r="B173" s="19" t="s">
        <v>1694</v>
      </c>
      <c r="C173" s="16" t="s">
        <v>875</v>
      </c>
      <c r="D173" s="23" t="s">
        <v>876</v>
      </c>
      <c r="E173" s="26">
        <f>SUMIF('Interventi - Dettaglio'!$A:$A,"130018"&amp;'Interventi - Sintesi'!$C173,'Interventi - Dettaglio'!H:H)</f>
        <v>1</v>
      </c>
      <c r="F173" s="26">
        <f>SUMIF('Interventi - Dettaglio'!$A:$A,"130018"&amp;'Interventi - Sintesi'!$C173,'Interventi - Dettaglio'!I:I)</f>
        <v>0</v>
      </c>
      <c r="G173" s="32">
        <f t="shared" si="24"/>
        <v>0</v>
      </c>
      <c r="H173" s="26">
        <f>SUMIF('Interventi - Dettaglio'!$A:$A,"130018"&amp;'Interventi - Sintesi'!$C173,'Interventi - Dettaglio'!J:J)</f>
        <v>5</v>
      </c>
      <c r="I173" s="26">
        <f>SUMIF('Interventi - Dettaglio'!$A:$A,"130018"&amp;'Interventi - Sintesi'!$C173,'Interventi - Dettaglio'!K:K)</f>
        <v>0</v>
      </c>
      <c r="J173" s="26">
        <f t="shared" si="28"/>
        <v>6</v>
      </c>
      <c r="K173" s="26">
        <f>SUMIF('Interventi - Dettaglio'!$A:$A,"130019"&amp;'Interventi - Sintesi'!$C173,'Interventi - Dettaglio'!$H:$H)</f>
        <v>0</v>
      </c>
      <c r="L173" s="26">
        <f>SUMIF('Interventi - Dettaglio'!$A:$A,"130019"&amp;'Interventi - Sintesi'!$C173,'Interventi - Dettaglio'!$I:$I)</f>
        <v>0</v>
      </c>
      <c r="M173" s="32">
        <f t="shared" si="25"/>
        <v>0</v>
      </c>
      <c r="N173" s="26">
        <f>SUMIF('Interventi - Dettaglio'!$A:$A,"130019"&amp;'Interventi - Sintesi'!$C173,'Interventi - Dettaglio'!$J:$J)</f>
        <v>4</v>
      </c>
      <c r="O173" s="26">
        <f>SUMIF('Interventi - Dettaglio'!$A:$A,"130019"&amp;'Interventi - Sintesi'!$C173,'Interventi - Dettaglio'!$K:$K)</f>
        <v>0</v>
      </c>
      <c r="P173" s="26">
        <f t="shared" si="29"/>
        <v>4</v>
      </c>
      <c r="Q173" s="26">
        <f>SUMIF('Interventi - Dettaglio'!$A:$A,"130020"&amp;'Interventi - Sintesi'!$C173,'Interventi - Dettaglio'!$H:$H)</f>
        <v>0</v>
      </c>
      <c r="R173" s="32">
        <f t="shared" si="26"/>
        <v>0</v>
      </c>
      <c r="S173" s="26">
        <f>SUMIF('Interventi - Dettaglio'!$A:$A,"130020"&amp;'Interventi - Sintesi'!$C173,'Interventi - Dettaglio'!$I:$I)</f>
        <v>0</v>
      </c>
      <c r="T173" s="26">
        <f>SUMIF('Interventi - Dettaglio'!$A:$A,"130020"&amp;'Interventi - Sintesi'!$C173,'Interventi - Dettaglio'!$J:$J)</f>
        <v>0</v>
      </c>
      <c r="U173" s="26">
        <f>SUMIF('Interventi - Dettaglio'!$A:$A,"130020"&amp;'Interventi - Sintesi'!$C173,'Interventi - Dettaglio'!$K:$K)</f>
        <v>0</v>
      </c>
      <c r="V173" s="26">
        <f t="shared" si="30"/>
        <v>0</v>
      </c>
      <c r="W173" s="26">
        <f t="shared" si="31"/>
        <v>1</v>
      </c>
      <c r="X173" s="26">
        <f t="shared" si="32"/>
        <v>0</v>
      </c>
      <c r="Y173" s="32">
        <f t="shared" si="27"/>
        <v>0</v>
      </c>
      <c r="Z173" s="26">
        <f t="shared" si="33"/>
        <v>9</v>
      </c>
      <c r="AA173" s="26">
        <f t="shared" si="34"/>
        <v>0</v>
      </c>
      <c r="AB173" s="26">
        <f t="shared" si="35"/>
        <v>10</v>
      </c>
    </row>
    <row r="174" spans="1:28">
      <c r="A174" s="15" t="s">
        <v>1671</v>
      </c>
      <c r="B174" s="19" t="s">
        <v>1694</v>
      </c>
      <c r="C174" s="16" t="s">
        <v>843</v>
      </c>
      <c r="D174" s="23" t="s">
        <v>844</v>
      </c>
      <c r="E174" s="26">
        <f>SUMIF('Interventi - Dettaglio'!$A:$A,"130018"&amp;'Interventi - Sintesi'!$C174,'Interventi - Dettaglio'!H:H)</f>
        <v>1</v>
      </c>
      <c r="F174" s="26">
        <f>SUMIF('Interventi - Dettaglio'!$A:$A,"130018"&amp;'Interventi - Sintesi'!$C174,'Interventi - Dettaglio'!I:I)</f>
        <v>0</v>
      </c>
      <c r="G174" s="32">
        <f t="shared" si="24"/>
        <v>0</v>
      </c>
      <c r="H174" s="26">
        <f>SUMIF('Interventi - Dettaglio'!$A:$A,"130018"&amp;'Interventi - Sintesi'!$C174,'Interventi - Dettaglio'!J:J)</f>
        <v>6</v>
      </c>
      <c r="I174" s="26">
        <f>SUMIF('Interventi - Dettaglio'!$A:$A,"130018"&amp;'Interventi - Sintesi'!$C174,'Interventi - Dettaglio'!K:K)</f>
        <v>0</v>
      </c>
      <c r="J174" s="26">
        <f t="shared" si="28"/>
        <v>7</v>
      </c>
      <c r="K174" s="26">
        <f>SUMIF('Interventi - Dettaglio'!$A:$A,"130019"&amp;'Interventi - Sintesi'!$C174,'Interventi - Dettaglio'!$H:$H)</f>
        <v>3</v>
      </c>
      <c r="L174" s="26">
        <f>SUMIF('Interventi - Dettaglio'!$A:$A,"130019"&amp;'Interventi - Sintesi'!$C174,'Interventi - Dettaglio'!$I:$I)</f>
        <v>0</v>
      </c>
      <c r="M174" s="32">
        <f t="shared" si="25"/>
        <v>0</v>
      </c>
      <c r="N174" s="26">
        <f>SUMIF('Interventi - Dettaglio'!$A:$A,"130019"&amp;'Interventi - Sintesi'!$C174,'Interventi - Dettaglio'!$J:$J)</f>
        <v>4</v>
      </c>
      <c r="O174" s="26">
        <f>SUMIF('Interventi - Dettaglio'!$A:$A,"130019"&amp;'Interventi - Sintesi'!$C174,'Interventi - Dettaglio'!$K:$K)</f>
        <v>0</v>
      </c>
      <c r="P174" s="26">
        <f t="shared" si="29"/>
        <v>7</v>
      </c>
      <c r="Q174" s="26">
        <f>SUMIF('Interventi - Dettaglio'!$A:$A,"130020"&amp;'Interventi - Sintesi'!$C174,'Interventi - Dettaglio'!$H:$H)</f>
        <v>0</v>
      </c>
      <c r="R174" s="32">
        <f t="shared" si="26"/>
        <v>0</v>
      </c>
      <c r="S174" s="26">
        <f>SUMIF('Interventi - Dettaglio'!$A:$A,"130020"&amp;'Interventi - Sintesi'!$C174,'Interventi - Dettaglio'!$I:$I)</f>
        <v>0</v>
      </c>
      <c r="T174" s="26">
        <f>SUMIF('Interventi - Dettaglio'!$A:$A,"130020"&amp;'Interventi - Sintesi'!$C174,'Interventi - Dettaglio'!$J:$J)</f>
        <v>0</v>
      </c>
      <c r="U174" s="26">
        <f>SUMIF('Interventi - Dettaglio'!$A:$A,"130020"&amp;'Interventi - Sintesi'!$C174,'Interventi - Dettaglio'!$K:$K)</f>
        <v>0</v>
      </c>
      <c r="V174" s="26">
        <f t="shared" si="30"/>
        <v>0</v>
      </c>
      <c r="W174" s="26">
        <f t="shared" si="31"/>
        <v>4</v>
      </c>
      <c r="X174" s="26">
        <f t="shared" si="32"/>
        <v>0</v>
      </c>
      <c r="Y174" s="32">
        <f t="shared" si="27"/>
        <v>0</v>
      </c>
      <c r="Z174" s="26">
        <f t="shared" si="33"/>
        <v>10</v>
      </c>
      <c r="AA174" s="26">
        <f t="shared" si="34"/>
        <v>0</v>
      </c>
      <c r="AB174" s="26">
        <f t="shared" si="35"/>
        <v>14</v>
      </c>
    </row>
    <row r="175" spans="1:28">
      <c r="A175" s="15" t="s">
        <v>1671</v>
      </c>
      <c r="B175" s="19" t="s">
        <v>1694</v>
      </c>
      <c r="C175" s="16" t="s">
        <v>991</v>
      </c>
      <c r="D175" s="23" t="s">
        <v>992</v>
      </c>
      <c r="E175" s="26">
        <f>SUMIF('Interventi - Dettaglio'!$A:$A,"130018"&amp;'Interventi - Sintesi'!$C175,'Interventi - Dettaglio'!H:H)</f>
        <v>9</v>
      </c>
      <c r="F175" s="26">
        <f>SUMIF('Interventi - Dettaglio'!$A:$A,"130018"&amp;'Interventi - Sintesi'!$C175,'Interventi - Dettaglio'!I:I)</f>
        <v>9</v>
      </c>
      <c r="G175" s="32">
        <f t="shared" si="24"/>
        <v>1</v>
      </c>
      <c r="H175" s="26">
        <f>SUMIF('Interventi - Dettaglio'!$A:$A,"130018"&amp;'Interventi - Sintesi'!$C175,'Interventi - Dettaglio'!J:J)</f>
        <v>0</v>
      </c>
      <c r="I175" s="26">
        <f>SUMIF('Interventi - Dettaglio'!$A:$A,"130018"&amp;'Interventi - Sintesi'!$C175,'Interventi - Dettaglio'!K:K)</f>
        <v>0</v>
      </c>
      <c r="J175" s="26">
        <f t="shared" si="28"/>
        <v>9</v>
      </c>
      <c r="K175" s="26">
        <f>SUMIF('Interventi - Dettaglio'!$A:$A,"130019"&amp;'Interventi - Sintesi'!$C175,'Interventi - Dettaglio'!$H:$H)</f>
        <v>3</v>
      </c>
      <c r="L175" s="26">
        <f>SUMIF('Interventi - Dettaglio'!$A:$A,"130019"&amp;'Interventi - Sintesi'!$C175,'Interventi - Dettaglio'!$I:$I)</f>
        <v>2</v>
      </c>
      <c r="M175" s="32">
        <f t="shared" si="25"/>
        <v>0.66669999999999996</v>
      </c>
      <c r="N175" s="26">
        <f>SUMIF('Interventi - Dettaglio'!$A:$A,"130019"&amp;'Interventi - Sintesi'!$C175,'Interventi - Dettaglio'!$J:$J)</f>
        <v>1</v>
      </c>
      <c r="O175" s="26">
        <f>SUMIF('Interventi - Dettaglio'!$A:$A,"130019"&amp;'Interventi - Sintesi'!$C175,'Interventi - Dettaglio'!$K:$K)</f>
        <v>0</v>
      </c>
      <c r="P175" s="26">
        <f t="shared" si="29"/>
        <v>4</v>
      </c>
      <c r="Q175" s="26">
        <f>SUMIF('Interventi - Dettaglio'!$A:$A,"130020"&amp;'Interventi - Sintesi'!$C175,'Interventi - Dettaglio'!$H:$H)</f>
        <v>0</v>
      </c>
      <c r="R175" s="32">
        <f t="shared" si="26"/>
        <v>0</v>
      </c>
      <c r="S175" s="26">
        <f>SUMIF('Interventi - Dettaglio'!$A:$A,"130020"&amp;'Interventi - Sintesi'!$C175,'Interventi - Dettaglio'!$I:$I)</f>
        <v>0</v>
      </c>
      <c r="T175" s="26">
        <f>SUMIF('Interventi - Dettaglio'!$A:$A,"130020"&amp;'Interventi - Sintesi'!$C175,'Interventi - Dettaglio'!$J:$J)</f>
        <v>0</v>
      </c>
      <c r="U175" s="26">
        <f>SUMIF('Interventi - Dettaglio'!$A:$A,"130020"&amp;'Interventi - Sintesi'!$C175,'Interventi - Dettaglio'!$K:$K)</f>
        <v>0</v>
      </c>
      <c r="V175" s="26">
        <f t="shared" si="30"/>
        <v>0</v>
      </c>
      <c r="W175" s="26">
        <f t="shared" si="31"/>
        <v>12</v>
      </c>
      <c r="X175" s="26">
        <f t="shared" si="32"/>
        <v>11</v>
      </c>
      <c r="Y175" s="32">
        <f t="shared" si="27"/>
        <v>0.91669999999999996</v>
      </c>
      <c r="Z175" s="26">
        <f t="shared" si="33"/>
        <v>1</v>
      </c>
      <c r="AA175" s="26">
        <f t="shared" si="34"/>
        <v>0</v>
      </c>
      <c r="AB175" s="26">
        <f t="shared" si="35"/>
        <v>13</v>
      </c>
    </row>
    <row r="176" spans="1:28">
      <c r="A176" s="13" t="s">
        <v>1671</v>
      </c>
      <c r="B176" s="19" t="s">
        <v>1694</v>
      </c>
      <c r="C176" s="14" t="s">
        <v>877</v>
      </c>
      <c r="D176" s="4" t="s">
        <v>878</v>
      </c>
      <c r="E176" s="26">
        <f>SUMIF('Interventi - Dettaglio'!$A:$A,"130018"&amp;'Interventi - Sintesi'!$C176,'Interventi - Dettaglio'!H:H)</f>
        <v>1</v>
      </c>
      <c r="F176" s="26">
        <f>SUMIF('Interventi - Dettaglio'!$A:$A,"130018"&amp;'Interventi - Sintesi'!$C176,'Interventi - Dettaglio'!I:I)</f>
        <v>0</v>
      </c>
      <c r="G176" s="32">
        <f t="shared" si="24"/>
        <v>0</v>
      </c>
      <c r="H176" s="26">
        <f>SUMIF('Interventi - Dettaglio'!$A:$A,"130018"&amp;'Interventi - Sintesi'!$C176,'Interventi - Dettaglio'!J:J)</f>
        <v>0</v>
      </c>
      <c r="I176" s="26">
        <f>SUMIF('Interventi - Dettaglio'!$A:$A,"130018"&amp;'Interventi - Sintesi'!$C176,'Interventi - Dettaglio'!K:K)</f>
        <v>0</v>
      </c>
      <c r="J176" s="26">
        <f t="shared" si="28"/>
        <v>1</v>
      </c>
      <c r="K176" s="26">
        <f>SUMIF('Interventi - Dettaglio'!$A:$A,"130019"&amp;'Interventi - Sintesi'!$C176,'Interventi - Dettaglio'!$H:$H)</f>
        <v>1</v>
      </c>
      <c r="L176" s="26">
        <f>SUMIF('Interventi - Dettaglio'!$A:$A,"130019"&amp;'Interventi - Sintesi'!$C176,'Interventi - Dettaglio'!$I:$I)</f>
        <v>0</v>
      </c>
      <c r="M176" s="32">
        <f t="shared" si="25"/>
        <v>0</v>
      </c>
      <c r="N176" s="26">
        <f>SUMIF('Interventi - Dettaglio'!$A:$A,"130019"&amp;'Interventi - Sintesi'!$C176,'Interventi - Dettaglio'!$J:$J)</f>
        <v>0</v>
      </c>
      <c r="O176" s="26">
        <f>SUMIF('Interventi - Dettaglio'!$A:$A,"130019"&amp;'Interventi - Sintesi'!$C176,'Interventi - Dettaglio'!$K:$K)</f>
        <v>0</v>
      </c>
      <c r="P176" s="26">
        <f t="shared" si="29"/>
        <v>1</v>
      </c>
      <c r="Q176" s="26">
        <f>SUMIF('Interventi - Dettaglio'!$A:$A,"130020"&amp;'Interventi - Sintesi'!$C176,'Interventi - Dettaglio'!$H:$H)</f>
        <v>0</v>
      </c>
      <c r="R176" s="32">
        <f t="shared" si="26"/>
        <v>0</v>
      </c>
      <c r="S176" s="26">
        <f>SUMIF('Interventi - Dettaglio'!$A:$A,"130020"&amp;'Interventi - Sintesi'!$C176,'Interventi - Dettaglio'!$I:$I)</f>
        <v>0</v>
      </c>
      <c r="T176" s="26">
        <f>SUMIF('Interventi - Dettaglio'!$A:$A,"130020"&amp;'Interventi - Sintesi'!$C176,'Interventi - Dettaglio'!$J:$J)</f>
        <v>0</v>
      </c>
      <c r="U176" s="26">
        <f>SUMIF('Interventi - Dettaglio'!$A:$A,"130020"&amp;'Interventi - Sintesi'!$C176,'Interventi - Dettaglio'!$K:$K)</f>
        <v>0</v>
      </c>
      <c r="V176" s="26">
        <f t="shared" si="30"/>
        <v>0</v>
      </c>
      <c r="W176" s="26">
        <f t="shared" si="31"/>
        <v>2</v>
      </c>
      <c r="X176" s="26">
        <f t="shared" si="32"/>
        <v>0</v>
      </c>
      <c r="Y176" s="32">
        <f t="shared" si="27"/>
        <v>0</v>
      </c>
      <c r="Z176" s="26">
        <f t="shared" si="33"/>
        <v>0</v>
      </c>
      <c r="AA176" s="26">
        <f t="shared" si="34"/>
        <v>0</v>
      </c>
      <c r="AB176" s="26">
        <f t="shared" si="35"/>
        <v>2</v>
      </c>
    </row>
    <row r="177" spans="1:28">
      <c r="A177" s="15" t="s">
        <v>1671</v>
      </c>
      <c r="B177" s="19" t="s">
        <v>1694</v>
      </c>
      <c r="C177" s="16" t="s">
        <v>1534</v>
      </c>
      <c r="D177" s="23" t="s">
        <v>1535</v>
      </c>
      <c r="E177" s="26">
        <f>SUMIF('Interventi - Dettaglio'!$A:$A,"130018"&amp;'Interventi - Sintesi'!$C177,'Interventi - Dettaglio'!H:H)</f>
        <v>0</v>
      </c>
      <c r="F177" s="26">
        <f>SUMIF('Interventi - Dettaglio'!$A:$A,"130018"&amp;'Interventi - Sintesi'!$C177,'Interventi - Dettaglio'!I:I)</f>
        <v>0</v>
      </c>
      <c r="G177" s="32">
        <f t="shared" si="24"/>
        <v>0</v>
      </c>
      <c r="H177" s="26">
        <f>SUMIF('Interventi - Dettaglio'!$A:$A,"130018"&amp;'Interventi - Sintesi'!$C177,'Interventi - Dettaglio'!J:J)</f>
        <v>0</v>
      </c>
      <c r="I177" s="26">
        <f>SUMIF('Interventi - Dettaglio'!$A:$A,"130018"&amp;'Interventi - Sintesi'!$C177,'Interventi - Dettaglio'!K:K)</f>
        <v>0</v>
      </c>
      <c r="J177" s="26">
        <f t="shared" si="28"/>
        <v>0</v>
      </c>
      <c r="K177" s="26">
        <f>SUMIF('Interventi - Dettaglio'!$A:$A,"130019"&amp;'Interventi - Sintesi'!$C177,'Interventi - Dettaglio'!$H:$H)</f>
        <v>1</v>
      </c>
      <c r="L177" s="26">
        <f>SUMIF('Interventi - Dettaglio'!$A:$A,"130019"&amp;'Interventi - Sintesi'!$C177,'Interventi - Dettaglio'!$I:$I)</f>
        <v>0</v>
      </c>
      <c r="M177" s="32">
        <f t="shared" si="25"/>
        <v>0</v>
      </c>
      <c r="N177" s="26">
        <f>SUMIF('Interventi - Dettaglio'!$A:$A,"130019"&amp;'Interventi - Sintesi'!$C177,'Interventi - Dettaglio'!$J:$J)</f>
        <v>0</v>
      </c>
      <c r="O177" s="26">
        <f>SUMIF('Interventi - Dettaglio'!$A:$A,"130019"&amp;'Interventi - Sintesi'!$C177,'Interventi - Dettaglio'!$K:$K)</f>
        <v>0</v>
      </c>
      <c r="P177" s="26">
        <f t="shared" si="29"/>
        <v>1</v>
      </c>
      <c r="Q177" s="26">
        <f>SUMIF('Interventi - Dettaglio'!$A:$A,"130020"&amp;'Interventi - Sintesi'!$C177,'Interventi - Dettaglio'!$H:$H)</f>
        <v>0</v>
      </c>
      <c r="R177" s="32">
        <f t="shared" si="26"/>
        <v>0</v>
      </c>
      <c r="S177" s="26">
        <f>SUMIF('Interventi - Dettaglio'!$A:$A,"130020"&amp;'Interventi - Sintesi'!$C177,'Interventi - Dettaglio'!$I:$I)</f>
        <v>0</v>
      </c>
      <c r="T177" s="26">
        <f>SUMIF('Interventi - Dettaglio'!$A:$A,"130020"&amp;'Interventi - Sintesi'!$C177,'Interventi - Dettaglio'!$J:$J)</f>
        <v>0</v>
      </c>
      <c r="U177" s="26">
        <f>SUMIF('Interventi - Dettaglio'!$A:$A,"130020"&amp;'Interventi - Sintesi'!$C177,'Interventi - Dettaglio'!$K:$K)</f>
        <v>0</v>
      </c>
      <c r="V177" s="26">
        <f t="shared" si="30"/>
        <v>0</v>
      </c>
      <c r="W177" s="26">
        <f t="shared" si="31"/>
        <v>1</v>
      </c>
      <c r="X177" s="26">
        <f t="shared" si="32"/>
        <v>0</v>
      </c>
      <c r="Y177" s="32">
        <f t="shared" si="27"/>
        <v>0</v>
      </c>
      <c r="Z177" s="26">
        <f t="shared" si="33"/>
        <v>0</v>
      </c>
      <c r="AA177" s="26">
        <f t="shared" si="34"/>
        <v>0</v>
      </c>
      <c r="AB177" s="26">
        <f t="shared" si="35"/>
        <v>1</v>
      </c>
    </row>
    <row r="178" spans="1:28">
      <c r="A178" s="15" t="s">
        <v>1671</v>
      </c>
      <c r="B178" s="19" t="s">
        <v>1694</v>
      </c>
      <c r="C178" s="16" t="s">
        <v>1536</v>
      </c>
      <c r="D178" s="23" t="s">
        <v>1537</v>
      </c>
      <c r="E178" s="26">
        <f>SUMIF('Interventi - Dettaglio'!$A:$A,"130018"&amp;'Interventi - Sintesi'!$C178,'Interventi - Dettaglio'!H:H)</f>
        <v>1</v>
      </c>
      <c r="F178" s="26">
        <f>SUMIF('Interventi - Dettaglio'!$A:$A,"130018"&amp;'Interventi - Sintesi'!$C178,'Interventi - Dettaglio'!I:I)</f>
        <v>0</v>
      </c>
      <c r="G178" s="32">
        <f t="shared" si="24"/>
        <v>0</v>
      </c>
      <c r="H178" s="26">
        <f>SUMIF('Interventi - Dettaglio'!$A:$A,"130018"&amp;'Interventi - Sintesi'!$C178,'Interventi - Dettaglio'!J:J)</f>
        <v>0</v>
      </c>
      <c r="I178" s="26">
        <f>SUMIF('Interventi - Dettaglio'!$A:$A,"130018"&amp;'Interventi - Sintesi'!$C178,'Interventi - Dettaglio'!K:K)</f>
        <v>0</v>
      </c>
      <c r="J178" s="26">
        <f t="shared" si="28"/>
        <v>1</v>
      </c>
      <c r="K178" s="26">
        <f>SUMIF('Interventi - Dettaglio'!$A:$A,"130019"&amp;'Interventi - Sintesi'!$C178,'Interventi - Dettaglio'!$H:$H)</f>
        <v>0</v>
      </c>
      <c r="L178" s="26">
        <f>SUMIF('Interventi - Dettaglio'!$A:$A,"130019"&amp;'Interventi - Sintesi'!$C178,'Interventi - Dettaglio'!$I:$I)</f>
        <v>0</v>
      </c>
      <c r="M178" s="32">
        <f t="shared" si="25"/>
        <v>0</v>
      </c>
      <c r="N178" s="26">
        <f>SUMIF('Interventi - Dettaglio'!$A:$A,"130019"&amp;'Interventi - Sintesi'!$C178,'Interventi - Dettaglio'!$J:$J)</f>
        <v>0</v>
      </c>
      <c r="O178" s="26">
        <f>SUMIF('Interventi - Dettaglio'!$A:$A,"130019"&amp;'Interventi - Sintesi'!$C178,'Interventi - Dettaglio'!$K:$K)</f>
        <v>0</v>
      </c>
      <c r="P178" s="26">
        <f t="shared" si="29"/>
        <v>0</v>
      </c>
      <c r="Q178" s="26">
        <f>SUMIF('Interventi - Dettaglio'!$A:$A,"130020"&amp;'Interventi - Sintesi'!$C178,'Interventi - Dettaglio'!$H:$H)</f>
        <v>0</v>
      </c>
      <c r="R178" s="32">
        <f t="shared" si="26"/>
        <v>0</v>
      </c>
      <c r="S178" s="26">
        <f>SUMIF('Interventi - Dettaglio'!$A:$A,"130020"&amp;'Interventi - Sintesi'!$C178,'Interventi - Dettaglio'!$I:$I)</f>
        <v>0</v>
      </c>
      <c r="T178" s="26">
        <f>SUMIF('Interventi - Dettaglio'!$A:$A,"130020"&amp;'Interventi - Sintesi'!$C178,'Interventi - Dettaglio'!$J:$J)</f>
        <v>0</v>
      </c>
      <c r="U178" s="26">
        <f>SUMIF('Interventi - Dettaglio'!$A:$A,"130020"&amp;'Interventi - Sintesi'!$C178,'Interventi - Dettaglio'!$K:$K)</f>
        <v>0</v>
      </c>
      <c r="V178" s="26">
        <f t="shared" si="30"/>
        <v>0</v>
      </c>
      <c r="W178" s="26">
        <f t="shared" si="31"/>
        <v>1</v>
      </c>
      <c r="X178" s="26">
        <f t="shared" si="32"/>
        <v>0</v>
      </c>
      <c r="Y178" s="32">
        <f t="shared" si="27"/>
        <v>0</v>
      </c>
      <c r="Z178" s="26">
        <f t="shared" si="33"/>
        <v>0</v>
      </c>
      <c r="AA178" s="26">
        <f t="shared" si="34"/>
        <v>0</v>
      </c>
      <c r="AB178" s="26">
        <f t="shared" si="35"/>
        <v>1</v>
      </c>
    </row>
    <row r="179" spans="1:28">
      <c r="A179" s="15" t="s">
        <v>1671</v>
      </c>
      <c r="B179" s="19" t="s">
        <v>1694</v>
      </c>
      <c r="C179" s="16" t="s">
        <v>845</v>
      </c>
      <c r="D179" s="23" t="s">
        <v>846</v>
      </c>
      <c r="E179" s="26">
        <f>SUMIF('Interventi - Dettaglio'!$A:$A,"130018"&amp;'Interventi - Sintesi'!$C179,'Interventi - Dettaglio'!H:H)</f>
        <v>23</v>
      </c>
      <c r="F179" s="26">
        <f>SUMIF('Interventi - Dettaglio'!$A:$A,"130018"&amp;'Interventi - Sintesi'!$C179,'Interventi - Dettaglio'!I:I)</f>
        <v>0</v>
      </c>
      <c r="G179" s="32">
        <f t="shared" si="24"/>
        <v>0</v>
      </c>
      <c r="H179" s="26">
        <f>SUMIF('Interventi - Dettaglio'!$A:$A,"130018"&amp;'Interventi - Sintesi'!$C179,'Interventi - Dettaglio'!J:J)</f>
        <v>7</v>
      </c>
      <c r="I179" s="26">
        <f>SUMIF('Interventi - Dettaglio'!$A:$A,"130018"&amp;'Interventi - Sintesi'!$C179,'Interventi - Dettaglio'!K:K)</f>
        <v>0</v>
      </c>
      <c r="J179" s="26">
        <f t="shared" si="28"/>
        <v>30</v>
      </c>
      <c r="K179" s="26">
        <f>SUMIF('Interventi - Dettaglio'!$A:$A,"130019"&amp;'Interventi - Sintesi'!$C179,'Interventi - Dettaglio'!$H:$H)</f>
        <v>0</v>
      </c>
      <c r="L179" s="26">
        <f>SUMIF('Interventi - Dettaglio'!$A:$A,"130019"&amp;'Interventi - Sintesi'!$C179,'Interventi - Dettaglio'!$I:$I)</f>
        <v>0</v>
      </c>
      <c r="M179" s="32">
        <f t="shared" si="25"/>
        <v>0</v>
      </c>
      <c r="N179" s="26">
        <f>SUMIF('Interventi - Dettaglio'!$A:$A,"130019"&amp;'Interventi - Sintesi'!$C179,'Interventi - Dettaglio'!$J:$J)</f>
        <v>0</v>
      </c>
      <c r="O179" s="26">
        <f>SUMIF('Interventi - Dettaglio'!$A:$A,"130019"&amp;'Interventi - Sintesi'!$C179,'Interventi - Dettaglio'!$K:$K)</f>
        <v>0</v>
      </c>
      <c r="P179" s="26">
        <f t="shared" si="29"/>
        <v>0</v>
      </c>
      <c r="Q179" s="26">
        <f>SUMIF('Interventi - Dettaglio'!$A:$A,"130020"&amp;'Interventi - Sintesi'!$C179,'Interventi - Dettaglio'!$H:$H)</f>
        <v>0</v>
      </c>
      <c r="R179" s="32">
        <f t="shared" si="26"/>
        <v>0</v>
      </c>
      <c r="S179" s="26">
        <f>SUMIF('Interventi - Dettaglio'!$A:$A,"130020"&amp;'Interventi - Sintesi'!$C179,'Interventi - Dettaglio'!$I:$I)</f>
        <v>0</v>
      </c>
      <c r="T179" s="26">
        <f>SUMIF('Interventi - Dettaglio'!$A:$A,"130020"&amp;'Interventi - Sintesi'!$C179,'Interventi - Dettaglio'!$J:$J)</f>
        <v>0</v>
      </c>
      <c r="U179" s="26">
        <f>SUMIF('Interventi - Dettaglio'!$A:$A,"130020"&amp;'Interventi - Sintesi'!$C179,'Interventi - Dettaglio'!$K:$K)</f>
        <v>0</v>
      </c>
      <c r="V179" s="26">
        <f t="shared" si="30"/>
        <v>0</v>
      </c>
      <c r="W179" s="26">
        <f t="shared" si="31"/>
        <v>23</v>
      </c>
      <c r="X179" s="26">
        <f t="shared" si="32"/>
        <v>0</v>
      </c>
      <c r="Y179" s="32">
        <f t="shared" si="27"/>
        <v>0</v>
      </c>
      <c r="Z179" s="26">
        <f t="shared" si="33"/>
        <v>7</v>
      </c>
      <c r="AA179" s="26">
        <f t="shared" si="34"/>
        <v>0</v>
      </c>
      <c r="AB179" s="26">
        <f t="shared" si="35"/>
        <v>30</v>
      </c>
    </row>
    <row r="180" spans="1:28">
      <c r="A180" s="15" t="s">
        <v>1671</v>
      </c>
      <c r="B180" s="19" t="s">
        <v>1694</v>
      </c>
      <c r="C180" s="16" t="s">
        <v>2061</v>
      </c>
      <c r="D180" s="23" t="s">
        <v>2062</v>
      </c>
      <c r="E180" s="26">
        <f>SUMIF('Interventi - Dettaglio'!$A:$A,"130018"&amp;'Interventi - Sintesi'!$C180,'Interventi - Dettaglio'!H:H)</f>
        <v>0</v>
      </c>
      <c r="F180" s="26">
        <f>SUMIF('Interventi - Dettaglio'!$A:$A,"130018"&amp;'Interventi - Sintesi'!$C180,'Interventi - Dettaglio'!I:I)</f>
        <v>0</v>
      </c>
      <c r="G180" s="32">
        <f t="shared" si="24"/>
        <v>0</v>
      </c>
      <c r="H180" s="26">
        <f>SUMIF('Interventi - Dettaglio'!$A:$A,"130018"&amp;'Interventi - Sintesi'!$C180,'Interventi - Dettaglio'!J:J)</f>
        <v>2</v>
      </c>
      <c r="I180" s="26">
        <f>SUMIF('Interventi - Dettaglio'!$A:$A,"130018"&amp;'Interventi - Sintesi'!$C180,'Interventi - Dettaglio'!K:K)</f>
        <v>0</v>
      </c>
      <c r="J180" s="26">
        <f t="shared" si="28"/>
        <v>2</v>
      </c>
      <c r="K180" s="26">
        <f>SUMIF('Interventi - Dettaglio'!$A:$A,"130019"&amp;'Interventi - Sintesi'!$C180,'Interventi - Dettaglio'!$H:$H)</f>
        <v>0</v>
      </c>
      <c r="L180" s="26">
        <f>SUMIF('Interventi - Dettaglio'!$A:$A,"130019"&amp;'Interventi - Sintesi'!$C180,'Interventi - Dettaglio'!$I:$I)</f>
        <v>0</v>
      </c>
      <c r="M180" s="32">
        <f t="shared" si="25"/>
        <v>0</v>
      </c>
      <c r="N180" s="26">
        <f>SUMIF('Interventi - Dettaglio'!$A:$A,"130019"&amp;'Interventi - Sintesi'!$C180,'Interventi - Dettaglio'!$J:$J)</f>
        <v>0</v>
      </c>
      <c r="O180" s="26">
        <f>SUMIF('Interventi - Dettaglio'!$A:$A,"130019"&amp;'Interventi - Sintesi'!$C180,'Interventi - Dettaglio'!$K:$K)</f>
        <v>0</v>
      </c>
      <c r="P180" s="26">
        <f t="shared" si="29"/>
        <v>0</v>
      </c>
      <c r="Q180" s="26">
        <f>SUMIF('Interventi - Dettaglio'!$A:$A,"130020"&amp;'Interventi - Sintesi'!$C180,'Interventi - Dettaglio'!$H:$H)</f>
        <v>0</v>
      </c>
      <c r="R180" s="32">
        <f t="shared" si="26"/>
        <v>0</v>
      </c>
      <c r="S180" s="26">
        <f>SUMIF('Interventi - Dettaglio'!$A:$A,"130020"&amp;'Interventi - Sintesi'!$C180,'Interventi - Dettaglio'!$I:$I)</f>
        <v>0</v>
      </c>
      <c r="T180" s="26">
        <f>SUMIF('Interventi - Dettaglio'!$A:$A,"130020"&amp;'Interventi - Sintesi'!$C180,'Interventi - Dettaglio'!$J:$J)</f>
        <v>0</v>
      </c>
      <c r="U180" s="26">
        <f>SUMIF('Interventi - Dettaglio'!$A:$A,"130020"&amp;'Interventi - Sintesi'!$C180,'Interventi - Dettaglio'!$K:$K)</f>
        <v>0</v>
      </c>
      <c r="V180" s="26">
        <f t="shared" si="30"/>
        <v>0</v>
      </c>
      <c r="W180" s="26">
        <f t="shared" si="31"/>
        <v>0</v>
      </c>
      <c r="X180" s="26">
        <f t="shared" si="32"/>
        <v>0</v>
      </c>
      <c r="Y180" s="32">
        <f t="shared" si="27"/>
        <v>0</v>
      </c>
      <c r="Z180" s="26">
        <f t="shared" si="33"/>
        <v>2</v>
      </c>
      <c r="AA180" s="26">
        <f t="shared" si="34"/>
        <v>0</v>
      </c>
      <c r="AB180" s="26">
        <f t="shared" si="35"/>
        <v>2</v>
      </c>
    </row>
    <row r="181" spans="1:28">
      <c r="A181" s="15" t="s">
        <v>1612</v>
      </c>
      <c r="B181" s="19" t="s">
        <v>1694</v>
      </c>
      <c r="C181" s="16" t="s">
        <v>2127</v>
      </c>
      <c r="D181" s="23" t="s">
        <v>2128</v>
      </c>
      <c r="E181" s="26">
        <f>SUMIF('Interventi - Dettaglio'!$A:$A,"130018"&amp;'Interventi - Sintesi'!$C181,'Interventi - Dettaglio'!H:H)</f>
        <v>0</v>
      </c>
      <c r="F181" s="26">
        <f>SUMIF('Interventi - Dettaglio'!$A:$A,"130018"&amp;'Interventi - Sintesi'!$C181,'Interventi - Dettaglio'!I:I)</f>
        <v>0</v>
      </c>
      <c r="G181" s="32">
        <f t="shared" si="24"/>
        <v>0</v>
      </c>
      <c r="H181" s="26">
        <f>SUMIF('Interventi - Dettaglio'!$A:$A,"130018"&amp;'Interventi - Sintesi'!$C181,'Interventi - Dettaglio'!J:J)</f>
        <v>0</v>
      </c>
      <c r="I181" s="26">
        <f>SUMIF('Interventi - Dettaglio'!$A:$A,"130018"&amp;'Interventi - Sintesi'!$C181,'Interventi - Dettaglio'!K:K)</f>
        <v>0</v>
      </c>
      <c r="J181" s="26">
        <f t="shared" si="28"/>
        <v>0</v>
      </c>
      <c r="K181" s="26">
        <f>SUMIF('Interventi - Dettaglio'!$A:$A,"130019"&amp;'Interventi - Sintesi'!$C181,'Interventi - Dettaglio'!$H:$H)</f>
        <v>1</v>
      </c>
      <c r="L181" s="26">
        <f>SUMIF('Interventi - Dettaglio'!$A:$A,"130019"&amp;'Interventi - Sintesi'!$C181,'Interventi - Dettaglio'!$I:$I)</f>
        <v>1</v>
      </c>
      <c r="M181" s="32">
        <f t="shared" si="25"/>
        <v>1</v>
      </c>
      <c r="N181" s="26">
        <f>SUMIF('Interventi - Dettaglio'!$A:$A,"130019"&amp;'Interventi - Sintesi'!$C181,'Interventi - Dettaglio'!$J:$J)</f>
        <v>0</v>
      </c>
      <c r="O181" s="26">
        <f>SUMIF('Interventi - Dettaglio'!$A:$A,"130019"&amp;'Interventi - Sintesi'!$C181,'Interventi - Dettaglio'!$K:$K)</f>
        <v>0</v>
      </c>
      <c r="P181" s="26">
        <f t="shared" si="29"/>
        <v>1</v>
      </c>
      <c r="Q181" s="26">
        <f>SUMIF('Interventi - Dettaglio'!$A:$A,"130020"&amp;'Interventi - Sintesi'!$C181,'Interventi - Dettaglio'!$H:$H)</f>
        <v>0</v>
      </c>
      <c r="R181" s="32">
        <f t="shared" si="26"/>
        <v>0</v>
      </c>
      <c r="S181" s="26">
        <f>SUMIF('Interventi - Dettaglio'!$A:$A,"130020"&amp;'Interventi - Sintesi'!$C181,'Interventi - Dettaglio'!$I:$I)</f>
        <v>0</v>
      </c>
      <c r="T181" s="26">
        <f>SUMIF('Interventi - Dettaglio'!$A:$A,"130020"&amp;'Interventi - Sintesi'!$C181,'Interventi - Dettaglio'!$J:$J)</f>
        <v>0</v>
      </c>
      <c r="U181" s="26">
        <f>SUMIF('Interventi - Dettaglio'!$A:$A,"130020"&amp;'Interventi - Sintesi'!$C181,'Interventi - Dettaglio'!$K:$K)</f>
        <v>0</v>
      </c>
      <c r="V181" s="26">
        <f t="shared" si="30"/>
        <v>0</v>
      </c>
      <c r="W181" s="26">
        <f t="shared" si="31"/>
        <v>1</v>
      </c>
      <c r="X181" s="26">
        <f t="shared" si="32"/>
        <v>1</v>
      </c>
      <c r="Y181" s="32">
        <f t="shared" si="27"/>
        <v>1</v>
      </c>
      <c r="Z181" s="26">
        <f t="shared" si="33"/>
        <v>0</v>
      </c>
      <c r="AA181" s="26">
        <f t="shared" si="34"/>
        <v>0</v>
      </c>
      <c r="AB181" s="26">
        <f t="shared" si="35"/>
        <v>1</v>
      </c>
    </row>
    <row r="182" spans="1:28">
      <c r="A182" s="13" t="s">
        <v>1612</v>
      </c>
      <c r="B182" s="19" t="s">
        <v>1694</v>
      </c>
      <c r="C182" s="14" t="s">
        <v>993</v>
      </c>
      <c r="D182" s="4" t="s">
        <v>994</v>
      </c>
      <c r="E182" s="26">
        <f>SUMIF('Interventi - Dettaglio'!$A:$A,"130018"&amp;'Interventi - Sintesi'!$C182,'Interventi - Dettaglio'!H:H)</f>
        <v>1</v>
      </c>
      <c r="F182" s="26">
        <f>SUMIF('Interventi - Dettaglio'!$A:$A,"130018"&amp;'Interventi - Sintesi'!$C182,'Interventi - Dettaglio'!I:I)</f>
        <v>1</v>
      </c>
      <c r="G182" s="32">
        <f t="shared" si="24"/>
        <v>1</v>
      </c>
      <c r="H182" s="26">
        <f>SUMIF('Interventi - Dettaglio'!$A:$A,"130018"&amp;'Interventi - Sintesi'!$C182,'Interventi - Dettaglio'!J:J)</f>
        <v>0</v>
      </c>
      <c r="I182" s="26">
        <f>SUMIF('Interventi - Dettaglio'!$A:$A,"130018"&amp;'Interventi - Sintesi'!$C182,'Interventi - Dettaglio'!K:K)</f>
        <v>0</v>
      </c>
      <c r="J182" s="26">
        <f t="shared" si="28"/>
        <v>1</v>
      </c>
      <c r="K182" s="26">
        <f>SUMIF('Interventi - Dettaglio'!$A:$A,"130019"&amp;'Interventi - Sintesi'!$C182,'Interventi - Dettaglio'!$H:$H)</f>
        <v>0</v>
      </c>
      <c r="L182" s="26">
        <f>SUMIF('Interventi - Dettaglio'!$A:$A,"130019"&amp;'Interventi - Sintesi'!$C182,'Interventi - Dettaglio'!$I:$I)</f>
        <v>0</v>
      </c>
      <c r="M182" s="32">
        <f t="shared" si="25"/>
        <v>0</v>
      </c>
      <c r="N182" s="26">
        <f>SUMIF('Interventi - Dettaglio'!$A:$A,"130019"&amp;'Interventi - Sintesi'!$C182,'Interventi - Dettaglio'!$J:$J)</f>
        <v>0</v>
      </c>
      <c r="O182" s="26">
        <f>SUMIF('Interventi - Dettaglio'!$A:$A,"130019"&amp;'Interventi - Sintesi'!$C182,'Interventi - Dettaglio'!$K:$K)</f>
        <v>0</v>
      </c>
      <c r="P182" s="26">
        <f t="shared" si="29"/>
        <v>0</v>
      </c>
      <c r="Q182" s="26">
        <f>SUMIF('Interventi - Dettaglio'!$A:$A,"130020"&amp;'Interventi - Sintesi'!$C182,'Interventi - Dettaglio'!$H:$H)</f>
        <v>0</v>
      </c>
      <c r="R182" s="32">
        <f t="shared" si="26"/>
        <v>0</v>
      </c>
      <c r="S182" s="26">
        <f>SUMIF('Interventi - Dettaglio'!$A:$A,"130020"&amp;'Interventi - Sintesi'!$C182,'Interventi - Dettaglio'!$I:$I)</f>
        <v>0</v>
      </c>
      <c r="T182" s="26">
        <f>SUMIF('Interventi - Dettaglio'!$A:$A,"130020"&amp;'Interventi - Sintesi'!$C182,'Interventi - Dettaglio'!$J:$J)</f>
        <v>0</v>
      </c>
      <c r="U182" s="26">
        <f>SUMIF('Interventi - Dettaglio'!$A:$A,"130020"&amp;'Interventi - Sintesi'!$C182,'Interventi - Dettaglio'!$K:$K)</f>
        <v>0</v>
      </c>
      <c r="V182" s="26">
        <f t="shared" si="30"/>
        <v>0</v>
      </c>
      <c r="W182" s="26">
        <f t="shared" si="31"/>
        <v>1</v>
      </c>
      <c r="X182" s="26">
        <f t="shared" si="32"/>
        <v>1</v>
      </c>
      <c r="Y182" s="32">
        <f t="shared" si="27"/>
        <v>1</v>
      </c>
      <c r="Z182" s="26">
        <f t="shared" si="33"/>
        <v>0</v>
      </c>
      <c r="AA182" s="26">
        <f t="shared" si="34"/>
        <v>0</v>
      </c>
      <c r="AB182" s="26">
        <f t="shared" si="35"/>
        <v>1</v>
      </c>
    </row>
    <row r="183" spans="1:28">
      <c r="A183" s="15" t="s">
        <v>1612</v>
      </c>
      <c r="B183" s="19" t="s">
        <v>1694</v>
      </c>
      <c r="C183" s="16" t="s">
        <v>879</v>
      </c>
      <c r="D183" s="23" t="s">
        <v>880</v>
      </c>
      <c r="E183" s="26">
        <f>SUMIF('Interventi - Dettaglio'!$A:$A,"130018"&amp;'Interventi - Sintesi'!$C183,'Interventi - Dettaglio'!H:H)</f>
        <v>8</v>
      </c>
      <c r="F183" s="26">
        <f>SUMIF('Interventi - Dettaglio'!$A:$A,"130018"&amp;'Interventi - Sintesi'!$C183,'Interventi - Dettaglio'!I:I)</f>
        <v>0</v>
      </c>
      <c r="G183" s="32">
        <f t="shared" si="24"/>
        <v>0</v>
      </c>
      <c r="H183" s="26">
        <f>SUMIF('Interventi - Dettaglio'!$A:$A,"130018"&amp;'Interventi - Sintesi'!$C183,'Interventi - Dettaglio'!J:J)</f>
        <v>0</v>
      </c>
      <c r="I183" s="26">
        <f>SUMIF('Interventi - Dettaglio'!$A:$A,"130018"&amp;'Interventi - Sintesi'!$C183,'Interventi - Dettaglio'!K:K)</f>
        <v>0</v>
      </c>
      <c r="J183" s="26">
        <f t="shared" si="28"/>
        <v>8</v>
      </c>
      <c r="K183" s="26">
        <f>SUMIF('Interventi - Dettaglio'!$A:$A,"130019"&amp;'Interventi - Sintesi'!$C183,'Interventi - Dettaglio'!$H:$H)</f>
        <v>3</v>
      </c>
      <c r="L183" s="26">
        <f>SUMIF('Interventi - Dettaglio'!$A:$A,"130019"&amp;'Interventi - Sintesi'!$C183,'Interventi - Dettaglio'!$I:$I)</f>
        <v>0</v>
      </c>
      <c r="M183" s="32">
        <f t="shared" si="25"/>
        <v>0</v>
      </c>
      <c r="N183" s="26">
        <f>SUMIF('Interventi - Dettaglio'!$A:$A,"130019"&amp;'Interventi - Sintesi'!$C183,'Interventi - Dettaglio'!$J:$J)</f>
        <v>0</v>
      </c>
      <c r="O183" s="26">
        <f>SUMIF('Interventi - Dettaglio'!$A:$A,"130019"&amp;'Interventi - Sintesi'!$C183,'Interventi - Dettaglio'!$K:$K)</f>
        <v>0</v>
      </c>
      <c r="P183" s="26">
        <f t="shared" si="29"/>
        <v>3</v>
      </c>
      <c r="Q183" s="26">
        <f>SUMIF('Interventi - Dettaglio'!$A:$A,"130020"&amp;'Interventi - Sintesi'!$C183,'Interventi - Dettaglio'!$H:$H)</f>
        <v>0</v>
      </c>
      <c r="R183" s="32">
        <f t="shared" si="26"/>
        <v>0</v>
      </c>
      <c r="S183" s="26">
        <f>SUMIF('Interventi - Dettaglio'!$A:$A,"130020"&amp;'Interventi - Sintesi'!$C183,'Interventi - Dettaglio'!$I:$I)</f>
        <v>0</v>
      </c>
      <c r="T183" s="26">
        <f>SUMIF('Interventi - Dettaglio'!$A:$A,"130020"&amp;'Interventi - Sintesi'!$C183,'Interventi - Dettaglio'!$J:$J)</f>
        <v>0</v>
      </c>
      <c r="U183" s="26">
        <f>SUMIF('Interventi - Dettaglio'!$A:$A,"130020"&amp;'Interventi - Sintesi'!$C183,'Interventi - Dettaglio'!$K:$K)</f>
        <v>0</v>
      </c>
      <c r="V183" s="26">
        <f t="shared" si="30"/>
        <v>0</v>
      </c>
      <c r="W183" s="26">
        <f t="shared" si="31"/>
        <v>11</v>
      </c>
      <c r="X183" s="26">
        <f t="shared" si="32"/>
        <v>0</v>
      </c>
      <c r="Y183" s="32">
        <f t="shared" si="27"/>
        <v>0</v>
      </c>
      <c r="Z183" s="26">
        <f t="shared" si="33"/>
        <v>0</v>
      </c>
      <c r="AA183" s="26">
        <f t="shared" si="34"/>
        <v>0</v>
      </c>
      <c r="AB183" s="26">
        <f t="shared" si="35"/>
        <v>11</v>
      </c>
    </row>
    <row r="184" spans="1:28">
      <c r="A184" s="13" t="s">
        <v>1612</v>
      </c>
      <c r="B184" s="19" t="s">
        <v>1694</v>
      </c>
      <c r="C184" s="14" t="s">
        <v>1097</v>
      </c>
      <c r="D184" s="4" t="s">
        <v>1098</v>
      </c>
      <c r="E184" s="26">
        <f>SUMIF('Interventi - Dettaglio'!$A:$A,"130018"&amp;'Interventi - Sintesi'!$C184,'Interventi - Dettaglio'!H:H)</f>
        <v>2</v>
      </c>
      <c r="F184" s="26">
        <f>SUMIF('Interventi - Dettaglio'!$A:$A,"130018"&amp;'Interventi - Sintesi'!$C184,'Interventi - Dettaglio'!I:I)</f>
        <v>1</v>
      </c>
      <c r="G184" s="32">
        <f t="shared" si="24"/>
        <v>0.5</v>
      </c>
      <c r="H184" s="26">
        <f>SUMIF('Interventi - Dettaglio'!$A:$A,"130018"&amp;'Interventi - Sintesi'!$C184,'Interventi - Dettaglio'!J:J)</f>
        <v>0</v>
      </c>
      <c r="I184" s="26">
        <f>SUMIF('Interventi - Dettaglio'!$A:$A,"130018"&amp;'Interventi - Sintesi'!$C184,'Interventi - Dettaglio'!K:K)</f>
        <v>0</v>
      </c>
      <c r="J184" s="26">
        <f t="shared" si="28"/>
        <v>2</v>
      </c>
      <c r="K184" s="26">
        <f>SUMIF('Interventi - Dettaglio'!$A:$A,"130019"&amp;'Interventi - Sintesi'!$C184,'Interventi - Dettaglio'!$H:$H)</f>
        <v>4</v>
      </c>
      <c r="L184" s="26">
        <f>SUMIF('Interventi - Dettaglio'!$A:$A,"130019"&amp;'Interventi - Sintesi'!$C184,'Interventi - Dettaglio'!$I:$I)</f>
        <v>0</v>
      </c>
      <c r="M184" s="32">
        <f t="shared" si="25"/>
        <v>0</v>
      </c>
      <c r="N184" s="26">
        <f>SUMIF('Interventi - Dettaglio'!$A:$A,"130019"&amp;'Interventi - Sintesi'!$C184,'Interventi - Dettaglio'!$J:$J)</f>
        <v>0</v>
      </c>
      <c r="O184" s="26">
        <f>SUMIF('Interventi - Dettaglio'!$A:$A,"130019"&amp;'Interventi - Sintesi'!$C184,'Interventi - Dettaglio'!$K:$K)</f>
        <v>0</v>
      </c>
      <c r="P184" s="26">
        <f t="shared" si="29"/>
        <v>4</v>
      </c>
      <c r="Q184" s="26">
        <f>SUMIF('Interventi - Dettaglio'!$A:$A,"130020"&amp;'Interventi - Sintesi'!$C184,'Interventi - Dettaglio'!$H:$H)</f>
        <v>0</v>
      </c>
      <c r="R184" s="32">
        <f t="shared" si="26"/>
        <v>0</v>
      </c>
      <c r="S184" s="26">
        <f>SUMIF('Interventi - Dettaglio'!$A:$A,"130020"&amp;'Interventi - Sintesi'!$C184,'Interventi - Dettaglio'!$I:$I)</f>
        <v>0</v>
      </c>
      <c r="T184" s="26">
        <f>SUMIF('Interventi - Dettaglio'!$A:$A,"130020"&amp;'Interventi - Sintesi'!$C184,'Interventi - Dettaglio'!$J:$J)</f>
        <v>0</v>
      </c>
      <c r="U184" s="26">
        <f>SUMIF('Interventi - Dettaglio'!$A:$A,"130020"&amp;'Interventi - Sintesi'!$C184,'Interventi - Dettaglio'!$K:$K)</f>
        <v>0</v>
      </c>
      <c r="V184" s="26">
        <f t="shared" si="30"/>
        <v>0</v>
      </c>
      <c r="W184" s="26">
        <f t="shared" si="31"/>
        <v>6</v>
      </c>
      <c r="X184" s="26">
        <f t="shared" si="32"/>
        <v>1</v>
      </c>
      <c r="Y184" s="32">
        <f t="shared" si="27"/>
        <v>0.16669999999999999</v>
      </c>
      <c r="Z184" s="26">
        <f t="shared" si="33"/>
        <v>0</v>
      </c>
      <c r="AA184" s="26">
        <f t="shared" si="34"/>
        <v>0</v>
      </c>
      <c r="AB184" s="26">
        <f t="shared" si="35"/>
        <v>6</v>
      </c>
    </row>
    <row r="185" spans="1:28">
      <c r="A185" s="15" t="s">
        <v>1612</v>
      </c>
      <c r="B185" s="19" t="s">
        <v>1694</v>
      </c>
      <c r="C185" s="16" t="s">
        <v>2063</v>
      </c>
      <c r="D185" s="23" t="s">
        <v>2064</v>
      </c>
      <c r="E185" s="26">
        <f>SUMIF('Interventi - Dettaglio'!$A:$A,"130018"&amp;'Interventi - Sintesi'!$C185,'Interventi - Dettaglio'!H:H)</f>
        <v>4</v>
      </c>
      <c r="F185" s="26">
        <f>SUMIF('Interventi - Dettaglio'!$A:$A,"130018"&amp;'Interventi - Sintesi'!$C185,'Interventi - Dettaglio'!I:I)</f>
        <v>1</v>
      </c>
      <c r="G185" s="32">
        <f t="shared" si="24"/>
        <v>0.25</v>
      </c>
      <c r="H185" s="26">
        <f>SUMIF('Interventi - Dettaglio'!$A:$A,"130018"&amp;'Interventi - Sintesi'!$C185,'Interventi - Dettaglio'!J:J)</f>
        <v>0</v>
      </c>
      <c r="I185" s="26">
        <f>SUMIF('Interventi - Dettaglio'!$A:$A,"130018"&amp;'Interventi - Sintesi'!$C185,'Interventi - Dettaglio'!K:K)</f>
        <v>0</v>
      </c>
      <c r="J185" s="26">
        <f t="shared" si="28"/>
        <v>4</v>
      </c>
      <c r="K185" s="26">
        <f>SUMIF('Interventi - Dettaglio'!$A:$A,"130019"&amp;'Interventi - Sintesi'!$C185,'Interventi - Dettaglio'!$H:$H)</f>
        <v>0</v>
      </c>
      <c r="L185" s="26">
        <f>SUMIF('Interventi - Dettaglio'!$A:$A,"130019"&amp;'Interventi - Sintesi'!$C185,'Interventi - Dettaglio'!$I:$I)</f>
        <v>0</v>
      </c>
      <c r="M185" s="32">
        <f t="shared" si="25"/>
        <v>0</v>
      </c>
      <c r="N185" s="26">
        <f>SUMIF('Interventi - Dettaglio'!$A:$A,"130019"&amp;'Interventi - Sintesi'!$C185,'Interventi - Dettaglio'!$J:$J)</f>
        <v>0</v>
      </c>
      <c r="O185" s="26">
        <f>SUMIF('Interventi - Dettaglio'!$A:$A,"130019"&amp;'Interventi - Sintesi'!$C185,'Interventi - Dettaglio'!$K:$K)</f>
        <v>0</v>
      </c>
      <c r="P185" s="26">
        <f t="shared" si="29"/>
        <v>0</v>
      </c>
      <c r="Q185" s="26">
        <f>SUMIF('Interventi - Dettaglio'!$A:$A,"130020"&amp;'Interventi - Sintesi'!$C185,'Interventi - Dettaglio'!$H:$H)</f>
        <v>0</v>
      </c>
      <c r="R185" s="32">
        <f t="shared" si="26"/>
        <v>0</v>
      </c>
      <c r="S185" s="26">
        <f>SUMIF('Interventi - Dettaglio'!$A:$A,"130020"&amp;'Interventi - Sintesi'!$C185,'Interventi - Dettaglio'!$I:$I)</f>
        <v>0</v>
      </c>
      <c r="T185" s="26">
        <f>SUMIF('Interventi - Dettaglio'!$A:$A,"130020"&amp;'Interventi - Sintesi'!$C185,'Interventi - Dettaglio'!$J:$J)</f>
        <v>0</v>
      </c>
      <c r="U185" s="26">
        <f>SUMIF('Interventi - Dettaglio'!$A:$A,"130020"&amp;'Interventi - Sintesi'!$C185,'Interventi - Dettaglio'!$K:$K)</f>
        <v>0</v>
      </c>
      <c r="V185" s="26">
        <f t="shared" si="30"/>
        <v>0</v>
      </c>
      <c r="W185" s="26">
        <f t="shared" si="31"/>
        <v>4</v>
      </c>
      <c r="X185" s="26">
        <f t="shared" si="32"/>
        <v>1</v>
      </c>
      <c r="Y185" s="32">
        <f t="shared" si="27"/>
        <v>0.25</v>
      </c>
      <c r="Z185" s="26">
        <f t="shared" si="33"/>
        <v>0</v>
      </c>
      <c r="AA185" s="26">
        <f t="shared" si="34"/>
        <v>0</v>
      </c>
      <c r="AB185" s="26">
        <f t="shared" si="35"/>
        <v>4</v>
      </c>
    </row>
    <row r="186" spans="1:28">
      <c r="A186" s="15" t="s">
        <v>1612</v>
      </c>
      <c r="B186" s="19" t="s">
        <v>1694</v>
      </c>
      <c r="C186" s="16" t="s">
        <v>881</v>
      </c>
      <c r="D186" s="23" t="s">
        <v>882</v>
      </c>
      <c r="E186" s="26">
        <f>SUMIF('Interventi - Dettaglio'!$A:$A,"130018"&amp;'Interventi - Sintesi'!$C186,'Interventi - Dettaglio'!H:H)</f>
        <v>5</v>
      </c>
      <c r="F186" s="26">
        <f>SUMIF('Interventi - Dettaglio'!$A:$A,"130018"&amp;'Interventi - Sintesi'!$C186,'Interventi - Dettaglio'!I:I)</f>
        <v>1</v>
      </c>
      <c r="G186" s="32">
        <f t="shared" si="24"/>
        <v>0.2</v>
      </c>
      <c r="H186" s="26">
        <f>SUMIF('Interventi - Dettaglio'!$A:$A,"130018"&amp;'Interventi - Sintesi'!$C186,'Interventi - Dettaglio'!J:J)</f>
        <v>0</v>
      </c>
      <c r="I186" s="26">
        <f>SUMIF('Interventi - Dettaglio'!$A:$A,"130018"&amp;'Interventi - Sintesi'!$C186,'Interventi - Dettaglio'!K:K)</f>
        <v>0</v>
      </c>
      <c r="J186" s="26">
        <f t="shared" si="28"/>
        <v>5</v>
      </c>
      <c r="K186" s="26">
        <f>SUMIF('Interventi - Dettaglio'!$A:$A,"130019"&amp;'Interventi - Sintesi'!$C186,'Interventi - Dettaglio'!$H:$H)</f>
        <v>0</v>
      </c>
      <c r="L186" s="26">
        <f>SUMIF('Interventi - Dettaglio'!$A:$A,"130019"&amp;'Interventi - Sintesi'!$C186,'Interventi - Dettaglio'!$I:$I)</f>
        <v>0</v>
      </c>
      <c r="M186" s="32">
        <f t="shared" si="25"/>
        <v>0</v>
      </c>
      <c r="N186" s="26">
        <f>SUMIF('Interventi - Dettaglio'!$A:$A,"130019"&amp;'Interventi - Sintesi'!$C186,'Interventi - Dettaglio'!$J:$J)</f>
        <v>0</v>
      </c>
      <c r="O186" s="26">
        <f>SUMIF('Interventi - Dettaglio'!$A:$A,"130019"&amp;'Interventi - Sintesi'!$C186,'Interventi - Dettaglio'!$K:$K)</f>
        <v>0</v>
      </c>
      <c r="P186" s="26">
        <f t="shared" si="29"/>
        <v>0</v>
      </c>
      <c r="Q186" s="26">
        <f>SUMIF('Interventi - Dettaglio'!$A:$A,"130020"&amp;'Interventi - Sintesi'!$C186,'Interventi - Dettaglio'!$H:$H)</f>
        <v>0</v>
      </c>
      <c r="R186" s="32">
        <f t="shared" si="26"/>
        <v>0</v>
      </c>
      <c r="S186" s="26">
        <f>SUMIF('Interventi - Dettaglio'!$A:$A,"130020"&amp;'Interventi - Sintesi'!$C186,'Interventi - Dettaglio'!$I:$I)</f>
        <v>0</v>
      </c>
      <c r="T186" s="26">
        <f>SUMIF('Interventi - Dettaglio'!$A:$A,"130020"&amp;'Interventi - Sintesi'!$C186,'Interventi - Dettaglio'!$J:$J)</f>
        <v>0</v>
      </c>
      <c r="U186" s="26">
        <f>SUMIF('Interventi - Dettaglio'!$A:$A,"130020"&amp;'Interventi - Sintesi'!$C186,'Interventi - Dettaglio'!$K:$K)</f>
        <v>0</v>
      </c>
      <c r="V186" s="26">
        <f t="shared" si="30"/>
        <v>0</v>
      </c>
      <c r="W186" s="26">
        <f t="shared" si="31"/>
        <v>5</v>
      </c>
      <c r="X186" s="26">
        <f t="shared" si="32"/>
        <v>1</v>
      </c>
      <c r="Y186" s="32">
        <f t="shared" si="27"/>
        <v>0.2</v>
      </c>
      <c r="Z186" s="26">
        <f t="shared" si="33"/>
        <v>0</v>
      </c>
      <c r="AA186" s="26">
        <f t="shared" si="34"/>
        <v>0</v>
      </c>
      <c r="AB186" s="26">
        <f t="shared" si="35"/>
        <v>5</v>
      </c>
    </row>
    <row r="187" spans="1:28">
      <c r="A187" s="15" t="s">
        <v>1612</v>
      </c>
      <c r="B187" s="19" t="s">
        <v>1694</v>
      </c>
      <c r="C187" s="16" t="s">
        <v>2065</v>
      </c>
      <c r="D187" s="23" t="s">
        <v>2066</v>
      </c>
      <c r="E187" s="26">
        <f>SUMIF('Interventi - Dettaglio'!$A:$A,"130018"&amp;'Interventi - Sintesi'!$C187,'Interventi - Dettaglio'!H:H)</f>
        <v>1</v>
      </c>
      <c r="F187" s="26">
        <f>SUMIF('Interventi - Dettaglio'!$A:$A,"130018"&amp;'Interventi - Sintesi'!$C187,'Interventi - Dettaglio'!I:I)</f>
        <v>0</v>
      </c>
      <c r="G187" s="32">
        <f t="shared" si="24"/>
        <v>0</v>
      </c>
      <c r="H187" s="26">
        <f>SUMIF('Interventi - Dettaglio'!$A:$A,"130018"&amp;'Interventi - Sintesi'!$C187,'Interventi - Dettaglio'!J:J)</f>
        <v>0</v>
      </c>
      <c r="I187" s="26">
        <f>SUMIF('Interventi - Dettaglio'!$A:$A,"130018"&amp;'Interventi - Sintesi'!$C187,'Interventi - Dettaglio'!K:K)</f>
        <v>0</v>
      </c>
      <c r="J187" s="26">
        <f t="shared" si="28"/>
        <v>1</v>
      </c>
      <c r="K187" s="26">
        <f>SUMIF('Interventi - Dettaglio'!$A:$A,"130019"&amp;'Interventi - Sintesi'!$C187,'Interventi - Dettaglio'!$H:$H)</f>
        <v>0</v>
      </c>
      <c r="L187" s="26">
        <f>SUMIF('Interventi - Dettaglio'!$A:$A,"130019"&amp;'Interventi - Sintesi'!$C187,'Interventi - Dettaglio'!$I:$I)</f>
        <v>0</v>
      </c>
      <c r="M187" s="32">
        <f t="shared" si="25"/>
        <v>0</v>
      </c>
      <c r="N187" s="26">
        <f>SUMIF('Interventi - Dettaglio'!$A:$A,"130019"&amp;'Interventi - Sintesi'!$C187,'Interventi - Dettaglio'!$J:$J)</f>
        <v>0</v>
      </c>
      <c r="O187" s="26">
        <f>SUMIF('Interventi - Dettaglio'!$A:$A,"130019"&amp;'Interventi - Sintesi'!$C187,'Interventi - Dettaglio'!$K:$K)</f>
        <v>0</v>
      </c>
      <c r="P187" s="26">
        <f t="shared" si="29"/>
        <v>0</v>
      </c>
      <c r="Q187" s="26">
        <f>SUMIF('Interventi - Dettaglio'!$A:$A,"130020"&amp;'Interventi - Sintesi'!$C187,'Interventi - Dettaglio'!$H:$H)</f>
        <v>0</v>
      </c>
      <c r="R187" s="32">
        <f t="shared" si="26"/>
        <v>0</v>
      </c>
      <c r="S187" s="26">
        <f>SUMIF('Interventi - Dettaglio'!$A:$A,"130020"&amp;'Interventi - Sintesi'!$C187,'Interventi - Dettaglio'!$I:$I)</f>
        <v>0</v>
      </c>
      <c r="T187" s="26">
        <f>SUMIF('Interventi - Dettaglio'!$A:$A,"130020"&amp;'Interventi - Sintesi'!$C187,'Interventi - Dettaglio'!$J:$J)</f>
        <v>0</v>
      </c>
      <c r="U187" s="26">
        <f>SUMIF('Interventi - Dettaglio'!$A:$A,"130020"&amp;'Interventi - Sintesi'!$C187,'Interventi - Dettaglio'!$K:$K)</f>
        <v>0</v>
      </c>
      <c r="V187" s="26">
        <f t="shared" si="30"/>
        <v>0</v>
      </c>
      <c r="W187" s="26">
        <f t="shared" si="31"/>
        <v>1</v>
      </c>
      <c r="X187" s="26">
        <f t="shared" si="32"/>
        <v>0</v>
      </c>
      <c r="Y187" s="32">
        <f t="shared" si="27"/>
        <v>0</v>
      </c>
      <c r="Z187" s="26">
        <f t="shared" si="33"/>
        <v>0</v>
      </c>
      <c r="AA187" s="26">
        <f t="shared" si="34"/>
        <v>0</v>
      </c>
      <c r="AB187" s="26">
        <f t="shared" si="35"/>
        <v>1</v>
      </c>
    </row>
    <row r="188" spans="1:28" ht="24">
      <c r="A188" s="15" t="s">
        <v>1612</v>
      </c>
      <c r="B188" s="19" t="s">
        <v>1694</v>
      </c>
      <c r="C188" s="16" t="s">
        <v>2129</v>
      </c>
      <c r="D188" s="23" t="s">
        <v>2130</v>
      </c>
      <c r="E188" s="26">
        <f>SUMIF('Interventi - Dettaglio'!$A:$A,"130018"&amp;'Interventi - Sintesi'!$C188,'Interventi - Dettaglio'!H:H)</f>
        <v>0</v>
      </c>
      <c r="F188" s="26">
        <f>SUMIF('Interventi - Dettaglio'!$A:$A,"130018"&amp;'Interventi - Sintesi'!$C188,'Interventi - Dettaglio'!I:I)</f>
        <v>0</v>
      </c>
      <c r="G188" s="32">
        <f t="shared" si="24"/>
        <v>0</v>
      </c>
      <c r="H188" s="26">
        <f>SUMIF('Interventi - Dettaglio'!$A:$A,"130018"&amp;'Interventi - Sintesi'!$C188,'Interventi - Dettaglio'!J:J)</f>
        <v>0</v>
      </c>
      <c r="I188" s="26">
        <f>SUMIF('Interventi - Dettaglio'!$A:$A,"130018"&amp;'Interventi - Sintesi'!$C188,'Interventi - Dettaglio'!K:K)</f>
        <v>0</v>
      </c>
      <c r="J188" s="26">
        <f t="shared" si="28"/>
        <v>0</v>
      </c>
      <c r="K188" s="26">
        <f>SUMIF('Interventi - Dettaglio'!$A:$A,"130019"&amp;'Interventi - Sintesi'!$C188,'Interventi - Dettaglio'!$H:$H)</f>
        <v>1</v>
      </c>
      <c r="L188" s="26">
        <f>SUMIF('Interventi - Dettaglio'!$A:$A,"130019"&amp;'Interventi - Sintesi'!$C188,'Interventi - Dettaglio'!$I:$I)</f>
        <v>0</v>
      </c>
      <c r="M188" s="32">
        <f t="shared" si="25"/>
        <v>0</v>
      </c>
      <c r="N188" s="26">
        <f>SUMIF('Interventi - Dettaglio'!$A:$A,"130019"&amp;'Interventi - Sintesi'!$C188,'Interventi - Dettaglio'!$J:$J)</f>
        <v>0</v>
      </c>
      <c r="O188" s="26">
        <f>SUMIF('Interventi - Dettaglio'!$A:$A,"130019"&amp;'Interventi - Sintesi'!$C188,'Interventi - Dettaglio'!$K:$K)</f>
        <v>0</v>
      </c>
      <c r="P188" s="26">
        <f t="shared" si="29"/>
        <v>1</v>
      </c>
      <c r="Q188" s="26">
        <f>SUMIF('Interventi - Dettaglio'!$A:$A,"130020"&amp;'Interventi - Sintesi'!$C188,'Interventi - Dettaglio'!$H:$H)</f>
        <v>0</v>
      </c>
      <c r="R188" s="32">
        <f t="shared" si="26"/>
        <v>0</v>
      </c>
      <c r="S188" s="26">
        <f>SUMIF('Interventi - Dettaglio'!$A:$A,"130020"&amp;'Interventi - Sintesi'!$C188,'Interventi - Dettaglio'!$I:$I)</f>
        <v>0</v>
      </c>
      <c r="T188" s="26">
        <f>SUMIF('Interventi - Dettaglio'!$A:$A,"130020"&amp;'Interventi - Sintesi'!$C188,'Interventi - Dettaglio'!$J:$J)</f>
        <v>0</v>
      </c>
      <c r="U188" s="26">
        <f>SUMIF('Interventi - Dettaglio'!$A:$A,"130020"&amp;'Interventi - Sintesi'!$C188,'Interventi - Dettaglio'!$K:$K)</f>
        <v>0</v>
      </c>
      <c r="V188" s="26">
        <f t="shared" si="30"/>
        <v>0</v>
      </c>
      <c r="W188" s="26">
        <f t="shared" si="31"/>
        <v>1</v>
      </c>
      <c r="X188" s="26">
        <f t="shared" si="32"/>
        <v>0</v>
      </c>
      <c r="Y188" s="32">
        <f t="shared" si="27"/>
        <v>0</v>
      </c>
      <c r="Z188" s="26">
        <f t="shared" si="33"/>
        <v>0</v>
      </c>
      <c r="AA188" s="26">
        <f t="shared" si="34"/>
        <v>0</v>
      </c>
      <c r="AB188" s="26">
        <f t="shared" si="35"/>
        <v>1</v>
      </c>
    </row>
    <row r="189" spans="1:28" ht="24">
      <c r="A189" s="15" t="s">
        <v>1612</v>
      </c>
      <c r="B189" s="19" t="s">
        <v>1694</v>
      </c>
      <c r="C189" s="16" t="s">
        <v>883</v>
      </c>
      <c r="D189" s="23" t="s">
        <v>884</v>
      </c>
      <c r="E189" s="26">
        <f>SUMIF('Interventi - Dettaglio'!$A:$A,"130018"&amp;'Interventi - Sintesi'!$C189,'Interventi - Dettaglio'!H:H)</f>
        <v>6</v>
      </c>
      <c r="F189" s="26">
        <f>SUMIF('Interventi - Dettaglio'!$A:$A,"130018"&amp;'Interventi - Sintesi'!$C189,'Interventi - Dettaglio'!I:I)</f>
        <v>0</v>
      </c>
      <c r="G189" s="32">
        <f t="shared" si="24"/>
        <v>0</v>
      </c>
      <c r="H189" s="26">
        <f>SUMIF('Interventi - Dettaglio'!$A:$A,"130018"&amp;'Interventi - Sintesi'!$C189,'Interventi - Dettaglio'!J:J)</f>
        <v>0</v>
      </c>
      <c r="I189" s="26">
        <f>SUMIF('Interventi - Dettaglio'!$A:$A,"130018"&amp;'Interventi - Sintesi'!$C189,'Interventi - Dettaglio'!K:K)</f>
        <v>0</v>
      </c>
      <c r="J189" s="26">
        <f t="shared" si="28"/>
        <v>6</v>
      </c>
      <c r="K189" s="26">
        <f>SUMIF('Interventi - Dettaglio'!$A:$A,"130019"&amp;'Interventi - Sintesi'!$C189,'Interventi - Dettaglio'!$H:$H)</f>
        <v>6</v>
      </c>
      <c r="L189" s="26">
        <f>SUMIF('Interventi - Dettaglio'!$A:$A,"130019"&amp;'Interventi - Sintesi'!$C189,'Interventi - Dettaglio'!$I:$I)</f>
        <v>0</v>
      </c>
      <c r="M189" s="32">
        <f t="shared" si="25"/>
        <v>0</v>
      </c>
      <c r="N189" s="26">
        <f>SUMIF('Interventi - Dettaglio'!$A:$A,"130019"&amp;'Interventi - Sintesi'!$C189,'Interventi - Dettaglio'!$J:$J)</f>
        <v>1</v>
      </c>
      <c r="O189" s="26">
        <f>SUMIF('Interventi - Dettaglio'!$A:$A,"130019"&amp;'Interventi - Sintesi'!$C189,'Interventi - Dettaglio'!$K:$K)</f>
        <v>0</v>
      </c>
      <c r="P189" s="26">
        <f t="shared" si="29"/>
        <v>7</v>
      </c>
      <c r="Q189" s="26">
        <f>SUMIF('Interventi - Dettaglio'!$A:$A,"130020"&amp;'Interventi - Sintesi'!$C189,'Interventi - Dettaglio'!$H:$H)</f>
        <v>0</v>
      </c>
      <c r="R189" s="32">
        <f t="shared" si="26"/>
        <v>0</v>
      </c>
      <c r="S189" s="26">
        <f>SUMIF('Interventi - Dettaglio'!$A:$A,"130020"&amp;'Interventi - Sintesi'!$C189,'Interventi - Dettaglio'!$I:$I)</f>
        <v>0</v>
      </c>
      <c r="T189" s="26">
        <f>SUMIF('Interventi - Dettaglio'!$A:$A,"130020"&amp;'Interventi - Sintesi'!$C189,'Interventi - Dettaglio'!$J:$J)</f>
        <v>0</v>
      </c>
      <c r="U189" s="26">
        <f>SUMIF('Interventi - Dettaglio'!$A:$A,"130020"&amp;'Interventi - Sintesi'!$C189,'Interventi - Dettaglio'!$K:$K)</f>
        <v>0</v>
      </c>
      <c r="V189" s="26">
        <f t="shared" si="30"/>
        <v>0</v>
      </c>
      <c r="W189" s="26">
        <f t="shared" si="31"/>
        <v>12</v>
      </c>
      <c r="X189" s="26">
        <f t="shared" si="32"/>
        <v>0</v>
      </c>
      <c r="Y189" s="32">
        <f t="shared" si="27"/>
        <v>0</v>
      </c>
      <c r="Z189" s="26">
        <f t="shared" si="33"/>
        <v>1</v>
      </c>
      <c r="AA189" s="26">
        <f t="shared" si="34"/>
        <v>0</v>
      </c>
      <c r="AB189" s="26">
        <f t="shared" si="35"/>
        <v>13</v>
      </c>
    </row>
    <row r="190" spans="1:28">
      <c r="A190" s="15" t="s">
        <v>1612</v>
      </c>
      <c r="B190" s="19" t="s">
        <v>1694</v>
      </c>
      <c r="C190" s="16" t="s">
        <v>885</v>
      </c>
      <c r="D190" s="23" t="s">
        <v>886</v>
      </c>
      <c r="E190" s="26">
        <f>SUMIF('Interventi - Dettaglio'!$A:$A,"130018"&amp;'Interventi - Sintesi'!$C190,'Interventi - Dettaglio'!H:H)</f>
        <v>11</v>
      </c>
      <c r="F190" s="26">
        <f>SUMIF('Interventi - Dettaglio'!$A:$A,"130018"&amp;'Interventi - Sintesi'!$C190,'Interventi - Dettaglio'!I:I)</f>
        <v>1</v>
      </c>
      <c r="G190" s="32">
        <f t="shared" si="24"/>
        <v>9.0899999999999995E-2</v>
      </c>
      <c r="H190" s="26">
        <f>SUMIF('Interventi - Dettaglio'!$A:$A,"130018"&amp;'Interventi - Sintesi'!$C190,'Interventi - Dettaglio'!J:J)</f>
        <v>0</v>
      </c>
      <c r="I190" s="26">
        <f>SUMIF('Interventi - Dettaglio'!$A:$A,"130018"&amp;'Interventi - Sintesi'!$C190,'Interventi - Dettaglio'!K:K)</f>
        <v>0</v>
      </c>
      <c r="J190" s="26">
        <f t="shared" si="28"/>
        <v>11</v>
      </c>
      <c r="K190" s="26">
        <f>SUMIF('Interventi - Dettaglio'!$A:$A,"130019"&amp;'Interventi - Sintesi'!$C190,'Interventi - Dettaglio'!$H:$H)</f>
        <v>0</v>
      </c>
      <c r="L190" s="26">
        <f>SUMIF('Interventi - Dettaglio'!$A:$A,"130019"&amp;'Interventi - Sintesi'!$C190,'Interventi - Dettaglio'!$I:$I)</f>
        <v>0</v>
      </c>
      <c r="M190" s="32">
        <f t="shared" si="25"/>
        <v>0</v>
      </c>
      <c r="N190" s="26">
        <f>SUMIF('Interventi - Dettaglio'!$A:$A,"130019"&amp;'Interventi - Sintesi'!$C190,'Interventi - Dettaglio'!$J:$J)</f>
        <v>0</v>
      </c>
      <c r="O190" s="26">
        <f>SUMIF('Interventi - Dettaglio'!$A:$A,"130019"&amp;'Interventi - Sintesi'!$C190,'Interventi - Dettaglio'!$K:$K)</f>
        <v>0</v>
      </c>
      <c r="P190" s="26">
        <f t="shared" si="29"/>
        <v>0</v>
      </c>
      <c r="Q190" s="26">
        <f>SUMIF('Interventi - Dettaglio'!$A:$A,"130020"&amp;'Interventi - Sintesi'!$C190,'Interventi - Dettaglio'!$H:$H)</f>
        <v>0</v>
      </c>
      <c r="R190" s="32">
        <f t="shared" si="26"/>
        <v>0</v>
      </c>
      <c r="S190" s="26">
        <f>SUMIF('Interventi - Dettaglio'!$A:$A,"130020"&amp;'Interventi - Sintesi'!$C190,'Interventi - Dettaglio'!$I:$I)</f>
        <v>0</v>
      </c>
      <c r="T190" s="26">
        <f>SUMIF('Interventi - Dettaglio'!$A:$A,"130020"&amp;'Interventi - Sintesi'!$C190,'Interventi - Dettaglio'!$J:$J)</f>
        <v>0</v>
      </c>
      <c r="U190" s="26">
        <f>SUMIF('Interventi - Dettaglio'!$A:$A,"130020"&amp;'Interventi - Sintesi'!$C190,'Interventi - Dettaglio'!$K:$K)</f>
        <v>0</v>
      </c>
      <c r="V190" s="26">
        <f t="shared" si="30"/>
        <v>0</v>
      </c>
      <c r="W190" s="26">
        <f t="shared" si="31"/>
        <v>11</v>
      </c>
      <c r="X190" s="26">
        <f t="shared" si="32"/>
        <v>1</v>
      </c>
      <c r="Y190" s="32">
        <f t="shared" si="27"/>
        <v>9.0899999999999995E-2</v>
      </c>
      <c r="Z190" s="26">
        <f t="shared" si="33"/>
        <v>0</v>
      </c>
      <c r="AA190" s="26">
        <f t="shared" si="34"/>
        <v>0</v>
      </c>
      <c r="AB190" s="26">
        <f t="shared" si="35"/>
        <v>11</v>
      </c>
    </row>
    <row r="191" spans="1:28">
      <c r="A191" s="15" t="s">
        <v>1612</v>
      </c>
      <c r="B191" s="19" t="s">
        <v>1694</v>
      </c>
      <c r="C191" s="16" t="s">
        <v>2067</v>
      </c>
      <c r="D191" s="23" t="s">
        <v>2068</v>
      </c>
      <c r="E191" s="26">
        <f>SUMIF('Interventi - Dettaglio'!$A:$A,"130018"&amp;'Interventi - Sintesi'!$C191,'Interventi - Dettaglio'!H:H)</f>
        <v>1</v>
      </c>
      <c r="F191" s="26">
        <f>SUMIF('Interventi - Dettaglio'!$A:$A,"130018"&amp;'Interventi - Sintesi'!$C191,'Interventi - Dettaglio'!I:I)</f>
        <v>0</v>
      </c>
      <c r="G191" s="32">
        <f t="shared" si="24"/>
        <v>0</v>
      </c>
      <c r="H191" s="26">
        <f>SUMIF('Interventi - Dettaglio'!$A:$A,"130018"&amp;'Interventi - Sintesi'!$C191,'Interventi - Dettaglio'!J:J)</f>
        <v>0</v>
      </c>
      <c r="I191" s="26">
        <f>SUMIF('Interventi - Dettaglio'!$A:$A,"130018"&amp;'Interventi - Sintesi'!$C191,'Interventi - Dettaglio'!K:K)</f>
        <v>0</v>
      </c>
      <c r="J191" s="26">
        <f t="shared" si="28"/>
        <v>1</v>
      </c>
      <c r="K191" s="26">
        <f>SUMIF('Interventi - Dettaglio'!$A:$A,"130019"&amp;'Interventi - Sintesi'!$C191,'Interventi - Dettaglio'!$H:$H)</f>
        <v>0</v>
      </c>
      <c r="L191" s="26">
        <f>SUMIF('Interventi - Dettaglio'!$A:$A,"130019"&amp;'Interventi - Sintesi'!$C191,'Interventi - Dettaglio'!$I:$I)</f>
        <v>0</v>
      </c>
      <c r="M191" s="32">
        <f t="shared" si="25"/>
        <v>0</v>
      </c>
      <c r="N191" s="26">
        <f>SUMIF('Interventi - Dettaglio'!$A:$A,"130019"&amp;'Interventi - Sintesi'!$C191,'Interventi - Dettaglio'!$J:$J)</f>
        <v>0</v>
      </c>
      <c r="O191" s="26">
        <f>SUMIF('Interventi - Dettaglio'!$A:$A,"130019"&amp;'Interventi - Sintesi'!$C191,'Interventi - Dettaglio'!$K:$K)</f>
        <v>0</v>
      </c>
      <c r="P191" s="26">
        <f t="shared" si="29"/>
        <v>0</v>
      </c>
      <c r="Q191" s="26">
        <f>SUMIF('Interventi - Dettaglio'!$A:$A,"130020"&amp;'Interventi - Sintesi'!$C191,'Interventi - Dettaglio'!$H:$H)</f>
        <v>0</v>
      </c>
      <c r="R191" s="32">
        <f t="shared" si="26"/>
        <v>0</v>
      </c>
      <c r="S191" s="26">
        <f>SUMIF('Interventi - Dettaglio'!$A:$A,"130020"&amp;'Interventi - Sintesi'!$C191,'Interventi - Dettaglio'!$I:$I)</f>
        <v>0</v>
      </c>
      <c r="T191" s="26">
        <f>SUMIF('Interventi - Dettaglio'!$A:$A,"130020"&amp;'Interventi - Sintesi'!$C191,'Interventi - Dettaglio'!$J:$J)</f>
        <v>0</v>
      </c>
      <c r="U191" s="26">
        <f>SUMIF('Interventi - Dettaglio'!$A:$A,"130020"&amp;'Interventi - Sintesi'!$C191,'Interventi - Dettaglio'!$K:$K)</f>
        <v>0</v>
      </c>
      <c r="V191" s="26">
        <f t="shared" si="30"/>
        <v>0</v>
      </c>
      <c r="W191" s="26">
        <f t="shared" si="31"/>
        <v>1</v>
      </c>
      <c r="X191" s="26">
        <f t="shared" si="32"/>
        <v>0</v>
      </c>
      <c r="Y191" s="32">
        <f t="shared" si="27"/>
        <v>0</v>
      </c>
      <c r="Z191" s="26">
        <f t="shared" si="33"/>
        <v>0</v>
      </c>
      <c r="AA191" s="26">
        <f t="shared" si="34"/>
        <v>0</v>
      </c>
      <c r="AB191" s="26">
        <f t="shared" si="35"/>
        <v>1</v>
      </c>
    </row>
    <row r="192" spans="1:28">
      <c r="A192" s="15" t="s">
        <v>1672</v>
      </c>
      <c r="B192" s="19" t="s">
        <v>1694</v>
      </c>
      <c r="C192" s="16" t="s">
        <v>1602</v>
      </c>
      <c r="D192" s="23" t="s">
        <v>1603</v>
      </c>
      <c r="E192" s="26">
        <f>SUMIF('Interventi - Dettaglio'!$A:$A,"130018"&amp;'Interventi - Sintesi'!$C192,'Interventi - Dettaglio'!H:H)</f>
        <v>0</v>
      </c>
      <c r="F192" s="26">
        <f>SUMIF('Interventi - Dettaglio'!$A:$A,"130018"&amp;'Interventi - Sintesi'!$C192,'Interventi - Dettaglio'!I:I)</f>
        <v>0</v>
      </c>
      <c r="G192" s="32">
        <f t="shared" si="24"/>
        <v>0</v>
      </c>
      <c r="H192" s="26">
        <f>SUMIF('Interventi - Dettaglio'!$A:$A,"130018"&amp;'Interventi - Sintesi'!$C192,'Interventi - Dettaglio'!J:J)</f>
        <v>1</v>
      </c>
      <c r="I192" s="26">
        <f>SUMIF('Interventi - Dettaglio'!$A:$A,"130018"&amp;'Interventi - Sintesi'!$C192,'Interventi - Dettaglio'!K:K)</f>
        <v>0</v>
      </c>
      <c r="J192" s="26">
        <f t="shared" si="28"/>
        <v>1</v>
      </c>
      <c r="K192" s="26">
        <f>SUMIF('Interventi - Dettaglio'!$A:$A,"130019"&amp;'Interventi - Sintesi'!$C192,'Interventi - Dettaglio'!$H:$H)</f>
        <v>0</v>
      </c>
      <c r="L192" s="26">
        <f>SUMIF('Interventi - Dettaglio'!$A:$A,"130019"&amp;'Interventi - Sintesi'!$C192,'Interventi - Dettaglio'!$I:$I)</f>
        <v>0</v>
      </c>
      <c r="M192" s="32">
        <f t="shared" si="25"/>
        <v>0</v>
      </c>
      <c r="N192" s="26">
        <f>SUMIF('Interventi - Dettaglio'!$A:$A,"130019"&amp;'Interventi - Sintesi'!$C192,'Interventi - Dettaglio'!$J:$J)</f>
        <v>0</v>
      </c>
      <c r="O192" s="26">
        <f>SUMIF('Interventi - Dettaglio'!$A:$A,"130019"&amp;'Interventi - Sintesi'!$C192,'Interventi - Dettaglio'!$K:$K)</f>
        <v>0</v>
      </c>
      <c r="P192" s="26">
        <f t="shared" si="29"/>
        <v>0</v>
      </c>
      <c r="Q192" s="26">
        <f>SUMIF('Interventi - Dettaglio'!$A:$A,"130020"&amp;'Interventi - Sintesi'!$C192,'Interventi - Dettaglio'!$H:$H)</f>
        <v>0</v>
      </c>
      <c r="R192" s="32">
        <f t="shared" si="26"/>
        <v>0</v>
      </c>
      <c r="S192" s="26">
        <f>SUMIF('Interventi - Dettaglio'!$A:$A,"130020"&amp;'Interventi - Sintesi'!$C192,'Interventi - Dettaglio'!$I:$I)</f>
        <v>0</v>
      </c>
      <c r="T192" s="26">
        <f>SUMIF('Interventi - Dettaglio'!$A:$A,"130020"&amp;'Interventi - Sintesi'!$C192,'Interventi - Dettaglio'!$J:$J)</f>
        <v>1</v>
      </c>
      <c r="U192" s="26">
        <f>SUMIF('Interventi - Dettaglio'!$A:$A,"130020"&amp;'Interventi - Sintesi'!$C192,'Interventi - Dettaglio'!$K:$K)</f>
        <v>0</v>
      </c>
      <c r="V192" s="26">
        <f t="shared" si="30"/>
        <v>1</v>
      </c>
      <c r="W192" s="26">
        <f t="shared" si="31"/>
        <v>0</v>
      </c>
      <c r="X192" s="26">
        <f t="shared" si="32"/>
        <v>0</v>
      </c>
      <c r="Y192" s="32">
        <f t="shared" si="27"/>
        <v>0</v>
      </c>
      <c r="Z192" s="26">
        <f t="shared" si="33"/>
        <v>2</v>
      </c>
      <c r="AA192" s="26">
        <f t="shared" si="34"/>
        <v>0</v>
      </c>
      <c r="AB192" s="26">
        <f t="shared" si="35"/>
        <v>2</v>
      </c>
    </row>
    <row r="193" spans="1:28">
      <c r="A193" s="13" t="s">
        <v>1672</v>
      </c>
      <c r="B193" s="19" t="s">
        <v>1694</v>
      </c>
      <c r="C193" s="14" t="s">
        <v>995</v>
      </c>
      <c r="D193" s="4" t="s">
        <v>996</v>
      </c>
      <c r="E193" s="26">
        <f>SUMIF('Interventi - Dettaglio'!$A:$A,"130018"&amp;'Interventi - Sintesi'!$C193,'Interventi - Dettaglio'!H:H)</f>
        <v>0</v>
      </c>
      <c r="F193" s="26">
        <f>SUMIF('Interventi - Dettaglio'!$A:$A,"130018"&amp;'Interventi - Sintesi'!$C193,'Interventi - Dettaglio'!I:I)</f>
        <v>0</v>
      </c>
      <c r="G193" s="32">
        <f t="shared" si="24"/>
        <v>0</v>
      </c>
      <c r="H193" s="26">
        <f>SUMIF('Interventi - Dettaglio'!$A:$A,"130018"&amp;'Interventi - Sintesi'!$C193,'Interventi - Dettaglio'!J:J)</f>
        <v>4</v>
      </c>
      <c r="I193" s="26">
        <f>SUMIF('Interventi - Dettaglio'!$A:$A,"130018"&amp;'Interventi - Sintesi'!$C193,'Interventi - Dettaglio'!K:K)</f>
        <v>0</v>
      </c>
      <c r="J193" s="26">
        <f t="shared" si="28"/>
        <v>4</v>
      </c>
      <c r="K193" s="26">
        <f>SUMIF('Interventi - Dettaglio'!$A:$A,"130019"&amp;'Interventi - Sintesi'!$C193,'Interventi - Dettaglio'!$H:$H)</f>
        <v>0</v>
      </c>
      <c r="L193" s="26">
        <f>SUMIF('Interventi - Dettaglio'!$A:$A,"130019"&amp;'Interventi - Sintesi'!$C193,'Interventi - Dettaglio'!$I:$I)</f>
        <v>0</v>
      </c>
      <c r="M193" s="32">
        <f t="shared" si="25"/>
        <v>0</v>
      </c>
      <c r="N193" s="26">
        <f>SUMIF('Interventi - Dettaglio'!$A:$A,"130019"&amp;'Interventi - Sintesi'!$C193,'Interventi - Dettaglio'!$J:$J)</f>
        <v>0</v>
      </c>
      <c r="O193" s="26">
        <f>SUMIF('Interventi - Dettaglio'!$A:$A,"130019"&amp;'Interventi - Sintesi'!$C193,'Interventi - Dettaglio'!$K:$K)</f>
        <v>0</v>
      </c>
      <c r="P193" s="26">
        <f t="shared" si="29"/>
        <v>0</v>
      </c>
      <c r="Q193" s="26">
        <f>SUMIF('Interventi - Dettaglio'!$A:$A,"130020"&amp;'Interventi - Sintesi'!$C193,'Interventi - Dettaglio'!$H:$H)</f>
        <v>0</v>
      </c>
      <c r="R193" s="32">
        <f t="shared" si="26"/>
        <v>0</v>
      </c>
      <c r="S193" s="26">
        <f>SUMIF('Interventi - Dettaglio'!$A:$A,"130020"&amp;'Interventi - Sintesi'!$C193,'Interventi - Dettaglio'!$I:$I)</f>
        <v>0</v>
      </c>
      <c r="T193" s="26">
        <f>SUMIF('Interventi - Dettaglio'!$A:$A,"130020"&amp;'Interventi - Sintesi'!$C193,'Interventi - Dettaglio'!$J:$J)</f>
        <v>1</v>
      </c>
      <c r="U193" s="26">
        <f>SUMIF('Interventi - Dettaglio'!$A:$A,"130020"&amp;'Interventi - Sintesi'!$C193,'Interventi - Dettaglio'!$K:$K)</f>
        <v>0</v>
      </c>
      <c r="V193" s="26">
        <f t="shared" si="30"/>
        <v>1</v>
      </c>
      <c r="W193" s="26">
        <f t="shared" si="31"/>
        <v>0</v>
      </c>
      <c r="X193" s="26">
        <f t="shared" si="32"/>
        <v>0</v>
      </c>
      <c r="Y193" s="32">
        <f t="shared" si="27"/>
        <v>0</v>
      </c>
      <c r="Z193" s="26">
        <f t="shared" si="33"/>
        <v>5</v>
      </c>
      <c r="AA193" s="26">
        <f t="shared" si="34"/>
        <v>0</v>
      </c>
      <c r="AB193" s="26">
        <f t="shared" si="35"/>
        <v>5</v>
      </c>
    </row>
    <row r="194" spans="1:28">
      <c r="A194" s="15" t="s">
        <v>1672</v>
      </c>
      <c r="B194" s="19" t="s">
        <v>1694</v>
      </c>
      <c r="C194" s="16" t="s">
        <v>997</v>
      </c>
      <c r="D194" s="23" t="s">
        <v>998</v>
      </c>
      <c r="E194" s="26">
        <f>SUMIF('Interventi - Dettaglio'!$A:$A,"130018"&amp;'Interventi - Sintesi'!$C194,'Interventi - Dettaglio'!H:H)</f>
        <v>1</v>
      </c>
      <c r="F194" s="26">
        <f>SUMIF('Interventi - Dettaglio'!$A:$A,"130018"&amp;'Interventi - Sintesi'!$C194,'Interventi - Dettaglio'!I:I)</f>
        <v>1</v>
      </c>
      <c r="G194" s="32">
        <f t="shared" si="24"/>
        <v>1</v>
      </c>
      <c r="H194" s="26">
        <f>SUMIF('Interventi - Dettaglio'!$A:$A,"130018"&amp;'Interventi - Sintesi'!$C194,'Interventi - Dettaglio'!J:J)</f>
        <v>1</v>
      </c>
      <c r="I194" s="26">
        <f>SUMIF('Interventi - Dettaglio'!$A:$A,"130018"&amp;'Interventi - Sintesi'!$C194,'Interventi - Dettaglio'!K:K)</f>
        <v>0</v>
      </c>
      <c r="J194" s="26">
        <f t="shared" si="28"/>
        <v>2</v>
      </c>
      <c r="K194" s="26">
        <f>SUMIF('Interventi - Dettaglio'!$A:$A,"130019"&amp;'Interventi - Sintesi'!$C194,'Interventi - Dettaglio'!$H:$H)</f>
        <v>0</v>
      </c>
      <c r="L194" s="26">
        <f>SUMIF('Interventi - Dettaglio'!$A:$A,"130019"&amp;'Interventi - Sintesi'!$C194,'Interventi - Dettaglio'!$I:$I)</f>
        <v>0</v>
      </c>
      <c r="M194" s="32">
        <f t="shared" si="25"/>
        <v>0</v>
      </c>
      <c r="N194" s="26">
        <f>SUMIF('Interventi - Dettaglio'!$A:$A,"130019"&amp;'Interventi - Sintesi'!$C194,'Interventi - Dettaglio'!$J:$J)</f>
        <v>0</v>
      </c>
      <c r="O194" s="26">
        <f>SUMIF('Interventi - Dettaglio'!$A:$A,"130019"&amp;'Interventi - Sintesi'!$C194,'Interventi - Dettaglio'!$K:$K)</f>
        <v>0</v>
      </c>
      <c r="P194" s="26">
        <f t="shared" si="29"/>
        <v>0</v>
      </c>
      <c r="Q194" s="26">
        <f>SUMIF('Interventi - Dettaglio'!$A:$A,"130020"&amp;'Interventi - Sintesi'!$C194,'Interventi - Dettaglio'!$H:$H)</f>
        <v>0</v>
      </c>
      <c r="R194" s="32">
        <f t="shared" si="26"/>
        <v>0</v>
      </c>
      <c r="S194" s="26">
        <f>SUMIF('Interventi - Dettaglio'!$A:$A,"130020"&amp;'Interventi - Sintesi'!$C194,'Interventi - Dettaglio'!$I:$I)</f>
        <v>0</v>
      </c>
      <c r="T194" s="26">
        <f>SUMIF('Interventi - Dettaglio'!$A:$A,"130020"&amp;'Interventi - Sintesi'!$C194,'Interventi - Dettaglio'!$J:$J)</f>
        <v>19</v>
      </c>
      <c r="U194" s="26">
        <f>SUMIF('Interventi - Dettaglio'!$A:$A,"130020"&amp;'Interventi - Sintesi'!$C194,'Interventi - Dettaglio'!$K:$K)</f>
        <v>0</v>
      </c>
      <c r="V194" s="26">
        <f t="shared" si="30"/>
        <v>19</v>
      </c>
      <c r="W194" s="26">
        <f t="shared" si="31"/>
        <v>1</v>
      </c>
      <c r="X194" s="26">
        <f t="shared" si="32"/>
        <v>1</v>
      </c>
      <c r="Y194" s="32">
        <f t="shared" si="27"/>
        <v>1</v>
      </c>
      <c r="Z194" s="26">
        <f t="shared" si="33"/>
        <v>20</v>
      </c>
      <c r="AA194" s="26">
        <f t="shared" si="34"/>
        <v>0</v>
      </c>
      <c r="AB194" s="26">
        <f t="shared" si="35"/>
        <v>21</v>
      </c>
    </row>
    <row r="195" spans="1:28">
      <c r="A195" s="15" t="s">
        <v>1672</v>
      </c>
      <c r="B195" s="19" t="s">
        <v>1694</v>
      </c>
      <c r="C195" s="16" t="s">
        <v>999</v>
      </c>
      <c r="D195" s="23" t="s">
        <v>1000</v>
      </c>
      <c r="E195" s="26">
        <f>SUMIF('Interventi - Dettaglio'!$A:$A,"130018"&amp;'Interventi - Sintesi'!$C195,'Interventi - Dettaglio'!H:H)</f>
        <v>1</v>
      </c>
      <c r="F195" s="26">
        <f>SUMIF('Interventi - Dettaglio'!$A:$A,"130018"&amp;'Interventi - Sintesi'!$C195,'Interventi - Dettaglio'!I:I)</f>
        <v>0</v>
      </c>
      <c r="G195" s="32">
        <f t="shared" si="24"/>
        <v>0</v>
      </c>
      <c r="H195" s="26">
        <f>SUMIF('Interventi - Dettaglio'!$A:$A,"130018"&amp;'Interventi - Sintesi'!$C195,'Interventi - Dettaglio'!J:J)</f>
        <v>6</v>
      </c>
      <c r="I195" s="26">
        <f>SUMIF('Interventi - Dettaglio'!$A:$A,"130018"&amp;'Interventi - Sintesi'!$C195,'Interventi - Dettaglio'!K:K)</f>
        <v>0</v>
      </c>
      <c r="J195" s="26">
        <f t="shared" si="28"/>
        <v>7</v>
      </c>
      <c r="K195" s="26">
        <f>SUMIF('Interventi - Dettaglio'!$A:$A,"130019"&amp;'Interventi - Sintesi'!$C195,'Interventi - Dettaglio'!$H:$H)</f>
        <v>0</v>
      </c>
      <c r="L195" s="26">
        <f>SUMIF('Interventi - Dettaglio'!$A:$A,"130019"&amp;'Interventi - Sintesi'!$C195,'Interventi - Dettaglio'!$I:$I)</f>
        <v>0</v>
      </c>
      <c r="M195" s="32">
        <f t="shared" si="25"/>
        <v>0</v>
      </c>
      <c r="N195" s="26">
        <f>SUMIF('Interventi - Dettaglio'!$A:$A,"130019"&amp;'Interventi - Sintesi'!$C195,'Interventi - Dettaglio'!$J:$J)</f>
        <v>0</v>
      </c>
      <c r="O195" s="26">
        <f>SUMIF('Interventi - Dettaglio'!$A:$A,"130019"&amp;'Interventi - Sintesi'!$C195,'Interventi - Dettaglio'!$K:$K)</f>
        <v>0</v>
      </c>
      <c r="P195" s="26">
        <f t="shared" si="29"/>
        <v>0</v>
      </c>
      <c r="Q195" s="26">
        <f>SUMIF('Interventi - Dettaglio'!$A:$A,"130020"&amp;'Interventi - Sintesi'!$C195,'Interventi - Dettaglio'!$H:$H)</f>
        <v>0</v>
      </c>
      <c r="R195" s="32">
        <f t="shared" si="26"/>
        <v>0</v>
      </c>
      <c r="S195" s="26">
        <f>SUMIF('Interventi - Dettaglio'!$A:$A,"130020"&amp;'Interventi - Sintesi'!$C195,'Interventi - Dettaglio'!$I:$I)</f>
        <v>0</v>
      </c>
      <c r="T195" s="26">
        <f>SUMIF('Interventi - Dettaglio'!$A:$A,"130020"&amp;'Interventi - Sintesi'!$C195,'Interventi - Dettaglio'!$J:$J)</f>
        <v>4</v>
      </c>
      <c r="U195" s="26">
        <f>SUMIF('Interventi - Dettaglio'!$A:$A,"130020"&amp;'Interventi - Sintesi'!$C195,'Interventi - Dettaglio'!$K:$K)</f>
        <v>0</v>
      </c>
      <c r="V195" s="26">
        <f t="shared" si="30"/>
        <v>4</v>
      </c>
      <c r="W195" s="26">
        <f t="shared" si="31"/>
        <v>1</v>
      </c>
      <c r="X195" s="26">
        <f t="shared" si="32"/>
        <v>0</v>
      </c>
      <c r="Y195" s="32">
        <f t="shared" si="27"/>
        <v>0</v>
      </c>
      <c r="Z195" s="26">
        <f t="shared" si="33"/>
        <v>10</v>
      </c>
      <c r="AA195" s="26">
        <f t="shared" si="34"/>
        <v>0</v>
      </c>
      <c r="AB195" s="26">
        <f t="shared" si="35"/>
        <v>11</v>
      </c>
    </row>
    <row r="196" spans="1:28">
      <c r="A196" s="15" t="s">
        <v>1672</v>
      </c>
      <c r="B196" s="19" t="s">
        <v>1694</v>
      </c>
      <c r="C196" s="16" t="s">
        <v>1001</v>
      </c>
      <c r="D196" s="23" t="s">
        <v>1002</v>
      </c>
      <c r="E196" s="26">
        <f>SUMIF('Interventi - Dettaglio'!$A:$A,"130018"&amp;'Interventi - Sintesi'!$C196,'Interventi - Dettaglio'!H:H)</f>
        <v>0</v>
      </c>
      <c r="F196" s="26">
        <f>SUMIF('Interventi - Dettaglio'!$A:$A,"130018"&amp;'Interventi - Sintesi'!$C196,'Interventi - Dettaglio'!I:I)</f>
        <v>0</v>
      </c>
      <c r="G196" s="32">
        <f t="shared" si="24"/>
        <v>0</v>
      </c>
      <c r="H196" s="26">
        <f>SUMIF('Interventi - Dettaglio'!$A:$A,"130018"&amp;'Interventi - Sintesi'!$C196,'Interventi - Dettaglio'!J:J)</f>
        <v>0</v>
      </c>
      <c r="I196" s="26">
        <f>SUMIF('Interventi - Dettaglio'!$A:$A,"130018"&amp;'Interventi - Sintesi'!$C196,'Interventi - Dettaglio'!K:K)</f>
        <v>0</v>
      </c>
      <c r="J196" s="26">
        <f t="shared" si="28"/>
        <v>0</v>
      </c>
      <c r="K196" s="26">
        <f>SUMIF('Interventi - Dettaglio'!$A:$A,"130019"&amp;'Interventi - Sintesi'!$C196,'Interventi - Dettaglio'!$H:$H)</f>
        <v>0</v>
      </c>
      <c r="L196" s="26">
        <f>SUMIF('Interventi - Dettaglio'!$A:$A,"130019"&amp;'Interventi - Sintesi'!$C196,'Interventi - Dettaglio'!$I:$I)</f>
        <v>0</v>
      </c>
      <c r="M196" s="32">
        <f t="shared" si="25"/>
        <v>0</v>
      </c>
      <c r="N196" s="26">
        <f>SUMIF('Interventi - Dettaglio'!$A:$A,"130019"&amp;'Interventi - Sintesi'!$C196,'Interventi - Dettaglio'!$J:$J)</f>
        <v>0</v>
      </c>
      <c r="O196" s="26">
        <f>SUMIF('Interventi - Dettaglio'!$A:$A,"130019"&amp;'Interventi - Sintesi'!$C196,'Interventi - Dettaglio'!$K:$K)</f>
        <v>0</v>
      </c>
      <c r="P196" s="26">
        <f t="shared" si="29"/>
        <v>0</v>
      </c>
      <c r="Q196" s="26">
        <f>SUMIF('Interventi - Dettaglio'!$A:$A,"130020"&amp;'Interventi - Sintesi'!$C196,'Interventi - Dettaglio'!$H:$H)</f>
        <v>0</v>
      </c>
      <c r="R196" s="32">
        <f t="shared" si="26"/>
        <v>0</v>
      </c>
      <c r="S196" s="26">
        <f>SUMIF('Interventi - Dettaglio'!$A:$A,"130020"&amp;'Interventi - Sintesi'!$C196,'Interventi - Dettaglio'!$I:$I)</f>
        <v>0</v>
      </c>
      <c r="T196" s="26">
        <f>SUMIF('Interventi - Dettaglio'!$A:$A,"130020"&amp;'Interventi - Sintesi'!$C196,'Interventi - Dettaglio'!$J:$J)</f>
        <v>4</v>
      </c>
      <c r="U196" s="26">
        <f>SUMIF('Interventi - Dettaglio'!$A:$A,"130020"&amp;'Interventi - Sintesi'!$C196,'Interventi - Dettaglio'!$K:$K)</f>
        <v>0</v>
      </c>
      <c r="V196" s="26">
        <f t="shared" si="30"/>
        <v>4</v>
      </c>
      <c r="W196" s="26">
        <f t="shared" si="31"/>
        <v>0</v>
      </c>
      <c r="X196" s="26">
        <f t="shared" si="32"/>
        <v>0</v>
      </c>
      <c r="Y196" s="32">
        <f t="shared" si="27"/>
        <v>0</v>
      </c>
      <c r="Z196" s="26">
        <f t="shared" si="33"/>
        <v>4</v>
      </c>
      <c r="AA196" s="26">
        <f t="shared" si="34"/>
        <v>0</v>
      </c>
      <c r="AB196" s="26">
        <f t="shared" si="35"/>
        <v>4</v>
      </c>
    </row>
    <row r="197" spans="1:28">
      <c r="A197" s="15" t="s">
        <v>1672</v>
      </c>
      <c r="B197" s="19" t="s">
        <v>1694</v>
      </c>
      <c r="C197" s="16" t="s">
        <v>2069</v>
      </c>
      <c r="D197" s="23" t="s">
        <v>2070</v>
      </c>
      <c r="E197" s="26">
        <f>SUMIF('Interventi - Dettaglio'!$A:$A,"130018"&amp;'Interventi - Sintesi'!$C197,'Interventi - Dettaglio'!H:H)</f>
        <v>1</v>
      </c>
      <c r="F197" s="26">
        <f>SUMIF('Interventi - Dettaglio'!$A:$A,"130018"&amp;'Interventi - Sintesi'!$C197,'Interventi - Dettaglio'!I:I)</f>
        <v>0</v>
      </c>
      <c r="G197" s="32">
        <f t="shared" si="24"/>
        <v>0</v>
      </c>
      <c r="H197" s="26">
        <f>SUMIF('Interventi - Dettaglio'!$A:$A,"130018"&amp;'Interventi - Sintesi'!$C197,'Interventi - Dettaglio'!J:J)</f>
        <v>0</v>
      </c>
      <c r="I197" s="26">
        <f>SUMIF('Interventi - Dettaglio'!$A:$A,"130018"&amp;'Interventi - Sintesi'!$C197,'Interventi - Dettaglio'!K:K)</f>
        <v>0</v>
      </c>
      <c r="J197" s="26">
        <f t="shared" si="28"/>
        <v>1</v>
      </c>
      <c r="K197" s="26">
        <f>SUMIF('Interventi - Dettaglio'!$A:$A,"130019"&amp;'Interventi - Sintesi'!$C197,'Interventi - Dettaglio'!$H:$H)</f>
        <v>0</v>
      </c>
      <c r="L197" s="26">
        <f>SUMIF('Interventi - Dettaglio'!$A:$A,"130019"&amp;'Interventi - Sintesi'!$C197,'Interventi - Dettaglio'!$I:$I)</f>
        <v>0</v>
      </c>
      <c r="M197" s="32">
        <f t="shared" si="25"/>
        <v>0</v>
      </c>
      <c r="N197" s="26">
        <f>SUMIF('Interventi - Dettaglio'!$A:$A,"130019"&amp;'Interventi - Sintesi'!$C197,'Interventi - Dettaglio'!$J:$J)</f>
        <v>0</v>
      </c>
      <c r="O197" s="26">
        <f>SUMIF('Interventi - Dettaglio'!$A:$A,"130019"&amp;'Interventi - Sintesi'!$C197,'Interventi - Dettaglio'!$K:$K)</f>
        <v>0</v>
      </c>
      <c r="P197" s="26">
        <f t="shared" si="29"/>
        <v>0</v>
      </c>
      <c r="Q197" s="26">
        <f>SUMIF('Interventi - Dettaglio'!$A:$A,"130020"&amp;'Interventi - Sintesi'!$C197,'Interventi - Dettaglio'!$H:$H)</f>
        <v>0</v>
      </c>
      <c r="R197" s="32">
        <f t="shared" si="26"/>
        <v>0</v>
      </c>
      <c r="S197" s="26">
        <f>SUMIF('Interventi - Dettaglio'!$A:$A,"130020"&amp;'Interventi - Sintesi'!$C197,'Interventi - Dettaglio'!$I:$I)</f>
        <v>0</v>
      </c>
      <c r="T197" s="26">
        <f>SUMIF('Interventi - Dettaglio'!$A:$A,"130020"&amp;'Interventi - Sintesi'!$C197,'Interventi - Dettaglio'!$J:$J)</f>
        <v>0</v>
      </c>
      <c r="U197" s="26">
        <f>SUMIF('Interventi - Dettaglio'!$A:$A,"130020"&amp;'Interventi - Sintesi'!$C197,'Interventi - Dettaglio'!$K:$K)</f>
        <v>0</v>
      </c>
      <c r="V197" s="26">
        <f t="shared" si="30"/>
        <v>0</v>
      </c>
      <c r="W197" s="26">
        <f t="shared" si="31"/>
        <v>1</v>
      </c>
      <c r="X197" s="26">
        <f t="shared" si="32"/>
        <v>0</v>
      </c>
      <c r="Y197" s="32">
        <f t="shared" si="27"/>
        <v>0</v>
      </c>
      <c r="Z197" s="26">
        <f t="shared" si="33"/>
        <v>0</v>
      </c>
      <c r="AA197" s="26">
        <f t="shared" si="34"/>
        <v>0</v>
      </c>
      <c r="AB197" s="26">
        <f t="shared" si="35"/>
        <v>1</v>
      </c>
    </row>
    <row r="198" spans="1:28">
      <c r="A198" s="15" t="s">
        <v>1615</v>
      </c>
      <c r="B198" s="19" t="s">
        <v>1694</v>
      </c>
      <c r="C198" s="16" t="s">
        <v>1003</v>
      </c>
      <c r="D198" s="23" t="s">
        <v>1004</v>
      </c>
      <c r="E198" s="26">
        <f>SUMIF('Interventi - Dettaglio'!$A:$A,"130018"&amp;'Interventi - Sintesi'!$C198,'Interventi - Dettaglio'!H:H)</f>
        <v>2</v>
      </c>
      <c r="F198" s="26">
        <f>SUMIF('Interventi - Dettaglio'!$A:$A,"130018"&amp;'Interventi - Sintesi'!$C198,'Interventi - Dettaglio'!I:I)</f>
        <v>2</v>
      </c>
      <c r="G198" s="32">
        <f t="shared" ref="G198:G261" si="36">IF(E198=0,0,ROUND(F198/E198,4))</f>
        <v>1</v>
      </c>
      <c r="H198" s="26">
        <f>SUMIF('Interventi - Dettaglio'!$A:$A,"130018"&amp;'Interventi - Sintesi'!$C198,'Interventi - Dettaglio'!J:J)</f>
        <v>0</v>
      </c>
      <c r="I198" s="26">
        <f>SUMIF('Interventi - Dettaglio'!$A:$A,"130018"&amp;'Interventi - Sintesi'!$C198,'Interventi - Dettaglio'!K:K)</f>
        <v>0</v>
      </c>
      <c r="J198" s="26">
        <f t="shared" si="28"/>
        <v>2</v>
      </c>
      <c r="K198" s="26">
        <f>SUMIF('Interventi - Dettaglio'!$A:$A,"130019"&amp;'Interventi - Sintesi'!$C198,'Interventi - Dettaglio'!$H:$H)</f>
        <v>0</v>
      </c>
      <c r="L198" s="26">
        <f>SUMIF('Interventi - Dettaglio'!$A:$A,"130019"&amp;'Interventi - Sintesi'!$C198,'Interventi - Dettaglio'!$I:$I)</f>
        <v>0</v>
      </c>
      <c r="M198" s="32">
        <f t="shared" ref="M198:M261" si="37">IF(K198=0,0,ROUND(L198/K198,4))</f>
        <v>0</v>
      </c>
      <c r="N198" s="26">
        <f>SUMIF('Interventi - Dettaglio'!$A:$A,"130019"&amp;'Interventi - Sintesi'!$C198,'Interventi - Dettaglio'!$J:$J)</f>
        <v>0</v>
      </c>
      <c r="O198" s="26">
        <f>SUMIF('Interventi - Dettaglio'!$A:$A,"130019"&amp;'Interventi - Sintesi'!$C198,'Interventi - Dettaglio'!$K:$K)</f>
        <v>0</v>
      </c>
      <c r="P198" s="26">
        <f t="shared" si="29"/>
        <v>0</v>
      </c>
      <c r="Q198" s="26">
        <f>SUMIF('Interventi - Dettaglio'!$A:$A,"130020"&amp;'Interventi - Sintesi'!$C198,'Interventi - Dettaglio'!$H:$H)</f>
        <v>0</v>
      </c>
      <c r="R198" s="32">
        <f t="shared" ref="R198:R261" si="38">IF(P198=0,0,ROUND(Q198/P198,4))</f>
        <v>0</v>
      </c>
      <c r="S198" s="26">
        <f>SUMIF('Interventi - Dettaglio'!$A:$A,"130020"&amp;'Interventi - Sintesi'!$C198,'Interventi - Dettaglio'!$I:$I)</f>
        <v>0</v>
      </c>
      <c r="T198" s="26">
        <f>SUMIF('Interventi - Dettaglio'!$A:$A,"130020"&amp;'Interventi - Sintesi'!$C198,'Interventi - Dettaglio'!$J:$J)</f>
        <v>0</v>
      </c>
      <c r="U198" s="26">
        <f>SUMIF('Interventi - Dettaglio'!$A:$A,"130020"&amp;'Interventi - Sintesi'!$C198,'Interventi - Dettaglio'!$K:$K)</f>
        <v>0</v>
      </c>
      <c r="V198" s="26">
        <f t="shared" si="30"/>
        <v>0</v>
      </c>
      <c r="W198" s="26">
        <f t="shared" si="31"/>
        <v>2</v>
      </c>
      <c r="X198" s="26">
        <f t="shared" si="32"/>
        <v>2</v>
      </c>
      <c r="Y198" s="32">
        <f t="shared" ref="Y198:Y261" si="39">IF(W198=0,0,ROUND(X198/W198,4))</f>
        <v>1</v>
      </c>
      <c r="Z198" s="26">
        <f t="shared" si="33"/>
        <v>0</v>
      </c>
      <c r="AA198" s="26">
        <f t="shared" si="34"/>
        <v>0</v>
      </c>
      <c r="AB198" s="26">
        <f t="shared" si="35"/>
        <v>2</v>
      </c>
    </row>
    <row r="199" spans="1:28">
      <c r="A199" s="15" t="s">
        <v>1615</v>
      </c>
      <c r="B199" s="19" t="s">
        <v>1694</v>
      </c>
      <c r="C199" s="16" t="s">
        <v>2071</v>
      </c>
      <c r="D199" s="23" t="s">
        <v>2072</v>
      </c>
      <c r="E199" s="26">
        <f>SUMIF('Interventi - Dettaglio'!$A:$A,"130018"&amp;'Interventi - Sintesi'!$C199,'Interventi - Dettaglio'!H:H)</f>
        <v>1</v>
      </c>
      <c r="F199" s="26">
        <f>SUMIF('Interventi - Dettaglio'!$A:$A,"130018"&amp;'Interventi - Sintesi'!$C199,'Interventi - Dettaglio'!I:I)</f>
        <v>1</v>
      </c>
      <c r="G199" s="32">
        <f t="shared" si="36"/>
        <v>1</v>
      </c>
      <c r="H199" s="26">
        <f>SUMIF('Interventi - Dettaglio'!$A:$A,"130018"&amp;'Interventi - Sintesi'!$C199,'Interventi - Dettaglio'!J:J)</f>
        <v>0</v>
      </c>
      <c r="I199" s="26">
        <f>SUMIF('Interventi - Dettaglio'!$A:$A,"130018"&amp;'Interventi - Sintesi'!$C199,'Interventi - Dettaglio'!K:K)</f>
        <v>0</v>
      </c>
      <c r="J199" s="26">
        <f t="shared" si="28"/>
        <v>1</v>
      </c>
      <c r="K199" s="26">
        <f>SUMIF('Interventi - Dettaglio'!$A:$A,"130019"&amp;'Interventi - Sintesi'!$C199,'Interventi - Dettaglio'!$H:$H)</f>
        <v>0</v>
      </c>
      <c r="L199" s="26">
        <f>SUMIF('Interventi - Dettaglio'!$A:$A,"130019"&amp;'Interventi - Sintesi'!$C199,'Interventi - Dettaglio'!$I:$I)</f>
        <v>0</v>
      </c>
      <c r="M199" s="32">
        <f t="shared" si="37"/>
        <v>0</v>
      </c>
      <c r="N199" s="26">
        <f>SUMIF('Interventi - Dettaglio'!$A:$A,"130019"&amp;'Interventi - Sintesi'!$C199,'Interventi - Dettaglio'!$J:$J)</f>
        <v>0</v>
      </c>
      <c r="O199" s="26">
        <f>SUMIF('Interventi - Dettaglio'!$A:$A,"130019"&amp;'Interventi - Sintesi'!$C199,'Interventi - Dettaglio'!$K:$K)</f>
        <v>0</v>
      </c>
      <c r="P199" s="26">
        <f t="shared" si="29"/>
        <v>0</v>
      </c>
      <c r="Q199" s="26">
        <f>SUMIF('Interventi - Dettaglio'!$A:$A,"130020"&amp;'Interventi - Sintesi'!$C199,'Interventi - Dettaglio'!$H:$H)</f>
        <v>0</v>
      </c>
      <c r="R199" s="32">
        <f t="shared" si="38"/>
        <v>0</v>
      </c>
      <c r="S199" s="26">
        <f>SUMIF('Interventi - Dettaglio'!$A:$A,"130020"&amp;'Interventi - Sintesi'!$C199,'Interventi - Dettaglio'!$I:$I)</f>
        <v>0</v>
      </c>
      <c r="T199" s="26">
        <f>SUMIF('Interventi - Dettaglio'!$A:$A,"130020"&amp;'Interventi - Sintesi'!$C199,'Interventi - Dettaglio'!$J:$J)</f>
        <v>0</v>
      </c>
      <c r="U199" s="26">
        <f>SUMIF('Interventi - Dettaglio'!$A:$A,"130020"&amp;'Interventi - Sintesi'!$C199,'Interventi - Dettaglio'!$K:$K)</f>
        <v>0</v>
      </c>
      <c r="V199" s="26">
        <f t="shared" si="30"/>
        <v>0</v>
      </c>
      <c r="W199" s="26">
        <f t="shared" si="31"/>
        <v>1</v>
      </c>
      <c r="X199" s="26">
        <f t="shared" si="32"/>
        <v>1</v>
      </c>
      <c r="Y199" s="32">
        <f t="shared" si="39"/>
        <v>1</v>
      </c>
      <c r="Z199" s="26">
        <f t="shared" si="33"/>
        <v>0</v>
      </c>
      <c r="AA199" s="26">
        <f t="shared" si="34"/>
        <v>0</v>
      </c>
      <c r="AB199" s="26">
        <f t="shared" si="35"/>
        <v>1</v>
      </c>
    </row>
    <row r="200" spans="1:28">
      <c r="A200" s="15" t="s">
        <v>1615</v>
      </c>
      <c r="B200" s="19" t="s">
        <v>1694</v>
      </c>
      <c r="C200" s="16" t="s">
        <v>2131</v>
      </c>
      <c r="D200" s="23" t="s">
        <v>2132</v>
      </c>
      <c r="E200" s="26">
        <f>SUMIF('Interventi - Dettaglio'!$A:$A,"130018"&amp;'Interventi - Sintesi'!$C200,'Interventi - Dettaglio'!H:H)</f>
        <v>0</v>
      </c>
      <c r="F200" s="26">
        <f>SUMIF('Interventi - Dettaglio'!$A:$A,"130018"&amp;'Interventi - Sintesi'!$C200,'Interventi - Dettaglio'!I:I)</f>
        <v>0</v>
      </c>
      <c r="G200" s="32">
        <f t="shared" si="36"/>
        <v>0</v>
      </c>
      <c r="H200" s="26">
        <f>SUMIF('Interventi - Dettaglio'!$A:$A,"130018"&amp;'Interventi - Sintesi'!$C200,'Interventi - Dettaglio'!J:J)</f>
        <v>0</v>
      </c>
      <c r="I200" s="26">
        <f>SUMIF('Interventi - Dettaglio'!$A:$A,"130018"&amp;'Interventi - Sintesi'!$C200,'Interventi - Dettaglio'!K:K)</f>
        <v>0</v>
      </c>
      <c r="J200" s="26">
        <f t="shared" si="28"/>
        <v>0</v>
      </c>
      <c r="K200" s="26">
        <f>SUMIF('Interventi - Dettaglio'!$A:$A,"130019"&amp;'Interventi - Sintesi'!$C200,'Interventi - Dettaglio'!$H:$H)</f>
        <v>0</v>
      </c>
      <c r="L200" s="26">
        <f>SUMIF('Interventi - Dettaglio'!$A:$A,"130019"&amp;'Interventi - Sintesi'!$C200,'Interventi - Dettaglio'!$I:$I)</f>
        <v>0</v>
      </c>
      <c r="M200" s="32">
        <f t="shared" si="37"/>
        <v>0</v>
      </c>
      <c r="N200" s="26">
        <f>SUMIF('Interventi - Dettaglio'!$A:$A,"130019"&amp;'Interventi - Sintesi'!$C200,'Interventi - Dettaglio'!$J:$J)</f>
        <v>1</v>
      </c>
      <c r="O200" s="26">
        <f>SUMIF('Interventi - Dettaglio'!$A:$A,"130019"&amp;'Interventi - Sintesi'!$C200,'Interventi - Dettaglio'!$K:$K)</f>
        <v>0</v>
      </c>
      <c r="P200" s="26">
        <f t="shared" si="29"/>
        <v>1</v>
      </c>
      <c r="Q200" s="26">
        <f>SUMIF('Interventi - Dettaglio'!$A:$A,"130020"&amp;'Interventi - Sintesi'!$C200,'Interventi - Dettaglio'!$H:$H)</f>
        <v>0</v>
      </c>
      <c r="R200" s="32">
        <f t="shared" si="38"/>
        <v>0</v>
      </c>
      <c r="S200" s="26">
        <f>SUMIF('Interventi - Dettaglio'!$A:$A,"130020"&amp;'Interventi - Sintesi'!$C200,'Interventi - Dettaglio'!$I:$I)</f>
        <v>0</v>
      </c>
      <c r="T200" s="26">
        <f>SUMIF('Interventi - Dettaglio'!$A:$A,"130020"&amp;'Interventi - Sintesi'!$C200,'Interventi - Dettaglio'!$J:$J)</f>
        <v>0</v>
      </c>
      <c r="U200" s="26">
        <f>SUMIF('Interventi - Dettaglio'!$A:$A,"130020"&amp;'Interventi - Sintesi'!$C200,'Interventi - Dettaglio'!$K:$K)</f>
        <v>0</v>
      </c>
      <c r="V200" s="26">
        <f t="shared" si="30"/>
        <v>0</v>
      </c>
      <c r="W200" s="26">
        <f t="shared" si="31"/>
        <v>0</v>
      </c>
      <c r="X200" s="26">
        <f t="shared" si="32"/>
        <v>0</v>
      </c>
      <c r="Y200" s="32">
        <f t="shared" si="39"/>
        <v>0</v>
      </c>
      <c r="Z200" s="26">
        <f t="shared" si="33"/>
        <v>1</v>
      </c>
      <c r="AA200" s="26">
        <f t="shared" si="34"/>
        <v>0</v>
      </c>
      <c r="AB200" s="26">
        <f t="shared" si="35"/>
        <v>1</v>
      </c>
    </row>
    <row r="201" spans="1:28">
      <c r="A201" s="15" t="s">
        <v>1615</v>
      </c>
      <c r="B201" s="19" t="s">
        <v>1694</v>
      </c>
      <c r="C201" s="16" t="s">
        <v>2073</v>
      </c>
      <c r="D201" s="23" t="s">
        <v>2074</v>
      </c>
      <c r="E201" s="26">
        <f>SUMIF('Interventi - Dettaglio'!$A:$A,"130018"&amp;'Interventi - Sintesi'!$C201,'Interventi - Dettaglio'!H:H)</f>
        <v>1</v>
      </c>
      <c r="F201" s="26">
        <f>SUMIF('Interventi - Dettaglio'!$A:$A,"130018"&amp;'Interventi - Sintesi'!$C201,'Interventi - Dettaglio'!I:I)</f>
        <v>1</v>
      </c>
      <c r="G201" s="32">
        <f t="shared" si="36"/>
        <v>1</v>
      </c>
      <c r="H201" s="26">
        <f>SUMIF('Interventi - Dettaglio'!$A:$A,"130018"&amp;'Interventi - Sintesi'!$C201,'Interventi - Dettaglio'!J:J)</f>
        <v>0</v>
      </c>
      <c r="I201" s="26">
        <f>SUMIF('Interventi - Dettaglio'!$A:$A,"130018"&amp;'Interventi - Sintesi'!$C201,'Interventi - Dettaglio'!K:K)</f>
        <v>0</v>
      </c>
      <c r="J201" s="26">
        <f t="shared" si="28"/>
        <v>1</v>
      </c>
      <c r="K201" s="26">
        <f>SUMIF('Interventi - Dettaglio'!$A:$A,"130019"&amp;'Interventi - Sintesi'!$C201,'Interventi - Dettaglio'!$H:$H)</f>
        <v>0</v>
      </c>
      <c r="L201" s="26">
        <f>SUMIF('Interventi - Dettaglio'!$A:$A,"130019"&amp;'Interventi - Sintesi'!$C201,'Interventi - Dettaglio'!$I:$I)</f>
        <v>0</v>
      </c>
      <c r="M201" s="32">
        <f t="shared" si="37"/>
        <v>0</v>
      </c>
      <c r="N201" s="26">
        <f>SUMIF('Interventi - Dettaglio'!$A:$A,"130019"&amp;'Interventi - Sintesi'!$C201,'Interventi - Dettaglio'!$J:$J)</f>
        <v>0</v>
      </c>
      <c r="O201" s="26">
        <f>SUMIF('Interventi - Dettaglio'!$A:$A,"130019"&amp;'Interventi - Sintesi'!$C201,'Interventi - Dettaglio'!$K:$K)</f>
        <v>0</v>
      </c>
      <c r="P201" s="26">
        <f t="shared" si="29"/>
        <v>0</v>
      </c>
      <c r="Q201" s="26">
        <f>SUMIF('Interventi - Dettaglio'!$A:$A,"130020"&amp;'Interventi - Sintesi'!$C201,'Interventi - Dettaglio'!$H:$H)</f>
        <v>0</v>
      </c>
      <c r="R201" s="32">
        <f t="shared" si="38"/>
        <v>0</v>
      </c>
      <c r="S201" s="26">
        <f>SUMIF('Interventi - Dettaglio'!$A:$A,"130020"&amp;'Interventi - Sintesi'!$C201,'Interventi - Dettaglio'!$I:$I)</f>
        <v>0</v>
      </c>
      <c r="T201" s="26">
        <f>SUMIF('Interventi - Dettaglio'!$A:$A,"130020"&amp;'Interventi - Sintesi'!$C201,'Interventi - Dettaglio'!$J:$J)</f>
        <v>0</v>
      </c>
      <c r="U201" s="26">
        <f>SUMIF('Interventi - Dettaglio'!$A:$A,"130020"&amp;'Interventi - Sintesi'!$C201,'Interventi - Dettaglio'!$K:$K)</f>
        <v>0</v>
      </c>
      <c r="V201" s="26">
        <f t="shared" si="30"/>
        <v>0</v>
      </c>
      <c r="W201" s="26">
        <f t="shared" si="31"/>
        <v>1</v>
      </c>
      <c r="X201" s="26">
        <f t="shared" si="32"/>
        <v>1</v>
      </c>
      <c r="Y201" s="32">
        <f t="shared" si="39"/>
        <v>1</v>
      </c>
      <c r="Z201" s="26">
        <f t="shared" si="33"/>
        <v>0</v>
      </c>
      <c r="AA201" s="26">
        <f t="shared" si="34"/>
        <v>0</v>
      </c>
      <c r="AB201" s="26">
        <f t="shared" si="35"/>
        <v>1</v>
      </c>
    </row>
    <row r="202" spans="1:28">
      <c r="A202" s="15" t="s">
        <v>1615</v>
      </c>
      <c r="B202" s="19" t="s">
        <v>1694</v>
      </c>
      <c r="C202" s="16" t="s">
        <v>887</v>
      </c>
      <c r="D202" s="23" t="s">
        <v>888</v>
      </c>
      <c r="E202" s="26">
        <f>SUMIF('Interventi - Dettaglio'!$A:$A,"130018"&amp;'Interventi - Sintesi'!$C202,'Interventi - Dettaglio'!H:H)</f>
        <v>0</v>
      </c>
      <c r="F202" s="26">
        <f>SUMIF('Interventi - Dettaglio'!$A:$A,"130018"&amp;'Interventi - Sintesi'!$C202,'Interventi - Dettaglio'!I:I)</f>
        <v>0</v>
      </c>
      <c r="G202" s="32">
        <f t="shared" si="36"/>
        <v>0</v>
      </c>
      <c r="H202" s="26">
        <f>SUMIF('Interventi - Dettaglio'!$A:$A,"130018"&amp;'Interventi - Sintesi'!$C202,'Interventi - Dettaglio'!J:J)</f>
        <v>1</v>
      </c>
      <c r="I202" s="26">
        <f>SUMIF('Interventi - Dettaglio'!$A:$A,"130018"&amp;'Interventi - Sintesi'!$C202,'Interventi - Dettaglio'!K:K)</f>
        <v>0</v>
      </c>
      <c r="J202" s="26">
        <f t="shared" si="28"/>
        <v>1</v>
      </c>
      <c r="K202" s="26">
        <f>SUMIF('Interventi - Dettaglio'!$A:$A,"130019"&amp;'Interventi - Sintesi'!$C202,'Interventi - Dettaglio'!$H:$H)</f>
        <v>0</v>
      </c>
      <c r="L202" s="26">
        <f>SUMIF('Interventi - Dettaglio'!$A:$A,"130019"&amp;'Interventi - Sintesi'!$C202,'Interventi - Dettaglio'!$I:$I)</f>
        <v>0</v>
      </c>
      <c r="M202" s="32">
        <f t="shared" si="37"/>
        <v>0</v>
      </c>
      <c r="N202" s="26">
        <f>SUMIF('Interventi - Dettaglio'!$A:$A,"130019"&amp;'Interventi - Sintesi'!$C202,'Interventi - Dettaglio'!$J:$J)</f>
        <v>0</v>
      </c>
      <c r="O202" s="26">
        <f>SUMIF('Interventi - Dettaglio'!$A:$A,"130019"&amp;'Interventi - Sintesi'!$C202,'Interventi - Dettaglio'!$K:$K)</f>
        <v>0</v>
      </c>
      <c r="P202" s="26">
        <f t="shared" si="29"/>
        <v>0</v>
      </c>
      <c r="Q202" s="26">
        <f>SUMIF('Interventi - Dettaglio'!$A:$A,"130020"&amp;'Interventi - Sintesi'!$C202,'Interventi - Dettaglio'!$H:$H)</f>
        <v>0</v>
      </c>
      <c r="R202" s="32">
        <f t="shared" si="38"/>
        <v>0</v>
      </c>
      <c r="S202" s="26">
        <f>SUMIF('Interventi - Dettaglio'!$A:$A,"130020"&amp;'Interventi - Sintesi'!$C202,'Interventi - Dettaglio'!$I:$I)</f>
        <v>0</v>
      </c>
      <c r="T202" s="26">
        <f>SUMIF('Interventi - Dettaglio'!$A:$A,"130020"&amp;'Interventi - Sintesi'!$C202,'Interventi - Dettaglio'!$J:$J)</f>
        <v>0</v>
      </c>
      <c r="U202" s="26">
        <f>SUMIF('Interventi - Dettaglio'!$A:$A,"130020"&amp;'Interventi - Sintesi'!$C202,'Interventi - Dettaglio'!$K:$K)</f>
        <v>0</v>
      </c>
      <c r="V202" s="26">
        <f t="shared" si="30"/>
        <v>0</v>
      </c>
      <c r="W202" s="26">
        <f t="shared" si="31"/>
        <v>0</v>
      </c>
      <c r="X202" s="26">
        <f t="shared" si="32"/>
        <v>0</v>
      </c>
      <c r="Y202" s="32">
        <f t="shared" si="39"/>
        <v>0</v>
      </c>
      <c r="Z202" s="26">
        <f t="shared" si="33"/>
        <v>1</v>
      </c>
      <c r="AA202" s="26">
        <f t="shared" si="34"/>
        <v>0</v>
      </c>
      <c r="AB202" s="26">
        <f t="shared" si="35"/>
        <v>1</v>
      </c>
    </row>
    <row r="203" spans="1:28">
      <c r="A203" s="15" t="s">
        <v>1673</v>
      </c>
      <c r="B203" s="19" t="s">
        <v>1694</v>
      </c>
      <c r="C203" s="16" t="s">
        <v>889</v>
      </c>
      <c r="D203" s="23" t="s">
        <v>890</v>
      </c>
      <c r="E203" s="26">
        <f>SUMIF('Interventi - Dettaglio'!$A:$A,"130018"&amp;'Interventi - Sintesi'!$C203,'Interventi - Dettaglio'!H:H)</f>
        <v>3</v>
      </c>
      <c r="F203" s="26">
        <f>SUMIF('Interventi - Dettaglio'!$A:$A,"130018"&amp;'Interventi - Sintesi'!$C203,'Interventi - Dettaglio'!I:I)</f>
        <v>0</v>
      </c>
      <c r="G203" s="32">
        <f t="shared" si="36"/>
        <v>0</v>
      </c>
      <c r="H203" s="26">
        <f>SUMIF('Interventi - Dettaglio'!$A:$A,"130018"&amp;'Interventi - Sintesi'!$C203,'Interventi - Dettaglio'!J:J)</f>
        <v>0</v>
      </c>
      <c r="I203" s="26">
        <f>SUMIF('Interventi - Dettaglio'!$A:$A,"130018"&amp;'Interventi - Sintesi'!$C203,'Interventi - Dettaglio'!K:K)</f>
        <v>0</v>
      </c>
      <c r="J203" s="26">
        <f t="shared" ref="J203:J267" si="40">E203+H203+I203</f>
        <v>3</v>
      </c>
      <c r="K203" s="26">
        <f>SUMIF('Interventi - Dettaglio'!$A:$A,"130019"&amp;'Interventi - Sintesi'!$C203,'Interventi - Dettaglio'!$H:$H)</f>
        <v>1</v>
      </c>
      <c r="L203" s="26">
        <f>SUMIF('Interventi - Dettaglio'!$A:$A,"130019"&amp;'Interventi - Sintesi'!$C203,'Interventi - Dettaglio'!$I:$I)</f>
        <v>0</v>
      </c>
      <c r="M203" s="32">
        <f t="shared" si="37"/>
        <v>0</v>
      </c>
      <c r="N203" s="26">
        <f>SUMIF('Interventi - Dettaglio'!$A:$A,"130019"&amp;'Interventi - Sintesi'!$C203,'Interventi - Dettaglio'!$J:$J)</f>
        <v>4</v>
      </c>
      <c r="O203" s="26">
        <f>SUMIF('Interventi - Dettaglio'!$A:$A,"130019"&amp;'Interventi - Sintesi'!$C203,'Interventi - Dettaglio'!$K:$K)</f>
        <v>0</v>
      </c>
      <c r="P203" s="26">
        <f t="shared" ref="P203:P267" si="41">K203+N203+O203</f>
        <v>5</v>
      </c>
      <c r="Q203" s="26">
        <f>SUMIF('Interventi - Dettaglio'!$A:$A,"130020"&amp;'Interventi - Sintesi'!$C203,'Interventi - Dettaglio'!$H:$H)</f>
        <v>0</v>
      </c>
      <c r="R203" s="32">
        <f t="shared" si="38"/>
        <v>0</v>
      </c>
      <c r="S203" s="26">
        <f>SUMIF('Interventi - Dettaglio'!$A:$A,"130020"&amp;'Interventi - Sintesi'!$C203,'Interventi - Dettaglio'!$I:$I)</f>
        <v>0</v>
      </c>
      <c r="T203" s="26">
        <f>SUMIF('Interventi - Dettaglio'!$A:$A,"130020"&amp;'Interventi - Sintesi'!$C203,'Interventi - Dettaglio'!$J:$J)</f>
        <v>1</v>
      </c>
      <c r="U203" s="26">
        <f>SUMIF('Interventi - Dettaglio'!$A:$A,"130020"&amp;'Interventi - Sintesi'!$C203,'Interventi - Dettaglio'!$K:$K)</f>
        <v>0</v>
      </c>
      <c r="V203" s="26">
        <f t="shared" ref="V203:V267" si="42">Q203+T203+U203</f>
        <v>1</v>
      </c>
      <c r="W203" s="26">
        <f t="shared" ref="W203:W267" si="43">E203+K203+Q203</f>
        <v>4</v>
      </c>
      <c r="X203" s="26">
        <f t="shared" ref="X203:X267" si="44">F203+L203+S203</f>
        <v>0</v>
      </c>
      <c r="Y203" s="32">
        <f t="shared" si="39"/>
        <v>0</v>
      </c>
      <c r="Z203" s="26">
        <f t="shared" ref="Z203:Z267" si="45">H203+N203+T203</f>
        <v>5</v>
      </c>
      <c r="AA203" s="26">
        <f t="shared" ref="AA203:AA267" si="46">I203+O203+U203</f>
        <v>0</v>
      </c>
      <c r="AB203" s="26">
        <f t="shared" ref="AB203:AB267" si="47">W203+Z203+AA203</f>
        <v>9</v>
      </c>
    </row>
    <row r="204" spans="1:28">
      <c r="A204" s="15" t="s">
        <v>1673</v>
      </c>
      <c r="B204" s="19" t="s">
        <v>1694</v>
      </c>
      <c r="C204" s="16" t="s">
        <v>2075</v>
      </c>
      <c r="D204" s="23" t="s">
        <v>2076</v>
      </c>
      <c r="E204" s="26">
        <f>SUMIF('Interventi - Dettaglio'!$A:$A,"130018"&amp;'Interventi - Sintesi'!$C204,'Interventi - Dettaglio'!H:H)</f>
        <v>1</v>
      </c>
      <c r="F204" s="26">
        <f>SUMIF('Interventi - Dettaglio'!$A:$A,"130018"&amp;'Interventi - Sintesi'!$C204,'Interventi - Dettaglio'!I:I)</f>
        <v>0</v>
      </c>
      <c r="G204" s="32">
        <f t="shared" si="36"/>
        <v>0</v>
      </c>
      <c r="H204" s="26">
        <f>SUMIF('Interventi - Dettaglio'!$A:$A,"130018"&amp;'Interventi - Sintesi'!$C204,'Interventi - Dettaglio'!J:J)</f>
        <v>0</v>
      </c>
      <c r="I204" s="26">
        <f>SUMIF('Interventi - Dettaglio'!$A:$A,"130018"&amp;'Interventi - Sintesi'!$C204,'Interventi - Dettaglio'!K:K)</f>
        <v>0</v>
      </c>
      <c r="J204" s="26">
        <f t="shared" si="40"/>
        <v>1</v>
      </c>
      <c r="K204" s="26">
        <f>SUMIF('Interventi - Dettaglio'!$A:$A,"130019"&amp;'Interventi - Sintesi'!$C204,'Interventi - Dettaglio'!$H:$H)</f>
        <v>0</v>
      </c>
      <c r="L204" s="26">
        <f>SUMIF('Interventi - Dettaglio'!$A:$A,"130019"&amp;'Interventi - Sintesi'!$C204,'Interventi - Dettaglio'!$I:$I)</f>
        <v>0</v>
      </c>
      <c r="M204" s="32">
        <f t="shared" si="37"/>
        <v>0</v>
      </c>
      <c r="N204" s="26">
        <f>SUMIF('Interventi - Dettaglio'!$A:$A,"130019"&amp;'Interventi - Sintesi'!$C204,'Interventi - Dettaglio'!$J:$J)</f>
        <v>0</v>
      </c>
      <c r="O204" s="26">
        <f>SUMIF('Interventi - Dettaglio'!$A:$A,"130019"&amp;'Interventi - Sintesi'!$C204,'Interventi - Dettaglio'!$K:$K)</f>
        <v>0</v>
      </c>
      <c r="P204" s="26">
        <f t="shared" si="41"/>
        <v>0</v>
      </c>
      <c r="Q204" s="26">
        <f>SUMIF('Interventi - Dettaglio'!$A:$A,"130020"&amp;'Interventi - Sintesi'!$C204,'Interventi - Dettaglio'!$H:$H)</f>
        <v>0</v>
      </c>
      <c r="R204" s="32">
        <f t="shared" si="38"/>
        <v>0</v>
      </c>
      <c r="S204" s="26">
        <f>SUMIF('Interventi - Dettaglio'!$A:$A,"130020"&amp;'Interventi - Sintesi'!$C204,'Interventi - Dettaglio'!$I:$I)</f>
        <v>0</v>
      </c>
      <c r="T204" s="26">
        <f>SUMIF('Interventi - Dettaglio'!$A:$A,"130020"&amp;'Interventi - Sintesi'!$C204,'Interventi - Dettaglio'!$J:$J)</f>
        <v>0</v>
      </c>
      <c r="U204" s="26">
        <f>SUMIF('Interventi - Dettaglio'!$A:$A,"130020"&amp;'Interventi - Sintesi'!$C204,'Interventi - Dettaglio'!$K:$K)</f>
        <v>0</v>
      </c>
      <c r="V204" s="26">
        <f t="shared" si="42"/>
        <v>0</v>
      </c>
      <c r="W204" s="26">
        <f t="shared" si="43"/>
        <v>1</v>
      </c>
      <c r="X204" s="26">
        <f t="shared" si="44"/>
        <v>0</v>
      </c>
      <c r="Y204" s="32">
        <f t="shared" si="39"/>
        <v>0</v>
      </c>
      <c r="Z204" s="26">
        <f t="shared" si="45"/>
        <v>0</v>
      </c>
      <c r="AA204" s="26">
        <f t="shared" si="46"/>
        <v>0</v>
      </c>
      <c r="AB204" s="26">
        <f t="shared" si="47"/>
        <v>1</v>
      </c>
    </row>
    <row r="205" spans="1:28">
      <c r="A205" s="13" t="s">
        <v>1673</v>
      </c>
      <c r="B205" s="19" t="s">
        <v>1694</v>
      </c>
      <c r="C205" s="14" t="s">
        <v>891</v>
      </c>
      <c r="D205" s="4" t="s">
        <v>892</v>
      </c>
      <c r="E205" s="26">
        <f>SUMIF('Interventi - Dettaglio'!$A:$A,"130018"&amp;'Interventi - Sintesi'!$C205,'Interventi - Dettaglio'!H:H)</f>
        <v>2</v>
      </c>
      <c r="F205" s="26">
        <f>SUMIF('Interventi - Dettaglio'!$A:$A,"130018"&amp;'Interventi - Sintesi'!$C205,'Interventi - Dettaglio'!I:I)</f>
        <v>0</v>
      </c>
      <c r="G205" s="32">
        <f t="shared" si="36"/>
        <v>0</v>
      </c>
      <c r="H205" s="26">
        <f>SUMIF('Interventi - Dettaglio'!$A:$A,"130018"&amp;'Interventi - Sintesi'!$C205,'Interventi - Dettaglio'!J:J)</f>
        <v>3</v>
      </c>
      <c r="I205" s="26">
        <f>SUMIF('Interventi - Dettaglio'!$A:$A,"130018"&amp;'Interventi - Sintesi'!$C205,'Interventi - Dettaglio'!K:K)</f>
        <v>0</v>
      </c>
      <c r="J205" s="26">
        <f t="shared" si="40"/>
        <v>5</v>
      </c>
      <c r="K205" s="26">
        <f>SUMIF('Interventi - Dettaglio'!$A:$A,"130019"&amp;'Interventi - Sintesi'!$C205,'Interventi - Dettaglio'!$H:$H)</f>
        <v>1</v>
      </c>
      <c r="L205" s="26">
        <f>SUMIF('Interventi - Dettaglio'!$A:$A,"130019"&amp;'Interventi - Sintesi'!$C205,'Interventi - Dettaglio'!$I:$I)</f>
        <v>0</v>
      </c>
      <c r="M205" s="32">
        <f t="shared" si="37"/>
        <v>0</v>
      </c>
      <c r="N205" s="26">
        <f>SUMIF('Interventi - Dettaglio'!$A:$A,"130019"&amp;'Interventi - Sintesi'!$C205,'Interventi - Dettaglio'!$J:$J)</f>
        <v>5</v>
      </c>
      <c r="O205" s="26">
        <f>SUMIF('Interventi - Dettaglio'!$A:$A,"130019"&amp;'Interventi - Sintesi'!$C205,'Interventi - Dettaglio'!$K:$K)</f>
        <v>0</v>
      </c>
      <c r="P205" s="26">
        <f t="shared" si="41"/>
        <v>6</v>
      </c>
      <c r="Q205" s="26">
        <f>SUMIF('Interventi - Dettaglio'!$A:$A,"130020"&amp;'Interventi - Sintesi'!$C205,'Interventi - Dettaglio'!$H:$H)</f>
        <v>0</v>
      </c>
      <c r="R205" s="32">
        <f t="shared" si="38"/>
        <v>0</v>
      </c>
      <c r="S205" s="26">
        <f>SUMIF('Interventi - Dettaglio'!$A:$A,"130020"&amp;'Interventi - Sintesi'!$C205,'Interventi - Dettaglio'!$I:$I)</f>
        <v>0</v>
      </c>
      <c r="T205" s="26">
        <f>SUMIF('Interventi - Dettaglio'!$A:$A,"130020"&amp;'Interventi - Sintesi'!$C205,'Interventi - Dettaglio'!$J:$J)</f>
        <v>0</v>
      </c>
      <c r="U205" s="26">
        <f>SUMIF('Interventi - Dettaglio'!$A:$A,"130020"&amp;'Interventi - Sintesi'!$C205,'Interventi - Dettaglio'!$K:$K)</f>
        <v>0</v>
      </c>
      <c r="V205" s="26">
        <f t="shared" si="42"/>
        <v>0</v>
      </c>
      <c r="W205" s="26">
        <f t="shared" si="43"/>
        <v>3</v>
      </c>
      <c r="X205" s="26">
        <f t="shared" si="44"/>
        <v>0</v>
      </c>
      <c r="Y205" s="32">
        <f t="shared" si="39"/>
        <v>0</v>
      </c>
      <c r="Z205" s="26">
        <f t="shared" si="45"/>
        <v>8</v>
      </c>
      <c r="AA205" s="26">
        <f t="shared" si="46"/>
        <v>0</v>
      </c>
      <c r="AB205" s="26">
        <f t="shared" si="47"/>
        <v>11</v>
      </c>
    </row>
    <row r="206" spans="1:28">
      <c r="A206" s="15" t="s">
        <v>1673</v>
      </c>
      <c r="B206" s="19" t="s">
        <v>1694</v>
      </c>
      <c r="C206" s="16" t="s">
        <v>893</v>
      </c>
      <c r="D206" s="23" t="s">
        <v>894</v>
      </c>
      <c r="E206" s="26">
        <f>SUMIF('Interventi - Dettaglio'!$A:$A,"130018"&amp;'Interventi - Sintesi'!$C206,'Interventi - Dettaglio'!H:H)</f>
        <v>7</v>
      </c>
      <c r="F206" s="26">
        <f>SUMIF('Interventi - Dettaglio'!$A:$A,"130018"&amp;'Interventi - Sintesi'!$C206,'Interventi - Dettaglio'!I:I)</f>
        <v>0</v>
      </c>
      <c r="G206" s="32">
        <f t="shared" si="36"/>
        <v>0</v>
      </c>
      <c r="H206" s="26">
        <f>SUMIF('Interventi - Dettaglio'!$A:$A,"130018"&amp;'Interventi - Sintesi'!$C206,'Interventi - Dettaglio'!J:J)</f>
        <v>0</v>
      </c>
      <c r="I206" s="26">
        <f>SUMIF('Interventi - Dettaglio'!$A:$A,"130018"&amp;'Interventi - Sintesi'!$C206,'Interventi - Dettaglio'!K:K)</f>
        <v>0</v>
      </c>
      <c r="J206" s="26">
        <f t="shared" si="40"/>
        <v>7</v>
      </c>
      <c r="K206" s="26">
        <f>SUMIF('Interventi - Dettaglio'!$A:$A,"130019"&amp;'Interventi - Sintesi'!$C206,'Interventi - Dettaglio'!$H:$H)</f>
        <v>0</v>
      </c>
      <c r="L206" s="26">
        <f>SUMIF('Interventi - Dettaglio'!$A:$A,"130019"&amp;'Interventi - Sintesi'!$C206,'Interventi - Dettaglio'!$I:$I)</f>
        <v>0</v>
      </c>
      <c r="M206" s="32">
        <f t="shared" si="37"/>
        <v>0</v>
      </c>
      <c r="N206" s="26">
        <f>SUMIF('Interventi - Dettaglio'!$A:$A,"130019"&amp;'Interventi - Sintesi'!$C206,'Interventi - Dettaglio'!$J:$J)</f>
        <v>0</v>
      </c>
      <c r="O206" s="26">
        <f>SUMIF('Interventi - Dettaglio'!$A:$A,"130019"&amp;'Interventi - Sintesi'!$C206,'Interventi - Dettaglio'!$K:$K)</f>
        <v>0</v>
      </c>
      <c r="P206" s="26">
        <f t="shared" si="41"/>
        <v>0</v>
      </c>
      <c r="Q206" s="26">
        <f>SUMIF('Interventi - Dettaglio'!$A:$A,"130020"&amp;'Interventi - Sintesi'!$C206,'Interventi - Dettaglio'!$H:$H)</f>
        <v>0</v>
      </c>
      <c r="R206" s="32">
        <f t="shared" si="38"/>
        <v>0</v>
      </c>
      <c r="S206" s="26">
        <f>SUMIF('Interventi - Dettaglio'!$A:$A,"130020"&amp;'Interventi - Sintesi'!$C206,'Interventi - Dettaglio'!$I:$I)</f>
        <v>0</v>
      </c>
      <c r="T206" s="26">
        <f>SUMIF('Interventi - Dettaglio'!$A:$A,"130020"&amp;'Interventi - Sintesi'!$C206,'Interventi - Dettaglio'!$J:$J)</f>
        <v>0</v>
      </c>
      <c r="U206" s="26">
        <f>SUMIF('Interventi - Dettaglio'!$A:$A,"130020"&amp;'Interventi - Sintesi'!$C206,'Interventi - Dettaglio'!$K:$K)</f>
        <v>0</v>
      </c>
      <c r="V206" s="26">
        <f t="shared" si="42"/>
        <v>0</v>
      </c>
      <c r="W206" s="26">
        <f t="shared" si="43"/>
        <v>7</v>
      </c>
      <c r="X206" s="26">
        <f t="shared" si="44"/>
        <v>0</v>
      </c>
      <c r="Y206" s="32">
        <f t="shared" si="39"/>
        <v>0</v>
      </c>
      <c r="Z206" s="26">
        <f t="shared" si="45"/>
        <v>0</v>
      </c>
      <c r="AA206" s="26">
        <f t="shared" si="46"/>
        <v>0</v>
      </c>
      <c r="AB206" s="26">
        <f t="shared" si="47"/>
        <v>7</v>
      </c>
    </row>
    <row r="207" spans="1:28">
      <c r="A207" s="15" t="s">
        <v>1673</v>
      </c>
      <c r="B207" s="19" t="s">
        <v>1694</v>
      </c>
      <c r="C207" s="16" t="s">
        <v>2077</v>
      </c>
      <c r="D207" s="23" t="s">
        <v>2078</v>
      </c>
      <c r="E207" s="26">
        <f>SUMIF('Interventi - Dettaglio'!$A:$A,"130018"&amp;'Interventi - Sintesi'!$C207,'Interventi - Dettaglio'!H:H)</f>
        <v>1</v>
      </c>
      <c r="F207" s="26">
        <f>SUMIF('Interventi - Dettaglio'!$A:$A,"130018"&amp;'Interventi - Sintesi'!$C207,'Interventi - Dettaglio'!I:I)</f>
        <v>1</v>
      </c>
      <c r="G207" s="32">
        <f t="shared" si="36"/>
        <v>1</v>
      </c>
      <c r="H207" s="26">
        <f>SUMIF('Interventi - Dettaglio'!$A:$A,"130018"&amp;'Interventi - Sintesi'!$C207,'Interventi - Dettaglio'!J:J)</f>
        <v>0</v>
      </c>
      <c r="I207" s="26">
        <f>SUMIF('Interventi - Dettaglio'!$A:$A,"130018"&amp;'Interventi - Sintesi'!$C207,'Interventi - Dettaglio'!K:K)</f>
        <v>0</v>
      </c>
      <c r="J207" s="26">
        <f t="shared" si="40"/>
        <v>1</v>
      </c>
      <c r="K207" s="26">
        <f>SUMIF('Interventi - Dettaglio'!$A:$A,"130019"&amp;'Interventi - Sintesi'!$C207,'Interventi - Dettaglio'!$H:$H)</f>
        <v>0</v>
      </c>
      <c r="L207" s="26">
        <f>SUMIF('Interventi - Dettaglio'!$A:$A,"130019"&amp;'Interventi - Sintesi'!$C207,'Interventi - Dettaglio'!$I:$I)</f>
        <v>0</v>
      </c>
      <c r="M207" s="32">
        <f t="shared" si="37"/>
        <v>0</v>
      </c>
      <c r="N207" s="26">
        <f>SUMIF('Interventi - Dettaglio'!$A:$A,"130019"&amp;'Interventi - Sintesi'!$C207,'Interventi - Dettaglio'!$J:$J)</f>
        <v>0</v>
      </c>
      <c r="O207" s="26">
        <f>SUMIF('Interventi - Dettaglio'!$A:$A,"130019"&amp;'Interventi - Sintesi'!$C207,'Interventi - Dettaglio'!$K:$K)</f>
        <v>0</v>
      </c>
      <c r="P207" s="26">
        <f t="shared" si="41"/>
        <v>0</v>
      </c>
      <c r="Q207" s="26">
        <f>SUMIF('Interventi - Dettaglio'!$A:$A,"130020"&amp;'Interventi - Sintesi'!$C207,'Interventi - Dettaglio'!$H:$H)</f>
        <v>0</v>
      </c>
      <c r="R207" s="32">
        <f t="shared" si="38"/>
        <v>0</v>
      </c>
      <c r="S207" s="26">
        <f>SUMIF('Interventi - Dettaglio'!$A:$A,"130020"&amp;'Interventi - Sintesi'!$C207,'Interventi - Dettaglio'!$I:$I)</f>
        <v>0</v>
      </c>
      <c r="T207" s="26">
        <f>SUMIF('Interventi - Dettaglio'!$A:$A,"130020"&amp;'Interventi - Sintesi'!$C207,'Interventi - Dettaglio'!$J:$J)</f>
        <v>0</v>
      </c>
      <c r="U207" s="26">
        <f>SUMIF('Interventi - Dettaglio'!$A:$A,"130020"&amp;'Interventi - Sintesi'!$C207,'Interventi - Dettaglio'!$K:$K)</f>
        <v>0</v>
      </c>
      <c r="V207" s="26">
        <f t="shared" si="42"/>
        <v>0</v>
      </c>
      <c r="W207" s="26">
        <f t="shared" si="43"/>
        <v>1</v>
      </c>
      <c r="X207" s="26">
        <f t="shared" si="44"/>
        <v>1</v>
      </c>
      <c r="Y207" s="32">
        <f t="shared" si="39"/>
        <v>1</v>
      </c>
      <c r="Z207" s="26">
        <f t="shared" si="45"/>
        <v>0</v>
      </c>
      <c r="AA207" s="26">
        <f t="shared" si="46"/>
        <v>0</v>
      </c>
      <c r="AB207" s="26">
        <f t="shared" si="47"/>
        <v>1</v>
      </c>
    </row>
    <row r="208" spans="1:28">
      <c r="A208" s="13" t="s">
        <v>1673</v>
      </c>
      <c r="B208" s="19" t="s">
        <v>1694</v>
      </c>
      <c r="C208" s="14" t="s">
        <v>1363</v>
      </c>
      <c r="D208" s="4" t="s">
        <v>1364</v>
      </c>
      <c r="E208" s="26">
        <f>SUMIF('Interventi - Dettaglio'!$A:$A,"130018"&amp;'Interventi - Sintesi'!$C208,'Interventi - Dettaglio'!H:H)</f>
        <v>55</v>
      </c>
      <c r="F208" s="26">
        <f>SUMIF('Interventi - Dettaglio'!$A:$A,"130018"&amp;'Interventi - Sintesi'!$C208,'Interventi - Dettaglio'!I:I)</f>
        <v>0</v>
      </c>
      <c r="G208" s="32">
        <f t="shared" si="36"/>
        <v>0</v>
      </c>
      <c r="H208" s="26">
        <f>SUMIF('Interventi - Dettaglio'!$A:$A,"130018"&amp;'Interventi - Sintesi'!$C208,'Interventi - Dettaglio'!J:J)</f>
        <v>2</v>
      </c>
      <c r="I208" s="26">
        <f>SUMIF('Interventi - Dettaglio'!$A:$A,"130018"&amp;'Interventi - Sintesi'!$C208,'Interventi - Dettaglio'!K:K)</f>
        <v>0</v>
      </c>
      <c r="J208" s="26">
        <f t="shared" si="40"/>
        <v>57</v>
      </c>
      <c r="K208" s="26">
        <f>SUMIF('Interventi - Dettaglio'!$A:$A,"130019"&amp;'Interventi - Sintesi'!$C208,'Interventi - Dettaglio'!$H:$H)</f>
        <v>0</v>
      </c>
      <c r="L208" s="26">
        <f>SUMIF('Interventi - Dettaglio'!$A:$A,"130019"&amp;'Interventi - Sintesi'!$C208,'Interventi - Dettaglio'!$I:$I)</f>
        <v>0</v>
      </c>
      <c r="M208" s="32">
        <f t="shared" si="37"/>
        <v>0</v>
      </c>
      <c r="N208" s="26">
        <f>SUMIF('Interventi - Dettaglio'!$A:$A,"130019"&amp;'Interventi - Sintesi'!$C208,'Interventi - Dettaglio'!$J:$J)</f>
        <v>0</v>
      </c>
      <c r="O208" s="26">
        <f>SUMIF('Interventi - Dettaglio'!$A:$A,"130019"&amp;'Interventi - Sintesi'!$C208,'Interventi - Dettaglio'!$K:$K)</f>
        <v>0</v>
      </c>
      <c r="P208" s="26">
        <f t="shared" si="41"/>
        <v>0</v>
      </c>
      <c r="Q208" s="26">
        <f>SUMIF('Interventi - Dettaglio'!$A:$A,"130020"&amp;'Interventi - Sintesi'!$C208,'Interventi - Dettaglio'!$H:$H)</f>
        <v>0</v>
      </c>
      <c r="R208" s="32">
        <f t="shared" si="38"/>
        <v>0</v>
      </c>
      <c r="S208" s="26">
        <f>SUMIF('Interventi - Dettaglio'!$A:$A,"130020"&amp;'Interventi - Sintesi'!$C208,'Interventi - Dettaglio'!$I:$I)</f>
        <v>0</v>
      </c>
      <c r="T208" s="26">
        <f>SUMIF('Interventi - Dettaglio'!$A:$A,"130020"&amp;'Interventi - Sintesi'!$C208,'Interventi - Dettaglio'!$J:$J)</f>
        <v>0</v>
      </c>
      <c r="U208" s="26">
        <f>SUMIF('Interventi - Dettaglio'!$A:$A,"130020"&amp;'Interventi - Sintesi'!$C208,'Interventi - Dettaglio'!$K:$K)</f>
        <v>0</v>
      </c>
      <c r="V208" s="26">
        <f t="shared" si="42"/>
        <v>0</v>
      </c>
      <c r="W208" s="26">
        <f t="shared" si="43"/>
        <v>55</v>
      </c>
      <c r="X208" s="26">
        <f t="shared" si="44"/>
        <v>0</v>
      </c>
      <c r="Y208" s="32">
        <f t="shared" si="39"/>
        <v>0</v>
      </c>
      <c r="Z208" s="26">
        <f t="shared" si="45"/>
        <v>2</v>
      </c>
      <c r="AA208" s="26">
        <f t="shared" si="46"/>
        <v>0</v>
      </c>
      <c r="AB208" s="26">
        <f t="shared" si="47"/>
        <v>57</v>
      </c>
    </row>
    <row r="209" spans="1:28">
      <c r="A209" s="15" t="s">
        <v>1673</v>
      </c>
      <c r="B209" s="19" t="s">
        <v>1694</v>
      </c>
      <c r="C209" s="16" t="s">
        <v>1005</v>
      </c>
      <c r="D209" s="23" t="s">
        <v>1006</v>
      </c>
      <c r="E209" s="26">
        <f>SUMIF('Interventi - Dettaglio'!$A:$A,"130018"&amp;'Interventi - Sintesi'!$C209,'Interventi - Dettaglio'!H:H)</f>
        <v>0</v>
      </c>
      <c r="F209" s="26">
        <f>SUMIF('Interventi - Dettaglio'!$A:$A,"130018"&amp;'Interventi - Sintesi'!$C209,'Interventi - Dettaglio'!I:I)</f>
        <v>0</v>
      </c>
      <c r="G209" s="32">
        <f t="shared" si="36"/>
        <v>0</v>
      </c>
      <c r="H209" s="26">
        <f>SUMIF('Interventi - Dettaglio'!$A:$A,"130018"&amp;'Interventi - Sintesi'!$C209,'Interventi - Dettaglio'!J:J)</f>
        <v>0</v>
      </c>
      <c r="I209" s="26">
        <f>SUMIF('Interventi - Dettaglio'!$A:$A,"130018"&amp;'Interventi - Sintesi'!$C209,'Interventi - Dettaglio'!K:K)</f>
        <v>0</v>
      </c>
      <c r="J209" s="26">
        <f t="shared" si="40"/>
        <v>0</v>
      </c>
      <c r="K209" s="26">
        <f>SUMIF('Interventi - Dettaglio'!$A:$A,"130019"&amp;'Interventi - Sintesi'!$C209,'Interventi - Dettaglio'!$H:$H)</f>
        <v>0</v>
      </c>
      <c r="L209" s="26">
        <f>SUMIF('Interventi - Dettaglio'!$A:$A,"130019"&amp;'Interventi - Sintesi'!$C209,'Interventi - Dettaglio'!$I:$I)</f>
        <v>0</v>
      </c>
      <c r="M209" s="32">
        <f t="shared" si="37"/>
        <v>0</v>
      </c>
      <c r="N209" s="26">
        <f>SUMIF('Interventi - Dettaglio'!$A:$A,"130019"&amp;'Interventi - Sintesi'!$C209,'Interventi - Dettaglio'!$J:$J)</f>
        <v>1</v>
      </c>
      <c r="O209" s="26">
        <f>SUMIF('Interventi - Dettaglio'!$A:$A,"130019"&amp;'Interventi - Sintesi'!$C209,'Interventi - Dettaglio'!$K:$K)</f>
        <v>0</v>
      </c>
      <c r="P209" s="26">
        <f t="shared" si="41"/>
        <v>1</v>
      </c>
      <c r="Q209" s="26">
        <f>SUMIF('Interventi - Dettaglio'!$A:$A,"130020"&amp;'Interventi - Sintesi'!$C209,'Interventi - Dettaglio'!$H:$H)</f>
        <v>0</v>
      </c>
      <c r="R209" s="32">
        <f t="shared" si="38"/>
        <v>0</v>
      </c>
      <c r="S209" s="26">
        <f>SUMIF('Interventi - Dettaglio'!$A:$A,"130020"&amp;'Interventi - Sintesi'!$C209,'Interventi - Dettaglio'!$I:$I)</f>
        <v>0</v>
      </c>
      <c r="T209" s="26">
        <f>SUMIF('Interventi - Dettaglio'!$A:$A,"130020"&amp;'Interventi - Sintesi'!$C209,'Interventi - Dettaglio'!$J:$J)</f>
        <v>0</v>
      </c>
      <c r="U209" s="26">
        <f>SUMIF('Interventi - Dettaglio'!$A:$A,"130020"&amp;'Interventi - Sintesi'!$C209,'Interventi - Dettaglio'!$K:$K)</f>
        <v>0</v>
      </c>
      <c r="V209" s="26">
        <f t="shared" si="42"/>
        <v>0</v>
      </c>
      <c r="W209" s="26">
        <f t="shared" si="43"/>
        <v>0</v>
      </c>
      <c r="X209" s="26">
        <f t="shared" si="44"/>
        <v>0</v>
      </c>
      <c r="Y209" s="32">
        <f t="shared" si="39"/>
        <v>0</v>
      </c>
      <c r="Z209" s="26">
        <f t="shared" si="45"/>
        <v>1</v>
      </c>
      <c r="AA209" s="26">
        <f t="shared" si="46"/>
        <v>0</v>
      </c>
      <c r="AB209" s="26">
        <f t="shared" si="47"/>
        <v>1</v>
      </c>
    </row>
    <row r="210" spans="1:28">
      <c r="A210" s="15" t="s">
        <v>1674</v>
      </c>
      <c r="B210" s="19" t="s">
        <v>1694</v>
      </c>
      <c r="C210" s="16" t="s">
        <v>1007</v>
      </c>
      <c r="D210" s="23" t="s">
        <v>1008</v>
      </c>
      <c r="E210" s="26">
        <f>SUMIF('Interventi - Dettaglio'!$A:$A,"130018"&amp;'Interventi - Sintesi'!$C210,'Interventi - Dettaglio'!H:H)</f>
        <v>0</v>
      </c>
      <c r="F210" s="26">
        <f>SUMIF('Interventi - Dettaglio'!$A:$A,"130018"&amp;'Interventi - Sintesi'!$C210,'Interventi - Dettaglio'!I:I)</f>
        <v>0</v>
      </c>
      <c r="G210" s="32">
        <f t="shared" si="36"/>
        <v>0</v>
      </c>
      <c r="H210" s="26">
        <f>SUMIF('Interventi - Dettaglio'!$A:$A,"130018"&amp;'Interventi - Sintesi'!$C210,'Interventi - Dettaglio'!J:J)</f>
        <v>0</v>
      </c>
      <c r="I210" s="26">
        <f>SUMIF('Interventi - Dettaglio'!$A:$A,"130018"&amp;'Interventi - Sintesi'!$C210,'Interventi - Dettaglio'!K:K)</f>
        <v>0</v>
      </c>
      <c r="J210" s="26">
        <f t="shared" si="40"/>
        <v>0</v>
      </c>
      <c r="K210" s="26">
        <f>SUMIF('Interventi - Dettaglio'!$A:$A,"130019"&amp;'Interventi - Sintesi'!$C210,'Interventi - Dettaglio'!$H:$H)</f>
        <v>0</v>
      </c>
      <c r="L210" s="26">
        <f>SUMIF('Interventi - Dettaglio'!$A:$A,"130019"&amp;'Interventi - Sintesi'!$C210,'Interventi - Dettaglio'!$I:$I)</f>
        <v>0</v>
      </c>
      <c r="M210" s="32">
        <f t="shared" si="37"/>
        <v>0</v>
      </c>
      <c r="N210" s="26">
        <f>SUMIF('Interventi - Dettaglio'!$A:$A,"130019"&amp;'Interventi - Sintesi'!$C210,'Interventi - Dettaglio'!$J:$J)</f>
        <v>1</v>
      </c>
      <c r="O210" s="26">
        <f>SUMIF('Interventi - Dettaglio'!$A:$A,"130019"&amp;'Interventi - Sintesi'!$C210,'Interventi - Dettaglio'!$K:$K)</f>
        <v>0</v>
      </c>
      <c r="P210" s="26">
        <f t="shared" si="41"/>
        <v>1</v>
      </c>
      <c r="Q210" s="26">
        <f>SUMIF('Interventi - Dettaglio'!$A:$A,"130020"&amp;'Interventi - Sintesi'!$C210,'Interventi - Dettaglio'!$H:$H)</f>
        <v>0</v>
      </c>
      <c r="R210" s="32">
        <f t="shared" si="38"/>
        <v>0</v>
      </c>
      <c r="S210" s="26">
        <f>SUMIF('Interventi - Dettaglio'!$A:$A,"130020"&amp;'Interventi - Sintesi'!$C210,'Interventi - Dettaglio'!$I:$I)</f>
        <v>0</v>
      </c>
      <c r="T210" s="26">
        <f>SUMIF('Interventi - Dettaglio'!$A:$A,"130020"&amp;'Interventi - Sintesi'!$C210,'Interventi - Dettaglio'!$J:$J)</f>
        <v>0</v>
      </c>
      <c r="U210" s="26">
        <f>SUMIF('Interventi - Dettaglio'!$A:$A,"130020"&amp;'Interventi - Sintesi'!$C210,'Interventi - Dettaglio'!$K:$K)</f>
        <v>0</v>
      </c>
      <c r="V210" s="26">
        <f t="shared" si="42"/>
        <v>0</v>
      </c>
      <c r="W210" s="26">
        <f t="shared" si="43"/>
        <v>0</v>
      </c>
      <c r="X210" s="26">
        <f t="shared" si="44"/>
        <v>0</v>
      </c>
      <c r="Y210" s="32">
        <f t="shared" si="39"/>
        <v>0</v>
      </c>
      <c r="Z210" s="26">
        <f t="shared" si="45"/>
        <v>1</v>
      </c>
      <c r="AA210" s="26">
        <f t="shared" si="46"/>
        <v>0</v>
      </c>
      <c r="AB210" s="26">
        <f t="shared" si="47"/>
        <v>1</v>
      </c>
    </row>
    <row r="211" spans="1:28">
      <c r="A211" s="15" t="s">
        <v>1674</v>
      </c>
      <c r="B211" s="19" t="s">
        <v>1694</v>
      </c>
      <c r="C211" s="16" t="s">
        <v>1009</v>
      </c>
      <c r="D211" s="23" t="s">
        <v>1010</v>
      </c>
      <c r="E211" s="26">
        <f>SUMIF('Interventi - Dettaglio'!$A:$A,"130018"&amp;'Interventi - Sintesi'!$C211,'Interventi - Dettaglio'!H:H)</f>
        <v>1</v>
      </c>
      <c r="F211" s="26">
        <f>SUMIF('Interventi - Dettaglio'!$A:$A,"130018"&amp;'Interventi - Sintesi'!$C211,'Interventi - Dettaglio'!I:I)</f>
        <v>0</v>
      </c>
      <c r="G211" s="32">
        <f t="shared" si="36"/>
        <v>0</v>
      </c>
      <c r="H211" s="26">
        <f>SUMIF('Interventi - Dettaglio'!$A:$A,"130018"&amp;'Interventi - Sintesi'!$C211,'Interventi - Dettaglio'!J:J)</f>
        <v>1</v>
      </c>
      <c r="I211" s="26">
        <f>SUMIF('Interventi - Dettaglio'!$A:$A,"130018"&amp;'Interventi - Sintesi'!$C211,'Interventi - Dettaglio'!K:K)</f>
        <v>0</v>
      </c>
      <c r="J211" s="26">
        <f t="shared" si="40"/>
        <v>2</v>
      </c>
      <c r="K211" s="26">
        <f>SUMIF('Interventi - Dettaglio'!$A:$A,"130019"&amp;'Interventi - Sintesi'!$C211,'Interventi - Dettaglio'!$H:$H)</f>
        <v>0</v>
      </c>
      <c r="L211" s="26">
        <f>SUMIF('Interventi - Dettaglio'!$A:$A,"130019"&amp;'Interventi - Sintesi'!$C211,'Interventi - Dettaglio'!$I:$I)</f>
        <v>0</v>
      </c>
      <c r="M211" s="32">
        <f t="shared" si="37"/>
        <v>0</v>
      </c>
      <c r="N211" s="26">
        <f>SUMIF('Interventi - Dettaglio'!$A:$A,"130019"&amp;'Interventi - Sintesi'!$C211,'Interventi - Dettaglio'!$J:$J)</f>
        <v>0</v>
      </c>
      <c r="O211" s="26">
        <f>SUMIF('Interventi - Dettaglio'!$A:$A,"130019"&amp;'Interventi - Sintesi'!$C211,'Interventi - Dettaglio'!$K:$K)</f>
        <v>0</v>
      </c>
      <c r="P211" s="26">
        <f t="shared" si="41"/>
        <v>0</v>
      </c>
      <c r="Q211" s="26">
        <f>SUMIF('Interventi - Dettaglio'!$A:$A,"130020"&amp;'Interventi - Sintesi'!$C211,'Interventi - Dettaglio'!$H:$H)</f>
        <v>0</v>
      </c>
      <c r="R211" s="32">
        <f t="shared" si="38"/>
        <v>0</v>
      </c>
      <c r="S211" s="26">
        <f>SUMIF('Interventi - Dettaglio'!$A:$A,"130020"&amp;'Interventi - Sintesi'!$C211,'Interventi - Dettaglio'!$I:$I)</f>
        <v>0</v>
      </c>
      <c r="T211" s="26">
        <f>SUMIF('Interventi - Dettaglio'!$A:$A,"130020"&amp;'Interventi - Sintesi'!$C211,'Interventi - Dettaglio'!$J:$J)</f>
        <v>0</v>
      </c>
      <c r="U211" s="26">
        <f>SUMIF('Interventi - Dettaglio'!$A:$A,"130020"&amp;'Interventi - Sintesi'!$C211,'Interventi - Dettaglio'!$K:$K)</f>
        <v>0</v>
      </c>
      <c r="V211" s="26">
        <f t="shared" si="42"/>
        <v>0</v>
      </c>
      <c r="W211" s="26">
        <f t="shared" si="43"/>
        <v>1</v>
      </c>
      <c r="X211" s="26">
        <f t="shared" si="44"/>
        <v>0</v>
      </c>
      <c r="Y211" s="32">
        <f t="shared" si="39"/>
        <v>0</v>
      </c>
      <c r="Z211" s="26">
        <f t="shared" si="45"/>
        <v>1</v>
      </c>
      <c r="AA211" s="26">
        <f t="shared" si="46"/>
        <v>0</v>
      </c>
      <c r="AB211" s="26">
        <f t="shared" si="47"/>
        <v>2</v>
      </c>
    </row>
    <row r="212" spans="1:28">
      <c r="A212" s="15" t="s">
        <v>1674</v>
      </c>
      <c r="B212" s="19" t="s">
        <v>1694</v>
      </c>
      <c r="C212" s="16" t="s">
        <v>895</v>
      </c>
      <c r="D212" s="23" t="s">
        <v>896</v>
      </c>
      <c r="E212" s="26">
        <f>SUMIF('Interventi - Dettaglio'!$A:$A,"130018"&amp;'Interventi - Sintesi'!$C212,'Interventi - Dettaglio'!H:H)</f>
        <v>3</v>
      </c>
      <c r="F212" s="26">
        <f>SUMIF('Interventi - Dettaglio'!$A:$A,"130018"&amp;'Interventi - Sintesi'!$C212,'Interventi - Dettaglio'!I:I)</f>
        <v>0</v>
      </c>
      <c r="G212" s="32">
        <f t="shared" si="36"/>
        <v>0</v>
      </c>
      <c r="H212" s="26">
        <f>SUMIF('Interventi - Dettaglio'!$A:$A,"130018"&amp;'Interventi - Sintesi'!$C212,'Interventi - Dettaglio'!J:J)</f>
        <v>0</v>
      </c>
      <c r="I212" s="26">
        <f>SUMIF('Interventi - Dettaglio'!$A:$A,"130018"&amp;'Interventi - Sintesi'!$C212,'Interventi - Dettaglio'!K:K)</f>
        <v>0</v>
      </c>
      <c r="J212" s="26">
        <f t="shared" si="40"/>
        <v>3</v>
      </c>
      <c r="K212" s="26">
        <f>SUMIF('Interventi - Dettaglio'!$A:$A,"130019"&amp;'Interventi - Sintesi'!$C212,'Interventi - Dettaglio'!$H:$H)</f>
        <v>0</v>
      </c>
      <c r="L212" s="26">
        <f>SUMIF('Interventi - Dettaglio'!$A:$A,"130019"&amp;'Interventi - Sintesi'!$C212,'Interventi - Dettaglio'!$I:$I)</f>
        <v>0</v>
      </c>
      <c r="M212" s="32">
        <f t="shared" si="37"/>
        <v>0</v>
      </c>
      <c r="N212" s="26">
        <f>SUMIF('Interventi - Dettaglio'!$A:$A,"130019"&amp;'Interventi - Sintesi'!$C212,'Interventi - Dettaglio'!$J:$J)</f>
        <v>0</v>
      </c>
      <c r="O212" s="26">
        <f>SUMIF('Interventi - Dettaglio'!$A:$A,"130019"&amp;'Interventi - Sintesi'!$C212,'Interventi - Dettaglio'!$K:$K)</f>
        <v>0</v>
      </c>
      <c r="P212" s="26">
        <f t="shared" si="41"/>
        <v>0</v>
      </c>
      <c r="Q212" s="26">
        <f>SUMIF('Interventi - Dettaglio'!$A:$A,"130020"&amp;'Interventi - Sintesi'!$C212,'Interventi - Dettaglio'!$H:$H)</f>
        <v>0</v>
      </c>
      <c r="R212" s="32">
        <f t="shared" si="38"/>
        <v>0</v>
      </c>
      <c r="S212" s="26">
        <f>SUMIF('Interventi - Dettaglio'!$A:$A,"130020"&amp;'Interventi - Sintesi'!$C212,'Interventi - Dettaglio'!$I:$I)</f>
        <v>0</v>
      </c>
      <c r="T212" s="26">
        <f>SUMIF('Interventi - Dettaglio'!$A:$A,"130020"&amp;'Interventi - Sintesi'!$C212,'Interventi - Dettaglio'!$J:$J)</f>
        <v>0</v>
      </c>
      <c r="U212" s="26">
        <f>SUMIF('Interventi - Dettaglio'!$A:$A,"130020"&amp;'Interventi - Sintesi'!$C212,'Interventi - Dettaglio'!$K:$K)</f>
        <v>0</v>
      </c>
      <c r="V212" s="26">
        <f t="shared" si="42"/>
        <v>0</v>
      </c>
      <c r="W212" s="26">
        <f t="shared" si="43"/>
        <v>3</v>
      </c>
      <c r="X212" s="26">
        <f t="shared" si="44"/>
        <v>0</v>
      </c>
      <c r="Y212" s="32">
        <f t="shared" si="39"/>
        <v>0</v>
      </c>
      <c r="Z212" s="26">
        <f t="shared" si="45"/>
        <v>0</v>
      </c>
      <c r="AA212" s="26">
        <f t="shared" si="46"/>
        <v>0</v>
      </c>
      <c r="AB212" s="26">
        <f t="shared" si="47"/>
        <v>3</v>
      </c>
    </row>
    <row r="213" spans="1:28">
      <c r="A213" s="15" t="s">
        <v>1674</v>
      </c>
      <c r="B213" s="19" t="s">
        <v>1694</v>
      </c>
      <c r="C213" s="16" t="s">
        <v>1538</v>
      </c>
      <c r="D213" s="23" t="s">
        <v>1539</v>
      </c>
      <c r="E213" s="26">
        <f>SUMIF('Interventi - Dettaglio'!$A:$A,"130018"&amp;'Interventi - Sintesi'!$C213,'Interventi - Dettaglio'!H:H)</f>
        <v>0</v>
      </c>
      <c r="F213" s="26">
        <f>SUMIF('Interventi - Dettaglio'!$A:$A,"130018"&amp;'Interventi - Sintesi'!$C213,'Interventi - Dettaglio'!I:I)</f>
        <v>0</v>
      </c>
      <c r="G213" s="32">
        <f t="shared" si="36"/>
        <v>0</v>
      </c>
      <c r="H213" s="26">
        <f>SUMIF('Interventi - Dettaglio'!$A:$A,"130018"&amp;'Interventi - Sintesi'!$C213,'Interventi - Dettaglio'!J:J)</f>
        <v>0</v>
      </c>
      <c r="I213" s="26">
        <f>SUMIF('Interventi - Dettaglio'!$A:$A,"130018"&amp;'Interventi - Sintesi'!$C213,'Interventi - Dettaglio'!K:K)</f>
        <v>0</v>
      </c>
      <c r="J213" s="26">
        <f t="shared" si="40"/>
        <v>0</v>
      </c>
      <c r="K213" s="26">
        <f>SUMIF('Interventi - Dettaglio'!$A:$A,"130019"&amp;'Interventi - Sintesi'!$C213,'Interventi - Dettaglio'!$H:$H)</f>
        <v>1</v>
      </c>
      <c r="L213" s="26">
        <f>SUMIF('Interventi - Dettaglio'!$A:$A,"130019"&amp;'Interventi - Sintesi'!$C213,'Interventi - Dettaglio'!$I:$I)</f>
        <v>0</v>
      </c>
      <c r="M213" s="32">
        <f t="shared" si="37"/>
        <v>0</v>
      </c>
      <c r="N213" s="26">
        <f>SUMIF('Interventi - Dettaglio'!$A:$A,"130019"&amp;'Interventi - Sintesi'!$C213,'Interventi - Dettaglio'!$J:$J)</f>
        <v>5</v>
      </c>
      <c r="O213" s="26">
        <f>SUMIF('Interventi - Dettaglio'!$A:$A,"130019"&amp;'Interventi - Sintesi'!$C213,'Interventi - Dettaglio'!$K:$K)</f>
        <v>0</v>
      </c>
      <c r="P213" s="26">
        <f t="shared" si="41"/>
        <v>6</v>
      </c>
      <c r="Q213" s="26">
        <f>SUMIF('Interventi - Dettaglio'!$A:$A,"130020"&amp;'Interventi - Sintesi'!$C213,'Interventi - Dettaglio'!$H:$H)</f>
        <v>0</v>
      </c>
      <c r="R213" s="32">
        <f t="shared" si="38"/>
        <v>0</v>
      </c>
      <c r="S213" s="26">
        <f>SUMIF('Interventi - Dettaglio'!$A:$A,"130020"&amp;'Interventi - Sintesi'!$C213,'Interventi - Dettaglio'!$I:$I)</f>
        <v>0</v>
      </c>
      <c r="T213" s="26">
        <f>SUMIF('Interventi - Dettaglio'!$A:$A,"130020"&amp;'Interventi - Sintesi'!$C213,'Interventi - Dettaglio'!$J:$J)</f>
        <v>0</v>
      </c>
      <c r="U213" s="26">
        <f>SUMIF('Interventi - Dettaglio'!$A:$A,"130020"&amp;'Interventi - Sintesi'!$C213,'Interventi - Dettaglio'!$K:$K)</f>
        <v>0</v>
      </c>
      <c r="V213" s="26">
        <f t="shared" si="42"/>
        <v>0</v>
      </c>
      <c r="W213" s="26">
        <f t="shared" si="43"/>
        <v>1</v>
      </c>
      <c r="X213" s="26">
        <f t="shared" si="44"/>
        <v>0</v>
      </c>
      <c r="Y213" s="32">
        <f t="shared" si="39"/>
        <v>0</v>
      </c>
      <c r="Z213" s="26">
        <f t="shared" si="45"/>
        <v>5</v>
      </c>
      <c r="AA213" s="26">
        <f t="shared" si="46"/>
        <v>0</v>
      </c>
      <c r="AB213" s="26">
        <f t="shared" si="47"/>
        <v>6</v>
      </c>
    </row>
    <row r="214" spans="1:28">
      <c r="A214" s="15" t="s">
        <v>1674</v>
      </c>
      <c r="B214" s="19" t="s">
        <v>1694</v>
      </c>
      <c r="C214" s="16" t="s">
        <v>897</v>
      </c>
      <c r="D214" s="23" t="s">
        <v>898</v>
      </c>
      <c r="E214" s="26">
        <f>SUMIF('Interventi - Dettaglio'!$A:$A,"130018"&amp;'Interventi - Sintesi'!$C214,'Interventi - Dettaglio'!H:H)</f>
        <v>9</v>
      </c>
      <c r="F214" s="26">
        <f>SUMIF('Interventi - Dettaglio'!$A:$A,"130018"&amp;'Interventi - Sintesi'!$C214,'Interventi - Dettaglio'!I:I)</f>
        <v>0</v>
      </c>
      <c r="G214" s="32">
        <f t="shared" si="36"/>
        <v>0</v>
      </c>
      <c r="H214" s="26">
        <f>SUMIF('Interventi - Dettaglio'!$A:$A,"130018"&amp;'Interventi - Sintesi'!$C214,'Interventi - Dettaglio'!J:J)</f>
        <v>0</v>
      </c>
      <c r="I214" s="26">
        <f>SUMIF('Interventi - Dettaglio'!$A:$A,"130018"&amp;'Interventi - Sintesi'!$C214,'Interventi - Dettaglio'!K:K)</f>
        <v>0</v>
      </c>
      <c r="J214" s="26">
        <f t="shared" si="40"/>
        <v>9</v>
      </c>
      <c r="K214" s="26">
        <f>SUMIF('Interventi - Dettaglio'!$A:$A,"130019"&amp;'Interventi - Sintesi'!$C214,'Interventi - Dettaglio'!$H:$H)</f>
        <v>1</v>
      </c>
      <c r="L214" s="26">
        <f>SUMIF('Interventi - Dettaglio'!$A:$A,"130019"&amp;'Interventi - Sintesi'!$C214,'Interventi - Dettaglio'!$I:$I)</f>
        <v>0</v>
      </c>
      <c r="M214" s="32">
        <f t="shared" si="37"/>
        <v>0</v>
      </c>
      <c r="N214" s="26">
        <f>SUMIF('Interventi - Dettaglio'!$A:$A,"130019"&amp;'Interventi - Sintesi'!$C214,'Interventi - Dettaglio'!$J:$J)</f>
        <v>0</v>
      </c>
      <c r="O214" s="26">
        <f>SUMIF('Interventi - Dettaglio'!$A:$A,"130019"&amp;'Interventi - Sintesi'!$C214,'Interventi - Dettaglio'!$K:$K)</f>
        <v>0</v>
      </c>
      <c r="P214" s="26">
        <f t="shared" si="41"/>
        <v>1</v>
      </c>
      <c r="Q214" s="26">
        <f>SUMIF('Interventi - Dettaglio'!$A:$A,"130020"&amp;'Interventi - Sintesi'!$C214,'Interventi - Dettaglio'!$H:$H)</f>
        <v>0</v>
      </c>
      <c r="R214" s="32">
        <f t="shared" si="38"/>
        <v>0</v>
      </c>
      <c r="S214" s="26">
        <f>SUMIF('Interventi - Dettaglio'!$A:$A,"130020"&amp;'Interventi - Sintesi'!$C214,'Interventi - Dettaglio'!$I:$I)</f>
        <v>0</v>
      </c>
      <c r="T214" s="26">
        <f>SUMIF('Interventi - Dettaglio'!$A:$A,"130020"&amp;'Interventi - Sintesi'!$C214,'Interventi - Dettaglio'!$J:$J)</f>
        <v>0</v>
      </c>
      <c r="U214" s="26">
        <f>SUMIF('Interventi - Dettaglio'!$A:$A,"130020"&amp;'Interventi - Sintesi'!$C214,'Interventi - Dettaglio'!$K:$K)</f>
        <v>0</v>
      </c>
      <c r="V214" s="26">
        <f t="shared" si="42"/>
        <v>0</v>
      </c>
      <c r="W214" s="26">
        <f t="shared" si="43"/>
        <v>10</v>
      </c>
      <c r="X214" s="26">
        <f t="shared" si="44"/>
        <v>0</v>
      </c>
      <c r="Y214" s="32">
        <f t="shared" si="39"/>
        <v>0</v>
      </c>
      <c r="Z214" s="26">
        <f t="shared" si="45"/>
        <v>0</v>
      </c>
      <c r="AA214" s="26">
        <f t="shared" si="46"/>
        <v>0</v>
      </c>
      <c r="AB214" s="26">
        <f t="shared" si="47"/>
        <v>10</v>
      </c>
    </row>
    <row r="215" spans="1:28">
      <c r="A215" s="15" t="s">
        <v>1674</v>
      </c>
      <c r="B215" s="19" t="s">
        <v>1694</v>
      </c>
      <c r="C215" s="16" t="s">
        <v>1099</v>
      </c>
      <c r="D215" s="23" t="s">
        <v>1100</v>
      </c>
      <c r="E215" s="26">
        <f>SUMIF('Interventi - Dettaglio'!$A:$A,"130018"&amp;'Interventi - Sintesi'!$C215,'Interventi - Dettaglio'!H:H)</f>
        <v>1</v>
      </c>
      <c r="F215" s="26">
        <f>SUMIF('Interventi - Dettaglio'!$A:$A,"130018"&amp;'Interventi - Sintesi'!$C215,'Interventi - Dettaglio'!I:I)</f>
        <v>0</v>
      </c>
      <c r="G215" s="32">
        <f t="shared" si="36"/>
        <v>0</v>
      </c>
      <c r="H215" s="26">
        <f>SUMIF('Interventi - Dettaglio'!$A:$A,"130018"&amp;'Interventi - Sintesi'!$C215,'Interventi - Dettaglio'!J:J)</f>
        <v>0</v>
      </c>
      <c r="I215" s="26">
        <f>SUMIF('Interventi - Dettaglio'!$A:$A,"130018"&amp;'Interventi - Sintesi'!$C215,'Interventi - Dettaglio'!K:K)</f>
        <v>0</v>
      </c>
      <c r="J215" s="26">
        <f t="shared" si="40"/>
        <v>1</v>
      </c>
      <c r="K215" s="26">
        <f>SUMIF('Interventi - Dettaglio'!$A:$A,"130019"&amp;'Interventi - Sintesi'!$C215,'Interventi - Dettaglio'!$H:$H)</f>
        <v>0</v>
      </c>
      <c r="L215" s="26">
        <f>SUMIF('Interventi - Dettaglio'!$A:$A,"130019"&amp;'Interventi - Sintesi'!$C215,'Interventi - Dettaglio'!$I:$I)</f>
        <v>0</v>
      </c>
      <c r="M215" s="32">
        <f t="shared" si="37"/>
        <v>0</v>
      </c>
      <c r="N215" s="26">
        <f>SUMIF('Interventi - Dettaglio'!$A:$A,"130019"&amp;'Interventi - Sintesi'!$C215,'Interventi - Dettaglio'!$J:$J)</f>
        <v>0</v>
      </c>
      <c r="O215" s="26">
        <f>SUMIF('Interventi - Dettaglio'!$A:$A,"130019"&amp;'Interventi - Sintesi'!$C215,'Interventi - Dettaglio'!$K:$K)</f>
        <v>0</v>
      </c>
      <c r="P215" s="26">
        <f t="shared" si="41"/>
        <v>0</v>
      </c>
      <c r="Q215" s="26">
        <f>SUMIF('Interventi - Dettaglio'!$A:$A,"130020"&amp;'Interventi - Sintesi'!$C215,'Interventi - Dettaglio'!$H:$H)</f>
        <v>0</v>
      </c>
      <c r="R215" s="32">
        <f t="shared" si="38"/>
        <v>0</v>
      </c>
      <c r="S215" s="26">
        <f>SUMIF('Interventi - Dettaglio'!$A:$A,"130020"&amp;'Interventi - Sintesi'!$C215,'Interventi - Dettaglio'!$I:$I)</f>
        <v>0</v>
      </c>
      <c r="T215" s="26">
        <f>SUMIF('Interventi - Dettaglio'!$A:$A,"130020"&amp;'Interventi - Sintesi'!$C215,'Interventi - Dettaglio'!$J:$J)</f>
        <v>0</v>
      </c>
      <c r="U215" s="26">
        <f>SUMIF('Interventi - Dettaglio'!$A:$A,"130020"&amp;'Interventi - Sintesi'!$C215,'Interventi - Dettaglio'!$K:$K)</f>
        <v>0</v>
      </c>
      <c r="V215" s="26">
        <f t="shared" si="42"/>
        <v>0</v>
      </c>
      <c r="W215" s="26">
        <f t="shared" si="43"/>
        <v>1</v>
      </c>
      <c r="X215" s="26">
        <f t="shared" si="44"/>
        <v>0</v>
      </c>
      <c r="Y215" s="32">
        <f t="shared" si="39"/>
        <v>0</v>
      </c>
      <c r="Z215" s="26">
        <f t="shared" si="45"/>
        <v>0</v>
      </c>
      <c r="AA215" s="26">
        <f t="shared" si="46"/>
        <v>0</v>
      </c>
      <c r="AB215" s="26">
        <f t="shared" si="47"/>
        <v>1</v>
      </c>
    </row>
    <row r="216" spans="1:28">
      <c r="A216" s="15" t="s">
        <v>1674</v>
      </c>
      <c r="B216" s="19" t="s">
        <v>1694</v>
      </c>
      <c r="C216" s="16" t="s">
        <v>899</v>
      </c>
      <c r="D216" s="23" t="s">
        <v>900</v>
      </c>
      <c r="E216" s="26">
        <f>SUMIF('Interventi - Dettaglio'!$A:$A,"130018"&amp;'Interventi - Sintesi'!$C216,'Interventi - Dettaglio'!H:H)</f>
        <v>22</v>
      </c>
      <c r="F216" s="26">
        <f>SUMIF('Interventi - Dettaglio'!$A:$A,"130018"&amp;'Interventi - Sintesi'!$C216,'Interventi - Dettaglio'!I:I)</f>
        <v>0</v>
      </c>
      <c r="G216" s="32">
        <f t="shared" si="36"/>
        <v>0</v>
      </c>
      <c r="H216" s="26">
        <f>SUMIF('Interventi - Dettaglio'!$A:$A,"130018"&amp;'Interventi - Sintesi'!$C216,'Interventi - Dettaglio'!J:J)</f>
        <v>0</v>
      </c>
      <c r="I216" s="26">
        <f>SUMIF('Interventi - Dettaglio'!$A:$A,"130018"&amp;'Interventi - Sintesi'!$C216,'Interventi - Dettaglio'!K:K)</f>
        <v>0</v>
      </c>
      <c r="J216" s="26">
        <f t="shared" si="40"/>
        <v>22</v>
      </c>
      <c r="K216" s="26">
        <f>SUMIF('Interventi - Dettaglio'!$A:$A,"130019"&amp;'Interventi - Sintesi'!$C216,'Interventi - Dettaglio'!$H:$H)</f>
        <v>3</v>
      </c>
      <c r="L216" s="26">
        <f>SUMIF('Interventi - Dettaglio'!$A:$A,"130019"&amp;'Interventi - Sintesi'!$C216,'Interventi - Dettaglio'!$I:$I)</f>
        <v>0</v>
      </c>
      <c r="M216" s="32">
        <f t="shared" si="37"/>
        <v>0</v>
      </c>
      <c r="N216" s="26">
        <f>SUMIF('Interventi - Dettaglio'!$A:$A,"130019"&amp;'Interventi - Sintesi'!$C216,'Interventi - Dettaglio'!$J:$J)</f>
        <v>0</v>
      </c>
      <c r="O216" s="26">
        <f>SUMIF('Interventi - Dettaglio'!$A:$A,"130019"&amp;'Interventi - Sintesi'!$C216,'Interventi - Dettaglio'!$K:$K)</f>
        <v>0</v>
      </c>
      <c r="P216" s="26">
        <f t="shared" si="41"/>
        <v>3</v>
      </c>
      <c r="Q216" s="26">
        <f>SUMIF('Interventi - Dettaglio'!$A:$A,"130020"&amp;'Interventi - Sintesi'!$C216,'Interventi - Dettaglio'!$H:$H)</f>
        <v>0</v>
      </c>
      <c r="R216" s="32">
        <f t="shared" si="38"/>
        <v>0</v>
      </c>
      <c r="S216" s="26">
        <f>SUMIF('Interventi - Dettaglio'!$A:$A,"130020"&amp;'Interventi - Sintesi'!$C216,'Interventi - Dettaglio'!$I:$I)</f>
        <v>0</v>
      </c>
      <c r="T216" s="26">
        <f>SUMIF('Interventi - Dettaglio'!$A:$A,"130020"&amp;'Interventi - Sintesi'!$C216,'Interventi - Dettaglio'!$J:$J)</f>
        <v>0</v>
      </c>
      <c r="U216" s="26">
        <f>SUMIF('Interventi - Dettaglio'!$A:$A,"130020"&amp;'Interventi - Sintesi'!$C216,'Interventi - Dettaglio'!$K:$K)</f>
        <v>0</v>
      </c>
      <c r="V216" s="26">
        <f t="shared" si="42"/>
        <v>0</v>
      </c>
      <c r="W216" s="26">
        <f t="shared" si="43"/>
        <v>25</v>
      </c>
      <c r="X216" s="26">
        <f t="shared" si="44"/>
        <v>0</v>
      </c>
      <c r="Y216" s="32">
        <f t="shared" si="39"/>
        <v>0</v>
      </c>
      <c r="Z216" s="26">
        <f t="shared" si="45"/>
        <v>0</v>
      </c>
      <c r="AA216" s="26">
        <f t="shared" si="46"/>
        <v>0</v>
      </c>
      <c r="AB216" s="26">
        <f t="shared" si="47"/>
        <v>25</v>
      </c>
    </row>
    <row r="217" spans="1:28">
      <c r="A217" s="13" t="s">
        <v>1674</v>
      </c>
      <c r="B217" s="19" t="s">
        <v>1694</v>
      </c>
      <c r="C217" s="14" t="s">
        <v>901</v>
      </c>
      <c r="D217" s="4" t="s">
        <v>902</v>
      </c>
      <c r="E217" s="26">
        <f>SUMIF('Interventi - Dettaglio'!$A:$A,"130018"&amp;'Interventi - Sintesi'!$C217,'Interventi - Dettaglio'!H:H)</f>
        <v>12</v>
      </c>
      <c r="F217" s="26">
        <f>SUMIF('Interventi - Dettaglio'!$A:$A,"130018"&amp;'Interventi - Sintesi'!$C217,'Interventi - Dettaglio'!I:I)</f>
        <v>1</v>
      </c>
      <c r="G217" s="32">
        <f t="shared" si="36"/>
        <v>8.3299999999999999E-2</v>
      </c>
      <c r="H217" s="26">
        <f>SUMIF('Interventi - Dettaglio'!$A:$A,"130018"&amp;'Interventi - Sintesi'!$C217,'Interventi - Dettaglio'!J:J)</f>
        <v>1</v>
      </c>
      <c r="I217" s="26">
        <f>SUMIF('Interventi - Dettaglio'!$A:$A,"130018"&amp;'Interventi - Sintesi'!$C217,'Interventi - Dettaglio'!K:K)</f>
        <v>0</v>
      </c>
      <c r="J217" s="26">
        <f t="shared" si="40"/>
        <v>13</v>
      </c>
      <c r="K217" s="26">
        <f>SUMIF('Interventi - Dettaglio'!$A:$A,"130019"&amp;'Interventi - Sintesi'!$C217,'Interventi - Dettaglio'!$H:$H)</f>
        <v>0</v>
      </c>
      <c r="L217" s="26">
        <f>SUMIF('Interventi - Dettaglio'!$A:$A,"130019"&amp;'Interventi - Sintesi'!$C217,'Interventi - Dettaglio'!$I:$I)</f>
        <v>0</v>
      </c>
      <c r="M217" s="32">
        <f t="shared" si="37"/>
        <v>0</v>
      </c>
      <c r="N217" s="26">
        <f>SUMIF('Interventi - Dettaglio'!$A:$A,"130019"&amp;'Interventi - Sintesi'!$C217,'Interventi - Dettaglio'!$J:$J)</f>
        <v>0</v>
      </c>
      <c r="O217" s="26">
        <f>SUMIF('Interventi - Dettaglio'!$A:$A,"130019"&amp;'Interventi - Sintesi'!$C217,'Interventi - Dettaglio'!$K:$K)</f>
        <v>0</v>
      </c>
      <c r="P217" s="26">
        <f t="shared" si="41"/>
        <v>0</v>
      </c>
      <c r="Q217" s="26">
        <f>SUMIF('Interventi - Dettaglio'!$A:$A,"130020"&amp;'Interventi - Sintesi'!$C217,'Interventi - Dettaglio'!$H:$H)</f>
        <v>0</v>
      </c>
      <c r="R217" s="32">
        <f t="shared" si="38"/>
        <v>0</v>
      </c>
      <c r="S217" s="26">
        <f>SUMIF('Interventi - Dettaglio'!$A:$A,"130020"&amp;'Interventi - Sintesi'!$C217,'Interventi - Dettaglio'!$I:$I)</f>
        <v>0</v>
      </c>
      <c r="T217" s="26">
        <f>SUMIF('Interventi - Dettaglio'!$A:$A,"130020"&amp;'Interventi - Sintesi'!$C217,'Interventi - Dettaglio'!$J:$J)</f>
        <v>0</v>
      </c>
      <c r="U217" s="26">
        <f>SUMIF('Interventi - Dettaglio'!$A:$A,"130020"&amp;'Interventi - Sintesi'!$C217,'Interventi - Dettaglio'!$K:$K)</f>
        <v>0</v>
      </c>
      <c r="V217" s="26">
        <f t="shared" si="42"/>
        <v>0</v>
      </c>
      <c r="W217" s="26">
        <f t="shared" si="43"/>
        <v>12</v>
      </c>
      <c r="X217" s="26">
        <f t="shared" si="44"/>
        <v>1</v>
      </c>
      <c r="Y217" s="32">
        <f t="shared" si="39"/>
        <v>8.3299999999999999E-2</v>
      </c>
      <c r="Z217" s="26">
        <f t="shared" si="45"/>
        <v>1</v>
      </c>
      <c r="AA217" s="26">
        <f t="shared" si="46"/>
        <v>0</v>
      </c>
      <c r="AB217" s="26">
        <f t="shared" si="47"/>
        <v>13</v>
      </c>
    </row>
    <row r="218" spans="1:28">
      <c r="A218" s="15" t="s">
        <v>1674</v>
      </c>
      <c r="B218" s="19" t="s">
        <v>1694</v>
      </c>
      <c r="C218" s="16" t="s">
        <v>903</v>
      </c>
      <c r="D218" s="23" t="s">
        <v>904</v>
      </c>
      <c r="E218" s="26">
        <f>SUMIF('Interventi - Dettaglio'!$A:$A,"130018"&amp;'Interventi - Sintesi'!$C218,'Interventi - Dettaglio'!H:H)</f>
        <v>1</v>
      </c>
      <c r="F218" s="26">
        <f>SUMIF('Interventi - Dettaglio'!$A:$A,"130018"&amp;'Interventi - Sintesi'!$C218,'Interventi - Dettaglio'!I:I)</f>
        <v>1</v>
      </c>
      <c r="G218" s="32">
        <f t="shared" si="36"/>
        <v>1</v>
      </c>
      <c r="H218" s="26">
        <f>SUMIF('Interventi - Dettaglio'!$A:$A,"130018"&amp;'Interventi - Sintesi'!$C218,'Interventi - Dettaglio'!J:J)</f>
        <v>1</v>
      </c>
      <c r="I218" s="26">
        <f>SUMIF('Interventi - Dettaglio'!$A:$A,"130018"&amp;'Interventi - Sintesi'!$C218,'Interventi - Dettaglio'!K:K)</f>
        <v>0</v>
      </c>
      <c r="J218" s="26">
        <f t="shared" si="40"/>
        <v>2</v>
      </c>
      <c r="K218" s="26">
        <f>SUMIF('Interventi - Dettaglio'!$A:$A,"130019"&amp;'Interventi - Sintesi'!$C218,'Interventi - Dettaglio'!$H:$H)</f>
        <v>0</v>
      </c>
      <c r="L218" s="26">
        <f>SUMIF('Interventi - Dettaglio'!$A:$A,"130019"&amp;'Interventi - Sintesi'!$C218,'Interventi - Dettaglio'!$I:$I)</f>
        <v>0</v>
      </c>
      <c r="M218" s="32">
        <f t="shared" si="37"/>
        <v>0</v>
      </c>
      <c r="N218" s="26">
        <f>SUMIF('Interventi - Dettaglio'!$A:$A,"130019"&amp;'Interventi - Sintesi'!$C218,'Interventi - Dettaglio'!$J:$J)</f>
        <v>0</v>
      </c>
      <c r="O218" s="26">
        <f>SUMIF('Interventi - Dettaglio'!$A:$A,"130019"&amp;'Interventi - Sintesi'!$C218,'Interventi - Dettaglio'!$K:$K)</f>
        <v>0</v>
      </c>
      <c r="P218" s="26">
        <f t="shared" si="41"/>
        <v>0</v>
      </c>
      <c r="Q218" s="26">
        <f>SUMIF('Interventi - Dettaglio'!$A:$A,"130020"&amp;'Interventi - Sintesi'!$C218,'Interventi - Dettaglio'!$H:$H)</f>
        <v>0</v>
      </c>
      <c r="R218" s="32">
        <f t="shared" si="38"/>
        <v>0</v>
      </c>
      <c r="S218" s="26">
        <f>SUMIF('Interventi - Dettaglio'!$A:$A,"130020"&amp;'Interventi - Sintesi'!$C218,'Interventi - Dettaglio'!$I:$I)</f>
        <v>0</v>
      </c>
      <c r="T218" s="26">
        <f>SUMIF('Interventi - Dettaglio'!$A:$A,"130020"&amp;'Interventi - Sintesi'!$C218,'Interventi - Dettaglio'!$J:$J)</f>
        <v>0</v>
      </c>
      <c r="U218" s="26">
        <f>SUMIF('Interventi - Dettaglio'!$A:$A,"130020"&amp;'Interventi - Sintesi'!$C218,'Interventi - Dettaglio'!$K:$K)</f>
        <v>0</v>
      </c>
      <c r="V218" s="26">
        <f t="shared" si="42"/>
        <v>0</v>
      </c>
      <c r="W218" s="26">
        <f t="shared" si="43"/>
        <v>1</v>
      </c>
      <c r="X218" s="26">
        <f t="shared" si="44"/>
        <v>1</v>
      </c>
      <c r="Y218" s="32">
        <f t="shared" si="39"/>
        <v>1</v>
      </c>
      <c r="Z218" s="26">
        <f t="shared" si="45"/>
        <v>1</v>
      </c>
      <c r="AA218" s="26">
        <f t="shared" si="46"/>
        <v>0</v>
      </c>
      <c r="AB218" s="26">
        <f t="shared" si="47"/>
        <v>2</v>
      </c>
    </row>
    <row r="219" spans="1:28">
      <c r="A219" s="15" t="s">
        <v>1640</v>
      </c>
      <c r="B219" s="19" t="s">
        <v>1694</v>
      </c>
      <c r="C219" s="16" t="s">
        <v>905</v>
      </c>
      <c r="D219" s="23" t="s">
        <v>906</v>
      </c>
      <c r="E219" s="26">
        <f>SUMIF('Interventi - Dettaglio'!$A:$A,"130018"&amp;'Interventi - Sintesi'!$C219,'Interventi - Dettaglio'!H:H)</f>
        <v>7</v>
      </c>
      <c r="F219" s="26">
        <f>SUMIF('Interventi - Dettaglio'!$A:$A,"130018"&amp;'Interventi - Sintesi'!$C219,'Interventi - Dettaglio'!I:I)</f>
        <v>7</v>
      </c>
      <c r="G219" s="32">
        <f t="shared" si="36"/>
        <v>1</v>
      </c>
      <c r="H219" s="26">
        <f>SUMIF('Interventi - Dettaglio'!$A:$A,"130018"&amp;'Interventi - Sintesi'!$C219,'Interventi - Dettaglio'!J:J)</f>
        <v>0</v>
      </c>
      <c r="I219" s="26">
        <f>SUMIF('Interventi - Dettaglio'!$A:$A,"130018"&amp;'Interventi - Sintesi'!$C219,'Interventi - Dettaglio'!K:K)</f>
        <v>0</v>
      </c>
      <c r="J219" s="26">
        <f t="shared" si="40"/>
        <v>7</v>
      </c>
      <c r="K219" s="26">
        <f>SUMIF('Interventi - Dettaglio'!$A:$A,"130019"&amp;'Interventi - Sintesi'!$C219,'Interventi - Dettaglio'!$H:$H)</f>
        <v>0</v>
      </c>
      <c r="L219" s="26">
        <f>SUMIF('Interventi - Dettaglio'!$A:$A,"130019"&amp;'Interventi - Sintesi'!$C219,'Interventi - Dettaglio'!$I:$I)</f>
        <v>0</v>
      </c>
      <c r="M219" s="32">
        <f t="shared" si="37"/>
        <v>0</v>
      </c>
      <c r="N219" s="26">
        <f>SUMIF('Interventi - Dettaglio'!$A:$A,"130019"&amp;'Interventi - Sintesi'!$C219,'Interventi - Dettaglio'!$J:$J)</f>
        <v>0</v>
      </c>
      <c r="O219" s="26">
        <f>SUMIF('Interventi - Dettaglio'!$A:$A,"130019"&amp;'Interventi - Sintesi'!$C219,'Interventi - Dettaglio'!$K:$K)</f>
        <v>0</v>
      </c>
      <c r="P219" s="26">
        <f t="shared" si="41"/>
        <v>0</v>
      </c>
      <c r="Q219" s="26">
        <f>SUMIF('Interventi - Dettaglio'!$A:$A,"130020"&amp;'Interventi - Sintesi'!$C219,'Interventi - Dettaglio'!$H:$H)</f>
        <v>0</v>
      </c>
      <c r="R219" s="32">
        <f t="shared" si="38"/>
        <v>0</v>
      </c>
      <c r="S219" s="26">
        <f>SUMIF('Interventi - Dettaglio'!$A:$A,"130020"&amp;'Interventi - Sintesi'!$C219,'Interventi - Dettaglio'!$I:$I)</f>
        <v>0</v>
      </c>
      <c r="T219" s="26">
        <f>SUMIF('Interventi - Dettaglio'!$A:$A,"130020"&amp;'Interventi - Sintesi'!$C219,'Interventi - Dettaglio'!$J:$J)</f>
        <v>0</v>
      </c>
      <c r="U219" s="26">
        <f>SUMIF('Interventi - Dettaglio'!$A:$A,"130020"&amp;'Interventi - Sintesi'!$C219,'Interventi - Dettaglio'!$K:$K)</f>
        <v>0</v>
      </c>
      <c r="V219" s="26">
        <f t="shared" si="42"/>
        <v>0</v>
      </c>
      <c r="W219" s="26">
        <f t="shared" si="43"/>
        <v>7</v>
      </c>
      <c r="X219" s="26">
        <f t="shared" si="44"/>
        <v>7</v>
      </c>
      <c r="Y219" s="32">
        <f t="shared" si="39"/>
        <v>1</v>
      </c>
      <c r="Z219" s="26">
        <f t="shared" si="45"/>
        <v>0</v>
      </c>
      <c r="AA219" s="26">
        <f t="shared" si="46"/>
        <v>0</v>
      </c>
      <c r="AB219" s="26">
        <f t="shared" si="47"/>
        <v>7</v>
      </c>
    </row>
    <row r="220" spans="1:28">
      <c r="A220" s="15" t="s">
        <v>1640</v>
      </c>
      <c r="B220" s="19" t="s">
        <v>1694</v>
      </c>
      <c r="C220" s="16" t="s">
        <v>1540</v>
      </c>
      <c r="D220" s="23" t="s">
        <v>1541</v>
      </c>
      <c r="E220" s="26">
        <f>SUMIF('Interventi - Dettaglio'!$A:$A,"130018"&amp;'Interventi - Sintesi'!$C220,'Interventi - Dettaglio'!H:H)</f>
        <v>0</v>
      </c>
      <c r="F220" s="26">
        <f>SUMIF('Interventi - Dettaglio'!$A:$A,"130018"&amp;'Interventi - Sintesi'!$C220,'Interventi - Dettaglio'!I:I)</f>
        <v>0</v>
      </c>
      <c r="G220" s="32">
        <f t="shared" si="36"/>
        <v>0</v>
      </c>
      <c r="H220" s="26">
        <f>SUMIF('Interventi - Dettaglio'!$A:$A,"130018"&amp;'Interventi - Sintesi'!$C220,'Interventi - Dettaglio'!J:J)</f>
        <v>0</v>
      </c>
      <c r="I220" s="26">
        <f>SUMIF('Interventi - Dettaglio'!$A:$A,"130018"&amp;'Interventi - Sintesi'!$C220,'Interventi - Dettaglio'!K:K)</f>
        <v>0</v>
      </c>
      <c r="J220" s="26">
        <f t="shared" si="40"/>
        <v>0</v>
      </c>
      <c r="K220" s="26">
        <f>SUMIF('Interventi - Dettaglio'!$A:$A,"130019"&amp;'Interventi - Sintesi'!$C220,'Interventi - Dettaglio'!$H:$H)</f>
        <v>0</v>
      </c>
      <c r="L220" s="26">
        <f>SUMIF('Interventi - Dettaglio'!$A:$A,"130019"&amp;'Interventi - Sintesi'!$C220,'Interventi - Dettaglio'!$I:$I)</f>
        <v>0</v>
      </c>
      <c r="M220" s="32">
        <f t="shared" si="37"/>
        <v>0</v>
      </c>
      <c r="N220" s="26">
        <f>SUMIF('Interventi - Dettaglio'!$A:$A,"130019"&amp;'Interventi - Sintesi'!$C220,'Interventi - Dettaglio'!$J:$J)</f>
        <v>1</v>
      </c>
      <c r="O220" s="26">
        <f>SUMIF('Interventi - Dettaglio'!$A:$A,"130019"&amp;'Interventi - Sintesi'!$C220,'Interventi - Dettaglio'!$K:$K)</f>
        <v>0</v>
      </c>
      <c r="P220" s="26">
        <f t="shared" si="41"/>
        <v>1</v>
      </c>
      <c r="Q220" s="26">
        <f>SUMIF('Interventi - Dettaglio'!$A:$A,"130020"&amp;'Interventi - Sintesi'!$C220,'Interventi - Dettaglio'!$H:$H)</f>
        <v>0</v>
      </c>
      <c r="R220" s="32">
        <f t="shared" si="38"/>
        <v>0</v>
      </c>
      <c r="S220" s="26">
        <f>SUMIF('Interventi - Dettaglio'!$A:$A,"130020"&amp;'Interventi - Sintesi'!$C220,'Interventi - Dettaglio'!$I:$I)</f>
        <v>0</v>
      </c>
      <c r="T220" s="26">
        <f>SUMIF('Interventi - Dettaglio'!$A:$A,"130020"&amp;'Interventi - Sintesi'!$C220,'Interventi - Dettaglio'!$J:$J)</f>
        <v>0</v>
      </c>
      <c r="U220" s="26">
        <f>SUMIF('Interventi - Dettaglio'!$A:$A,"130020"&amp;'Interventi - Sintesi'!$C220,'Interventi - Dettaglio'!$K:$K)</f>
        <v>0</v>
      </c>
      <c r="V220" s="26">
        <f t="shared" si="42"/>
        <v>0</v>
      </c>
      <c r="W220" s="26">
        <f t="shared" si="43"/>
        <v>0</v>
      </c>
      <c r="X220" s="26">
        <f t="shared" si="44"/>
        <v>0</v>
      </c>
      <c r="Y220" s="32">
        <f t="shared" si="39"/>
        <v>0</v>
      </c>
      <c r="Z220" s="26">
        <f t="shared" si="45"/>
        <v>1</v>
      </c>
      <c r="AA220" s="26">
        <f t="shared" si="46"/>
        <v>0</v>
      </c>
      <c r="AB220" s="26">
        <f t="shared" si="47"/>
        <v>1</v>
      </c>
    </row>
    <row r="221" spans="1:28">
      <c r="A221" s="15" t="s">
        <v>1640</v>
      </c>
      <c r="B221" s="19" t="s">
        <v>1694</v>
      </c>
      <c r="C221" s="16" t="s">
        <v>1043</v>
      </c>
      <c r="D221" s="23" t="s">
        <v>1044</v>
      </c>
      <c r="E221" s="26">
        <f>SUMIF('Interventi - Dettaglio'!$A:$A,"130018"&amp;'Interventi - Sintesi'!$C221,'Interventi - Dettaglio'!H:H)</f>
        <v>0</v>
      </c>
      <c r="F221" s="26">
        <f>SUMIF('Interventi - Dettaglio'!$A:$A,"130018"&amp;'Interventi - Sintesi'!$C221,'Interventi - Dettaglio'!I:I)</f>
        <v>0</v>
      </c>
      <c r="G221" s="32">
        <f t="shared" si="36"/>
        <v>0</v>
      </c>
      <c r="H221" s="26">
        <f>SUMIF('Interventi - Dettaglio'!$A:$A,"130018"&amp;'Interventi - Sintesi'!$C221,'Interventi - Dettaglio'!J:J)</f>
        <v>0</v>
      </c>
      <c r="I221" s="26">
        <f>SUMIF('Interventi - Dettaglio'!$A:$A,"130018"&amp;'Interventi - Sintesi'!$C221,'Interventi - Dettaglio'!K:K)</f>
        <v>0</v>
      </c>
      <c r="J221" s="26">
        <f t="shared" si="40"/>
        <v>0</v>
      </c>
      <c r="K221" s="26">
        <f>SUMIF('Interventi - Dettaglio'!$A:$A,"130019"&amp;'Interventi - Sintesi'!$C221,'Interventi - Dettaglio'!$H:$H)</f>
        <v>0</v>
      </c>
      <c r="L221" s="26">
        <f>SUMIF('Interventi - Dettaglio'!$A:$A,"130019"&amp;'Interventi - Sintesi'!$C221,'Interventi - Dettaglio'!$I:$I)</f>
        <v>0</v>
      </c>
      <c r="M221" s="32">
        <f t="shared" si="37"/>
        <v>0</v>
      </c>
      <c r="N221" s="26">
        <f>SUMIF('Interventi - Dettaglio'!$A:$A,"130019"&amp;'Interventi - Sintesi'!$C221,'Interventi - Dettaglio'!$J:$J)</f>
        <v>2</v>
      </c>
      <c r="O221" s="26">
        <f>SUMIF('Interventi - Dettaglio'!$A:$A,"130019"&amp;'Interventi - Sintesi'!$C221,'Interventi - Dettaglio'!$K:$K)</f>
        <v>0</v>
      </c>
      <c r="P221" s="26">
        <f t="shared" si="41"/>
        <v>2</v>
      </c>
      <c r="Q221" s="26">
        <f>SUMIF('Interventi - Dettaglio'!$A:$A,"130020"&amp;'Interventi - Sintesi'!$C221,'Interventi - Dettaglio'!$H:$H)</f>
        <v>0</v>
      </c>
      <c r="R221" s="32">
        <f t="shared" si="38"/>
        <v>0</v>
      </c>
      <c r="S221" s="26">
        <f>SUMIF('Interventi - Dettaglio'!$A:$A,"130020"&amp;'Interventi - Sintesi'!$C221,'Interventi - Dettaglio'!$I:$I)</f>
        <v>0</v>
      </c>
      <c r="T221" s="26">
        <f>SUMIF('Interventi - Dettaglio'!$A:$A,"130020"&amp;'Interventi - Sintesi'!$C221,'Interventi - Dettaglio'!$J:$J)</f>
        <v>0</v>
      </c>
      <c r="U221" s="26">
        <f>SUMIF('Interventi - Dettaglio'!$A:$A,"130020"&amp;'Interventi - Sintesi'!$C221,'Interventi - Dettaglio'!$K:$K)</f>
        <v>0</v>
      </c>
      <c r="V221" s="26">
        <f t="shared" si="42"/>
        <v>0</v>
      </c>
      <c r="W221" s="26">
        <f t="shared" si="43"/>
        <v>0</v>
      </c>
      <c r="X221" s="26">
        <f t="shared" si="44"/>
        <v>0</v>
      </c>
      <c r="Y221" s="32">
        <f t="shared" si="39"/>
        <v>0</v>
      </c>
      <c r="Z221" s="26">
        <f t="shared" si="45"/>
        <v>2</v>
      </c>
      <c r="AA221" s="26">
        <f t="shared" si="46"/>
        <v>0</v>
      </c>
      <c r="AB221" s="26">
        <f t="shared" si="47"/>
        <v>2</v>
      </c>
    </row>
    <row r="222" spans="1:28">
      <c r="A222" s="15" t="s">
        <v>1640</v>
      </c>
      <c r="B222" s="19" t="s">
        <v>1694</v>
      </c>
      <c r="C222" s="16" t="s">
        <v>1011</v>
      </c>
      <c r="D222" s="23" t="s">
        <v>1012</v>
      </c>
      <c r="E222" s="26">
        <f>SUMIF('Interventi - Dettaglio'!$A:$A,"130018"&amp;'Interventi - Sintesi'!$C222,'Interventi - Dettaglio'!H:H)</f>
        <v>1</v>
      </c>
      <c r="F222" s="26">
        <f>SUMIF('Interventi - Dettaglio'!$A:$A,"130018"&amp;'Interventi - Sintesi'!$C222,'Interventi - Dettaglio'!I:I)</f>
        <v>0</v>
      </c>
      <c r="G222" s="32">
        <f t="shared" si="36"/>
        <v>0</v>
      </c>
      <c r="H222" s="26">
        <f>SUMIF('Interventi - Dettaglio'!$A:$A,"130018"&amp;'Interventi - Sintesi'!$C222,'Interventi - Dettaglio'!J:J)</f>
        <v>0</v>
      </c>
      <c r="I222" s="26">
        <f>SUMIF('Interventi - Dettaglio'!$A:$A,"130018"&amp;'Interventi - Sintesi'!$C222,'Interventi - Dettaglio'!K:K)</f>
        <v>0</v>
      </c>
      <c r="J222" s="26">
        <f t="shared" si="40"/>
        <v>1</v>
      </c>
      <c r="K222" s="26">
        <f>SUMIF('Interventi - Dettaglio'!$A:$A,"130019"&amp;'Interventi - Sintesi'!$C222,'Interventi - Dettaglio'!$H:$H)</f>
        <v>0</v>
      </c>
      <c r="L222" s="26">
        <f>SUMIF('Interventi - Dettaglio'!$A:$A,"130019"&amp;'Interventi - Sintesi'!$C222,'Interventi - Dettaglio'!$I:$I)</f>
        <v>0</v>
      </c>
      <c r="M222" s="32">
        <f t="shared" si="37"/>
        <v>0</v>
      </c>
      <c r="N222" s="26">
        <f>SUMIF('Interventi - Dettaglio'!$A:$A,"130019"&amp;'Interventi - Sintesi'!$C222,'Interventi - Dettaglio'!$J:$J)</f>
        <v>10</v>
      </c>
      <c r="O222" s="26">
        <f>SUMIF('Interventi - Dettaglio'!$A:$A,"130019"&amp;'Interventi - Sintesi'!$C222,'Interventi - Dettaglio'!$K:$K)</f>
        <v>0</v>
      </c>
      <c r="P222" s="26">
        <f t="shared" si="41"/>
        <v>10</v>
      </c>
      <c r="Q222" s="26">
        <f>SUMIF('Interventi - Dettaglio'!$A:$A,"130020"&amp;'Interventi - Sintesi'!$C222,'Interventi - Dettaglio'!$H:$H)</f>
        <v>0</v>
      </c>
      <c r="R222" s="32">
        <f t="shared" si="38"/>
        <v>0</v>
      </c>
      <c r="S222" s="26">
        <f>SUMIF('Interventi - Dettaglio'!$A:$A,"130020"&amp;'Interventi - Sintesi'!$C222,'Interventi - Dettaglio'!$I:$I)</f>
        <v>0</v>
      </c>
      <c r="T222" s="26">
        <f>SUMIF('Interventi - Dettaglio'!$A:$A,"130020"&amp;'Interventi - Sintesi'!$C222,'Interventi - Dettaglio'!$J:$J)</f>
        <v>0</v>
      </c>
      <c r="U222" s="26">
        <f>SUMIF('Interventi - Dettaglio'!$A:$A,"130020"&amp;'Interventi - Sintesi'!$C222,'Interventi - Dettaglio'!$K:$K)</f>
        <v>0</v>
      </c>
      <c r="V222" s="26">
        <f t="shared" si="42"/>
        <v>0</v>
      </c>
      <c r="W222" s="26">
        <f t="shared" si="43"/>
        <v>1</v>
      </c>
      <c r="X222" s="26">
        <f t="shared" si="44"/>
        <v>0</v>
      </c>
      <c r="Y222" s="32">
        <f t="shared" si="39"/>
        <v>0</v>
      </c>
      <c r="Z222" s="26">
        <f t="shared" si="45"/>
        <v>10</v>
      </c>
      <c r="AA222" s="26">
        <f t="shared" si="46"/>
        <v>0</v>
      </c>
      <c r="AB222" s="26">
        <f t="shared" si="47"/>
        <v>11</v>
      </c>
    </row>
    <row r="223" spans="1:28">
      <c r="A223" s="15" t="s">
        <v>1640</v>
      </c>
      <c r="B223" s="19" t="s">
        <v>1694</v>
      </c>
      <c r="C223" s="16" t="s">
        <v>1550</v>
      </c>
      <c r="D223" s="23" t="s">
        <v>1551</v>
      </c>
      <c r="E223" s="26">
        <f>SUMIF('Interventi - Dettaglio'!$A:$A,"130018"&amp;'Interventi - Sintesi'!$C223,'Interventi - Dettaglio'!H:H)</f>
        <v>0</v>
      </c>
      <c r="F223" s="26">
        <f>SUMIF('Interventi - Dettaglio'!$A:$A,"130018"&amp;'Interventi - Sintesi'!$C223,'Interventi - Dettaglio'!I:I)</f>
        <v>0</v>
      </c>
      <c r="G223" s="32">
        <f t="shared" si="36"/>
        <v>0</v>
      </c>
      <c r="H223" s="26">
        <f>SUMIF('Interventi - Dettaglio'!$A:$A,"130018"&amp;'Interventi - Sintesi'!$C223,'Interventi - Dettaglio'!J:J)</f>
        <v>0</v>
      </c>
      <c r="I223" s="26">
        <f>SUMIF('Interventi - Dettaglio'!$A:$A,"130018"&amp;'Interventi - Sintesi'!$C223,'Interventi - Dettaglio'!K:K)</f>
        <v>0</v>
      </c>
      <c r="J223" s="26">
        <f t="shared" si="40"/>
        <v>0</v>
      </c>
      <c r="K223" s="26">
        <f>SUMIF('Interventi - Dettaglio'!$A:$A,"130019"&amp;'Interventi - Sintesi'!$C223,'Interventi - Dettaglio'!$H:$H)</f>
        <v>0</v>
      </c>
      <c r="L223" s="26">
        <f>SUMIF('Interventi - Dettaglio'!$A:$A,"130019"&amp;'Interventi - Sintesi'!$C223,'Interventi - Dettaglio'!$I:$I)</f>
        <v>0</v>
      </c>
      <c r="M223" s="32">
        <f t="shared" si="37"/>
        <v>0</v>
      </c>
      <c r="N223" s="26">
        <f>SUMIF('Interventi - Dettaglio'!$A:$A,"130019"&amp;'Interventi - Sintesi'!$C223,'Interventi - Dettaglio'!$J:$J)</f>
        <v>1</v>
      </c>
      <c r="O223" s="26">
        <f>SUMIF('Interventi - Dettaglio'!$A:$A,"130019"&amp;'Interventi - Sintesi'!$C223,'Interventi - Dettaglio'!$K:$K)</f>
        <v>0</v>
      </c>
      <c r="P223" s="26">
        <f t="shared" si="41"/>
        <v>1</v>
      </c>
      <c r="Q223" s="26">
        <f>SUMIF('Interventi - Dettaglio'!$A:$A,"130020"&amp;'Interventi - Sintesi'!$C223,'Interventi - Dettaglio'!$H:$H)</f>
        <v>0</v>
      </c>
      <c r="R223" s="32">
        <f t="shared" si="38"/>
        <v>0</v>
      </c>
      <c r="S223" s="26">
        <f>SUMIF('Interventi - Dettaglio'!$A:$A,"130020"&amp;'Interventi - Sintesi'!$C223,'Interventi - Dettaglio'!$I:$I)</f>
        <v>0</v>
      </c>
      <c r="T223" s="26">
        <f>SUMIF('Interventi - Dettaglio'!$A:$A,"130020"&amp;'Interventi - Sintesi'!$C223,'Interventi - Dettaglio'!$J:$J)</f>
        <v>0</v>
      </c>
      <c r="U223" s="26">
        <f>SUMIF('Interventi - Dettaglio'!$A:$A,"130020"&amp;'Interventi - Sintesi'!$C223,'Interventi - Dettaglio'!$K:$K)</f>
        <v>0</v>
      </c>
      <c r="V223" s="26">
        <f t="shared" si="42"/>
        <v>0</v>
      </c>
      <c r="W223" s="26">
        <f t="shared" si="43"/>
        <v>0</v>
      </c>
      <c r="X223" s="26">
        <f t="shared" si="44"/>
        <v>0</v>
      </c>
      <c r="Y223" s="32">
        <f t="shared" si="39"/>
        <v>0</v>
      </c>
      <c r="Z223" s="26">
        <f t="shared" si="45"/>
        <v>1</v>
      </c>
      <c r="AA223" s="26">
        <f t="shared" si="46"/>
        <v>0</v>
      </c>
      <c r="AB223" s="26">
        <f t="shared" si="47"/>
        <v>1</v>
      </c>
    </row>
    <row r="224" spans="1:28" ht="24">
      <c r="A224" s="13" t="s">
        <v>1640</v>
      </c>
      <c r="B224" s="19" t="s">
        <v>1694</v>
      </c>
      <c r="C224" s="14" t="s">
        <v>907</v>
      </c>
      <c r="D224" s="4" t="s">
        <v>908</v>
      </c>
      <c r="E224" s="26">
        <f>SUMIF('Interventi - Dettaglio'!$A:$A,"130018"&amp;'Interventi - Sintesi'!$C224,'Interventi - Dettaglio'!H:H)</f>
        <v>1</v>
      </c>
      <c r="F224" s="26">
        <f>SUMIF('Interventi - Dettaglio'!$A:$A,"130018"&amp;'Interventi - Sintesi'!$C224,'Interventi - Dettaglio'!I:I)</f>
        <v>0</v>
      </c>
      <c r="G224" s="32">
        <f t="shared" si="36"/>
        <v>0</v>
      </c>
      <c r="H224" s="26">
        <f>SUMIF('Interventi - Dettaglio'!$A:$A,"130018"&amp;'Interventi - Sintesi'!$C224,'Interventi - Dettaglio'!J:J)</f>
        <v>0</v>
      </c>
      <c r="I224" s="26">
        <f>SUMIF('Interventi - Dettaglio'!$A:$A,"130018"&amp;'Interventi - Sintesi'!$C224,'Interventi - Dettaglio'!K:K)</f>
        <v>0</v>
      </c>
      <c r="J224" s="26">
        <f t="shared" si="40"/>
        <v>1</v>
      </c>
      <c r="K224" s="26">
        <f>SUMIF('Interventi - Dettaglio'!$A:$A,"130019"&amp;'Interventi - Sintesi'!$C224,'Interventi - Dettaglio'!$H:$H)</f>
        <v>0</v>
      </c>
      <c r="L224" s="26">
        <f>SUMIF('Interventi - Dettaglio'!$A:$A,"130019"&amp;'Interventi - Sintesi'!$C224,'Interventi - Dettaglio'!$I:$I)</f>
        <v>0</v>
      </c>
      <c r="M224" s="32">
        <f t="shared" si="37"/>
        <v>0</v>
      </c>
      <c r="N224" s="26">
        <f>SUMIF('Interventi - Dettaglio'!$A:$A,"130019"&amp;'Interventi - Sintesi'!$C224,'Interventi - Dettaglio'!$J:$J)</f>
        <v>1</v>
      </c>
      <c r="O224" s="26">
        <f>SUMIF('Interventi - Dettaglio'!$A:$A,"130019"&amp;'Interventi - Sintesi'!$C224,'Interventi - Dettaglio'!$K:$K)</f>
        <v>0</v>
      </c>
      <c r="P224" s="26">
        <f t="shared" si="41"/>
        <v>1</v>
      </c>
      <c r="Q224" s="26">
        <f>SUMIF('Interventi - Dettaglio'!$A:$A,"130020"&amp;'Interventi - Sintesi'!$C224,'Interventi - Dettaglio'!$H:$H)</f>
        <v>0</v>
      </c>
      <c r="R224" s="32">
        <f t="shared" si="38"/>
        <v>0</v>
      </c>
      <c r="S224" s="26">
        <f>SUMIF('Interventi - Dettaglio'!$A:$A,"130020"&amp;'Interventi - Sintesi'!$C224,'Interventi - Dettaglio'!$I:$I)</f>
        <v>0</v>
      </c>
      <c r="T224" s="26">
        <f>SUMIF('Interventi - Dettaglio'!$A:$A,"130020"&amp;'Interventi - Sintesi'!$C224,'Interventi - Dettaglio'!$J:$J)</f>
        <v>0</v>
      </c>
      <c r="U224" s="26">
        <f>SUMIF('Interventi - Dettaglio'!$A:$A,"130020"&amp;'Interventi - Sintesi'!$C224,'Interventi - Dettaglio'!$K:$K)</f>
        <v>0</v>
      </c>
      <c r="V224" s="26">
        <f t="shared" si="42"/>
        <v>0</v>
      </c>
      <c r="W224" s="26">
        <f t="shared" si="43"/>
        <v>1</v>
      </c>
      <c r="X224" s="26">
        <f t="shared" si="44"/>
        <v>0</v>
      </c>
      <c r="Y224" s="32">
        <f t="shared" si="39"/>
        <v>0</v>
      </c>
      <c r="Z224" s="26">
        <f t="shared" si="45"/>
        <v>1</v>
      </c>
      <c r="AA224" s="26">
        <f t="shared" si="46"/>
        <v>0</v>
      </c>
      <c r="AB224" s="26">
        <f t="shared" si="47"/>
        <v>2</v>
      </c>
    </row>
    <row r="225" spans="1:28">
      <c r="A225" s="13" t="s">
        <v>1640</v>
      </c>
      <c r="B225" s="19" t="s">
        <v>1694</v>
      </c>
      <c r="C225" s="14" t="s">
        <v>1371</v>
      </c>
      <c r="D225" s="4" t="s">
        <v>1372</v>
      </c>
      <c r="E225" s="26">
        <f>SUMIF('Interventi - Dettaglio'!$A:$A,"130018"&amp;'Interventi - Sintesi'!$C225,'Interventi - Dettaglio'!H:H)</f>
        <v>2</v>
      </c>
      <c r="F225" s="26">
        <f>SUMIF('Interventi - Dettaglio'!$A:$A,"130018"&amp;'Interventi - Sintesi'!$C225,'Interventi - Dettaglio'!I:I)</f>
        <v>0</v>
      </c>
      <c r="G225" s="32">
        <f t="shared" si="36"/>
        <v>0</v>
      </c>
      <c r="H225" s="26">
        <f>SUMIF('Interventi - Dettaglio'!$A:$A,"130018"&amp;'Interventi - Sintesi'!$C225,'Interventi - Dettaglio'!J:J)</f>
        <v>7</v>
      </c>
      <c r="I225" s="26">
        <f>SUMIF('Interventi - Dettaglio'!$A:$A,"130018"&amp;'Interventi - Sintesi'!$C225,'Interventi - Dettaglio'!K:K)</f>
        <v>0</v>
      </c>
      <c r="J225" s="26">
        <f t="shared" si="40"/>
        <v>9</v>
      </c>
      <c r="K225" s="26">
        <f>SUMIF('Interventi - Dettaglio'!$A:$A,"130019"&amp;'Interventi - Sintesi'!$C225,'Interventi - Dettaglio'!$H:$H)</f>
        <v>0</v>
      </c>
      <c r="L225" s="26">
        <f>SUMIF('Interventi - Dettaglio'!$A:$A,"130019"&amp;'Interventi - Sintesi'!$C225,'Interventi - Dettaglio'!$I:$I)</f>
        <v>0</v>
      </c>
      <c r="M225" s="32">
        <f t="shared" si="37"/>
        <v>0</v>
      </c>
      <c r="N225" s="26">
        <f>SUMIF('Interventi - Dettaglio'!$A:$A,"130019"&amp;'Interventi - Sintesi'!$C225,'Interventi - Dettaglio'!$J:$J)</f>
        <v>0</v>
      </c>
      <c r="O225" s="26">
        <f>SUMIF('Interventi - Dettaglio'!$A:$A,"130019"&amp;'Interventi - Sintesi'!$C225,'Interventi - Dettaglio'!$K:$K)</f>
        <v>0</v>
      </c>
      <c r="P225" s="26">
        <f t="shared" si="41"/>
        <v>0</v>
      </c>
      <c r="Q225" s="26">
        <f>SUMIF('Interventi - Dettaglio'!$A:$A,"130020"&amp;'Interventi - Sintesi'!$C225,'Interventi - Dettaglio'!$H:$H)</f>
        <v>0</v>
      </c>
      <c r="R225" s="32">
        <f t="shared" si="38"/>
        <v>0</v>
      </c>
      <c r="S225" s="26">
        <f>SUMIF('Interventi - Dettaglio'!$A:$A,"130020"&amp;'Interventi - Sintesi'!$C225,'Interventi - Dettaglio'!$I:$I)</f>
        <v>0</v>
      </c>
      <c r="T225" s="26">
        <f>SUMIF('Interventi - Dettaglio'!$A:$A,"130020"&amp;'Interventi - Sintesi'!$C225,'Interventi - Dettaglio'!$J:$J)</f>
        <v>0</v>
      </c>
      <c r="U225" s="26">
        <f>SUMIF('Interventi - Dettaglio'!$A:$A,"130020"&amp;'Interventi - Sintesi'!$C225,'Interventi - Dettaglio'!$K:$K)</f>
        <v>0</v>
      </c>
      <c r="V225" s="26">
        <f t="shared" si="42"/>
        <v>0</v>
      </c>
      <c r="W225" s="26">
        <f t="shared" si="43"/>
        <v>2</v>
      </c>
      <c r="X225" s="26">
        <f t="shared" si="44"/>
        <v>0</v>
      </c>
      <c r="Y225" s="32">
        <f t="shared" si="39"/>
        <v>0</v>
      </c>
      <c r="Z225" s="26">
        <f t="shared" si="45"/>
        <v>7</v>
      </c>
      <c r="AA225" s="26">
        <f t="shared" si="46"/>
        <v>0</v>
      </c>
      <c r="AB225" s="26">
        <f t="shared" si="47"/>
        <v>9</v>
      </c>
    </row>
    <row r="226" spans="1:28">
      <c r="A226" s="13" t="s">
        <v>1640</v>
      </c>
      <c r="B226" s="19" t="s">
        <v>1694</v>
      </c>
      <c r="C226" s="14" t="s">
        <v>1542</v>
      </c>
      <c r="D226" s="4" t="s">
        <v>1543</v>
      </c>
      <c r="E226" s="26">
        <f>SUMIF('Interventi - Dettaglio'!$A:$A,"130018"&amp;'Interventi - Sintesi'!$C226,'Interventi - Dettaglio'!H:H)</f>
        <v>0</v>
      </c>
      <c r="F226" s="26">
        <f>SUMIF('Interventi - Dettaglio'!$A:$A,"130018"&amp;'Interventi - Sintesi'!$C226,'Interventi - Dettaglio'!I:I)</f>
        <v>0</v>
      </c>
      <c r="G226" s="32">
        <f t="shared" si="36"/>
        <v>0</v>
      </c>
      <c r="H226" s="26">
        <f>SUMIF('Interventi - Dettaglio'!$A:$A,"130018"&amp;'Interventi - Sintesi'!$C226,'Interventi - Dettaglio'!J:J)</f>
        <v>2</v>
      </c>
      <c r="I226" s="26">
        <f>SUMIF('Interventi - Dettaglio'!$A:$A,"130018"&amp;'Interventi - Sintesi'!$C226,'Interventi - Dettaglio'!K:K)</f>
        <v>0</v>
      </c>
      <c r="J226" s="26">
        <f t="shared" si="40"/>
        <v>2</v>
      </c>
      <c r="K226" s="26">
        <f>SUMIF('Interventi - Dettaglio'!$A:$A,"130019"&amp;'Interventi - Sintesi'!$C226,'Interventi - Dettaglio'!$H:$H)</f>
        <v>1</v>
      </c>
      <c r="L226" s="26">
        <f>SUMIF('Interventi - Dettaglio'!$A:$A,"130019"&amp;'Interventi - Sintesi'!$C226,'Interventi - Dettaglio'!$I:$I)</f>
        <v>0</v>
      </c>
      <c r="M226" s="32">
        <f t="shared" si="37"/>
        <v>0</v>
      </c>
      <c r="N226" s="26">
        <f>SUMIF('Interventi - Dettaglio'!$A:$A,"130019"&amp;'Interventi - Sintesi'!$C226,'Interventi - Dettaglio'!$J:$J)</f>
        <v>0</v>
      </c>
      <c r="O226" s="26">
        <f>SUMIF('Interventi - Dettaglio'!$A:$A,"130019"&amp;'Interventi - Sintesi'!$C226,'Interventi - Dettaglio'!$K:$K)</f>
        <v>0</v>
      </c>
      <c r="P226" s="26">
        <f t="shared" si="41"/>
        <v>1</v>
      </c>
      <c r="Q226" s="26">
        <f>SUMIF('Interventi - Dettaglio'!$A:$A,"130020"&amp;'Interventi - Sintesi'!$C226,'Interventi - Dettaglio'!$H:$H)</f>
        <v>0</v>
      </c>
      <c r="R226" s="32">
        <f t="shared" si="38"/>
        <v>0</v>
      </c>
      <c r="S226" s="26">
        <f>SUMIF('Interventi - Dettaglio'!$A:$A,"130020"&amp;'Interventi - Sintesi'!$C226,'Interventi - Dettaglio'!$I:$I)</f>
        <v>0</v>
      </c>
      <c r="T226" s="26">
        <f>SUMIF('Interventi - Dettaglio'!$A:$A,"130020"&amp;'Interventi - Sintesi'!$C226,'Interventi - Dettaglio'!$J:$J)</f>
        <v>0</v>
      </c>
      <c r="U226" s="26">
        <f>SUMIF('Interventi - Dettaglio'!$A:$A,"130020"&amp;'Interventi - Sintesi'!$C226,'Interventi - Dettaglio'!$K:$K)</f>
        <v>0</v>
      </c>
      <c r="V226" s="26">
        <f t="shared" si="42"/>
        <v>0</v>
      </c>
      <c r="W226" s="26">
        <f t="shared" si="43"/>
        <v>1</v>
      </c>
      <c r="X226" s="26">
        <f t="shared" si="44"/>
        <v>0</v>
      </c>
      <c r="Y226" s="32">
        <f t="shared" si="39"/>
        <v>0</v>
      </c>
      <c r="Z226" s="26">
        <f t="shared" si="45"/>
        <v>2</v>
      </c>
      <c r="AA226" s="26">
        <f t="shared" si="46"/>
        <v>0</v>
      </c>
      <c r="AB226" s="26">
        <f t="shared" si="47"/>
        <v>3</v>
      </c>
    </row>
    <row r="227" spans="1:28">
      <c r="A227" s="13" t="s">
        <v>1640</v>
      </c>
      <c r="B227" s="19" t="s">
        <v>1694</v>
      </c>
      <c r="C227" s="14" t="s">
        <v>909</v>
      </c>
      <c r="D227" s="4" t="s">
        <v>910</v>
      </c>
      <c r="E227" s="26">
        <f>SUMIF('Interventi - Dettaglio'!$A:$A,"130018"&amp;'Interventi - Sintesi'!$C227,'Interventi - Dettaglio'!H:H)</f>
        <v>6</v>
      </c>
      <c r="F227" s="26">
        <f>SUMIF('Interventi - Dettaglio'!$A:$A,"130018"&amp;'Interventi - Sintesi'!$C227,'Interventi - Dettaglio'!I:I)</f>
        <v>0</v>
      </c>
      <c r="G227" s="32">
        <f t="shared" si="36"/>
        <v>0</v>
      </c>
      <c r="H227" s="26">
        <f>SUMIF('Interventi - Dettaglio'!$A:$A,"130018"&amp;'Interventi - Sintesi'!$C227,'Interventi - Dettaglio'!J:J)</f>
        <v>1</v>
      </c>
      <c r="I227" s="26">
        <f>SUMIF('Interventi - Dettaglio'!$A:$A,"130018"&amp;'Interventi - Sintesi'!$C227,'Interventi - Dettaglio'!K:K)</f>
        <v>0</v>
      </c>
      <c r="J227" s="26">
        <f t="shared" si="40"/>
        <v>7</v>
      </c>
      <c r="K227" s="26">
        <f>SUMIF('Interventi - Dettaglio'!$A:$A,"130019"&amp;'Interventi - Sintesi'!$C227,'Interventi - Dettaglio'!$H:$H)</f>
        <v>0</v>
      </c>
      <c r="L227" s="26">
        <f>SUMIF('Interventi - Dettaglio'!$A:$A,"130019"&amp;'Interventi - Sintesi'!$C227,'Interventi - Dettaglio'!$I:$I)</f>
        <v>0</v>
      </c>
      <c r="M227" s="32">
        <f t="shared" si="37"/>
        <v>0</v>
      </c>
      <c r="N227" s="26">
        <f>SUMIF('Interventi - Dettaglio'!$A:$A,"130019"&amp;'Interventi - Sintesi'!$C227,'Interventi - Dettaglio'!$J:$J)</f>
        <v>0</v>
      </c>
      <c r="O227" s="26">
        <f>SUMIF('Interventi - Dettaglio'!$A:$A,"130019"&amp;'Interventi - Sintesi'!$C227,'Interventi - Dettaglio'!$K:$K)</f>
        <v>0</v>
      </c>
      <c r="P227" s="26">
        <f t="shared" si="41"/>
        <v>0</v>
      </c>
      <c r="Q227" s="26">
        <f>SUMIF('Interventi - Dettaglio'!$A:$A,"130020"&amp;'Interventi - Sintesi'!$C227,'Interventi - Dettaglio'!$H:$H)</f>
        <v>0</v>
      </c>
      <c r="R227" s="32">
        <f t="shared" si="38"/>
        <v>0</v>
      </c>
      <c r="S227" s="26">
        <f>SUMIF('Interventi - Dettaglio'!$A:$A,"130020"&amp;'Interventi - Sintesi'!$C227,'Interventi - Dettaglio'!$I:$I)</f>
        <v>0</v>
      </c>
      <c r="T227" s="26">
        <f>SUMIF('Interventi - Dettaglio'!$A:$A,"130020"&amp;'Interventi - Sintesi'!$C227,'Interventi - Dettaglio'!$J:$J)</f>
        <v>0</v>
      </c>
      <c r="U227" s="26">
        <f>SUMIF('Interventi - Dettaglio'!$A:$A,"130020"&amp;'Interventi - Sintesi'!$C227,'Interventi - Dettaglio'!$K:$K)</f>
        <v>0</v>
      </c>
      <c r="V227" s="26">
        <f t="shared" si="42"/>
        <v>0</v>
      </c>
      <c r="W227" s="26">
        <f t="shared" si="43"/>
        <v>6</v>
      </c>
      <c r="X227" s="26">
        <f t="shared" si="44"/>
        <v>0</v>
      </c>
      <c r="Y227" s="32">
        <f t="shared" si="39"/>
        <v>0</v>
      </c>
      <c r="Z227" s="26">
        <f t="shared" si="45"/>
        <v>1</v>
      </c>
      <c r="AA227" s="26">
        <f t="shared" si="46"/>
        <v>0</v>
      </c>
      <c r="AB227" s="26">
        <f t="shared" si="47"/>
        <v>7</v>
      </c>
    </row>
    <row r="228" spans="1:28">
      <c r="A228" s="13" t="s">
        <v>1640</v>
      </c>
      <c r="B228" s="19" t="s">
        <v>1694</v>
      </c>
      <c r="C228" s="14" t="s">
        <v>1552</v>
      </c>
      <c r="D228" s="4" t="s">
        <v>1553</v>
      </c>
      <c r="E228" s="26">
        <f>SUMIF('Interventi - Dettaglio'!$A:$A,"130018"&amp;'Interventi - Sintesi'!$C228,'Interventi - Dettaglio'!H:H)</f>
        <v>2</v>
      </c>
      <c r="F228" s="26">
        <f>SUMIF('Interventi - Dettaglio'!$A:$A,"130018"&amp;'Interventi - Sintesi'!$C228,'Interventi - Dettaglio'!I:I)</f>
        <v>2</v>
      </c>
      <c r="G228" s="32">
        <f t="shared" si="36"/>
        <v>1</v>
      </c>
      <c r="H228" s="26">
        <f>SUMIF('Interventi - Dettaglio'!$A:$A,"130018"&amp;'Interventi - Sintesi'!$C228,'Interventi - Dettaglio'!J:J)</f>
        <v>0</v>
      </c>
      <c r="I228" s="26">
        <f>SUMIF('Interventi - Dettaglio'!$A:$A,"130018"&amp;'Interventi - Sintesi'!$C228,'Interventi - Dettaglio'!K:K)</f>
        <v>0</v>
      </c>
      <c r="J228" s="26">
        <f t="shared" si="40"/>
        <v>2</v>
      </c>
      <c r="K228" s="26">
        <f>SUMIF('Interventi - Dettaglio'!$A:$A,"130019"&amp;'Interventi - Sintesi'!$C228,'Interventi - Dettaglio'!$H:$H)</f>
        <v>0</v>
      </c>
      <c r="L228" s="26">
        <f>SUMIF('Interventi - Dettaglio'!$A:$A,"130019"&amp;'Interventi - Sintesi'!$C228,'Interventi - Dettaglio'!$I:$I)</f>
        <v>0</v>
      </c>
      <c r="M228" s="32">
        <f t="shared" si="37"/>
        <v>0</v>
      </c>
      <c r="N228" s="26">
        <f>SUMIF('Interventi - Dettaglio'!$A:$A,"130019"&amp;'Interventi - Sintesi'!$C228,'Interventi - Dettaglio'!$J:$J)</f>
        <v>0</v>
      </c>
      <c r="O228" s="26">
        <f>SUMIF('Interventi - Dettaglio'!$A:$A,"130019"&amp;'Interventi - Sintesi'!$C228,'Interventi - Dettaglio'!$K:$K)</f>
        <v>0</v>
      </c>
      <c r="P228" s="26">
        <f t="shared" si="41"/>
        <v>0</v>
      </c>
      <c r="Q228" s="26">
        <f>SUMIF('Interventi - Dettaglio'!$A:$A,"130020"&amp;'Interventi - Sintesi'!$C228,'Interventi - Dettaglio'!$H:$H)</f>
        <v>0</v>
      </c>
      <c r="R228" s="32">
        <f t="shared" si="38"/>
        <v>0</v>
      </c>
      <c r="S228" s="26">
        <f>SUMIF('Interventi - Dettaglio'!$A:$A,"130020"&amp;'Interventi - Sintesi'!$C228,'Interventi - Dettaglio'!$I:$I)</f>
        <v>0</v>
      </c>
      <c r="T228" s="26">
        <f>SUMIF('Interventi - Dettaglio'!$A:$A,"130020"&amp;'Interventi - Sintesi'!$C228,'Interventi - Dettaglio'!$J:$J)</f>
        <v>0</v>
      </c>
      <c r="U228" s="26">
        <f>SUMIF('Interventi - Dettaglio'!$A:$A,"130020"&amp;'Interventi - Sintesi'!$C228,'Interventi - Dettaglio'!$K:$K)</f>
        <v>0</v>
      </c>
      <c r="V228" s="26">
        <f t="shared" si="42"/>
        <v>0</v>
      </c>
      <c r="W228" s="26">
        <f t="shared" si="43"/>
        <v>2</v>
      </c>
      <c r="X228" s="26">
        <f t="shared" si="44"/>
        <v>2</v>
      </c>
      <c r="Y228" s="32">
        <f t="shared" si="39"/>
        <v>1</v>
      </c>
      <c r="Z228" s="26">
        <f t="shared" si="45"/>
        <v>0</v>
      </c>
      <c r="AA228" s="26">
        <f t="shared" si="46"/>
        <v>0</v>
      </c>
      <c r="AB228" s="26">
        <f t="shared" si="47"/>
        <v>2</v>
      </c>
    </row>
    <row r="229" spans="1:28">
      <c r="A229" s="13" t="s">
        <v>1640</v>
      </c>
      <c r="B229" s="19" t="s">
        <v>1694</v>
      </c>
      <c r="C229" s="14" t="s">
        <v>1373</v>
      </c>
      <c r="D229" s="4" t="s">
        <v>1374</v>
      </c>
      <c r="E229" s="26">
        <f>SUMIF('Interventi - Dettaglio'!$A:$A,"130018"&amp;'Interventi - Sintesi'!$C229,'Interventi - Dettaglio'!H:H)</f>
        <v>0</v>
      </c>
      <c r="F229" s="26">
        <f>SUMIF('Interventi - Dettaglio'!$A:$A,"130018"&amp;'Interventi - Sintesi'!$C229,'Interventi - Dettaglio'!I:I)</f>
        <v>0</v>
      </c>
      <c r="G229" s="32">
        <f t="shared" si="36"/>
        <v>0</v>
      </c>
      <c r="H229" s="26">
        <f>SUMIF('Interventi - Dettaglio'!$A:$A,"130018"&amp;'Interventi - Sintesi'!$C229,'Interventi - Dettaglio'!J:J)</f>
        <v>2</v>
      </c>
      <c r="I229" s="26">
        <f>SUMIF('Interventi - Dettaglio'!$A:$A,"130018"&amp;'Interventi - Sintesi'!$C229,'Interventi - Dettaglio'!K:K)</f>
        <v>0</v>
      </c>
      <c r="J229" s="26">
        <f t="shared" si="40"/>
        <v>2</v>
      </c>
      <c r="K229" s="26">
        <f>SUMIF('Interventi - Dettaglio'!$A:$A,"130019"&amp;'Interventi - Sintesi'!$C229,'Interventi - Dettaglio'!$H:$H)</f>
        <v>0</v>
      </c>
      <c r="L229" s="26">
        <f>SUMIF('Interventi - Dettaglio'!$A:$A,"130019"&amp;'Interventi - Sintesi'!$C229,'Interventi - Dettaglio'!$I:$I)</f>
        <v>0</v>
      </c>
      <c r="M229" s="32">
        <f t="shared" si="37"/>
        <v>0</v>
      </c>
      <c r="N229" s="26">
        <f>SUMIF('Interventi - Dettaglio'!$A:$A,"130019"&amp;'Interventi - Sintesi'!$C229,'Interventi - Dettaglio'!$J:$J)</f>
        <v>0</v>
      </c>
      <c r="O229" s="26">
        <f>SUMIF('Interventi - Dettaglio'!$A:$A,"130019"&amp;'Interventi - Sintesi'!$C229,'Interventi - Dettaglio'!$K:$K)</f>
        <v>0</v>
      </c>
      <c r="P229" s="26">
        <f t="shared" si="41"/>
        <v>0</v>
      </c>
      <c r="Q229" s="26">
        <f>SUMIF('Interventi - Dettaglio'!$A:$A,"130020"&amp;'Interventi - Sintesi'!$C229,'Interventi - Dettaglio'!$H:$H)</f>
        <v>0</v>
      </c>
      <c r="R229" s="32">
        <f t="shared" si="38"/>
        <v>0</v>
      </c>
      <c r="S229" s="26">
        <f>SUMIF('Interventi - Dettaglio'!$A:$A,"130020"&amp;'Interventi - Sintesi'!$C229,'Interventi - Dettaglio'!$I:$I)</f>
        <v>0</v>
      </c>
      <c r="T229" s="26">
        <f>SUMIF('Interventi - Dettaglio'!$A:$A,"130020"&amp;'Interventi - Sintesi'!$C229,'Interventi - Dettaglio'!$J:$J)</f>
        <v>0</v>
      </c>
      <c r="U229" s="26">
        <f>SUMIF('Interventi - Dettaglio'!$A:$A,"130020"&amp;'Interventi - Sintesi'!$C229,'Interventi - Dettaglio'!$K:$K)</f>
        <v>0</v>
      </c>
      <c r="V229" s="26">
        <f t="shared" si="42"/>
        <v>0</v>
      </c>
      <c r="W229" s="26">
        <f t="shared" si="43"/>
        <v>0</v>
      </c>
      <c r="X229" s="26">
        <f t="shared" si="44"/>
        <v>0</v>
      </c>
      <c r="Y229" s="32">
        <f t="shared" si="39"/>
        <v>0</v>
      </c>
      <c r="Z229" s="26">
        <f t="shared" si="45"/>
        <v>2</v>
      </c>
      <c r="AA229" s="26">
        <f t="shared" si="46"/>
        <v>0</v>
      </c>
      <c r="AB229" s="26">
        <f t="shared" si="47"/>
        <v>2</v>
      </c>
    </row>
    <row r="230" spans="1:28">
      <c r="A230" s="13" t="s">
        <v>1640</v>
      </c>
      <c r="B230" s="19" t="s">
        <v>1694</v>
      </c>
      <c r="C230" s="14" t="s">
        <v>1409</v>
      </c>
      <c r="D230" s="4" t="s">
        <v>1410</v>
      </c>
      <c r="E230" s="26">
        <f>SUMIF('Interventi - Dettaglio'!$A:$A,"130018"&amp;'Interventi - Sintesi'!$C230,'Interventi - Dettaglio'!H:H)</f>
        <v>1</v>
      </c>
      <c r="F230" s="26">
        <f>SUMIF('Interventi - Dettaglio'!$A:$A,"130018"&amp;'Interventi - Sintesi'!$C230,'Interventi - Dettaglio'!I:I)</f>
        <v>0</v>
      </c>
      <c r="G230" s="32">
        <f t="shared" si="36"/>
        <v>0</v>
      </c>
      <c r="H230" s="26">
        <f>SUMIF('Interventi - Dettaglio'!$A:$A,"130018"&amp;'Interventi - Sintesi'!$C230,'Interventi - Dettaglio'!J:J)</f>
        <v>0</v>
      </c>
      <c r="I230" s="26">
        <f>SUMIF('Interventi - Dettaglio'!$A:$A,"130018"&amp;'Interventi - Sintesi'!$C230,'Interventi - Dettaglio'!K:K)</f>
        <v>0</v>
      </c>
      <c r="J230" s="26">
        <f t="shared" si="40"/>
        <v>1</v>
      </c>
      <c r="K230" s="26">
        <f>SUMIF('Interventi - Dettaglio'!$A:$A,"130019"&amp;'Interventi - Sintesi'!$C230,'Interventi - Dettaglio'!$H:$H)</f>
        <v>0</v>
      </c>
      <c r="L230" s="26">
        <f>SUMIF('Interventi - Dettaglio'!$A:$A,"130019"&amp;'Interventi - Sintesi'!$C230,'Interventi - Dettaglio'!$I:$I)</f>
        <v>0</v>
      </c>
      <c r="M230" s="32">
        <f t="shared" si="37"/>
        <v>0</v>
      </c>
      <c r="N230" s="26">
        <f>SUMIF('Interventi - Dettaglio'!$A:$A,"130019"&amp;'Interventi - Sintesi'!$C230,'Interventi - Dettaglio'!$J:$J)</f>
        <v>0</v>
      </c>
      <c r="O230" s="26">
        <f>SUMIF('Interventi - Dettaglio'!$A:$A,"130019"&amp;'Interventi - Sintesi'!$C230,'Interventi - Dettaglio'!$K:$K)</f>
        <v>0</v>
      </c>
      <c r="P230" s="26">
        <f t="shared" si="41"/>
        <v>0</v>
      </c>
      <c r="Q230" s="26">
        <f>SUMIF('Interventi - Dettaglio'!$A:$A,"130020"&amp;'Interventi - Sintesi'!$C230,'Interventi - Dettaglio'!$H:$H)</f>
        <v>0</v>
      </c>
      <c r="R230" s="32">
        <f t="shared" si="38"/>
        <v>0</v>
      </c>
      <c r="S230" s="26">
        <f>SUMIF('Interventi - Dettaglio'!$A:$A,"130020"&amp;'Interventi - Sintesi'!$C230,'Interventi - Dettaglio'!$I:$I)</f>
        <v>0</v>
      </c>
      <c r="T230" s="26">
        <f>SUMIF('Interventi - Dettaglio'!$A:$A,"130020"&amp;'Interventi - Sintesi'!$C230,'Interventi - Dettaglio'!$J:$J)</f>
        <v>0</v>
      </c>
      <c r="U230" s="26">
        <f>SUMIF('Interventi - Dettaglio'!$A:$A,"130020"&amp;'Interventi - Sintesi'!$C230,'Interventi - Dettaglio'!$K:$K)</f>
        <v>0</v>
      </c>
      <c r="V230" s="26">
        <f t="shared" si="42"/>
        <v>0</v>
      </c>
      <c r="W230" s="26">
        <f t="shared" si="43"/>
        <v>1</v>
      </c>
      <c r="X230" s="26">
        <f t="shared" si="44"/>
        <v>0</v>
      </c>
      <c r="Y230" s="32">
        <f t="shared" si="39"/>
        <v>0</v>
      </c>
      <c r="Z230" s="26">
        <f t="shared" si="45"/>
        <v>0</v>
      </c>
      <c r="AA230" s="26">
        <f t="shared" si="46"/>
        <v>0</v>
      </c>
      <c r="AB230" s="26">
        <f t="shared" si="47"/>
        <v>1</v>
      </c>
    </row>
    <row r="231" spans="1:28">
      <c r="A231" s="15" t="s">
        <v>1640</v>
      </c>
      <c r="B231" s="19" t="s">
        <v>1694</v>
      </c>
      <c r="C231" s="16" t="s">
        <v>1544</v>
      </c>
      <c r="D231" s="23" t="s">
        <v>1545</v>
      </c>
      <c r="E231" s="26">
        <f>SUMIF('Interventi - Dettaglio'!$A:$A,"130018"&amp;'Interventi - Sintesi'!$C231,'Interventi - Dettaglio'!H:H)</f>
        <v>1</v>
      </c>
      <c r="F231" s="26">
        <f>SUMIF('Interventi - Dettaglio'!$A:$A,"130018"&amp;'Interventi - Sintesi'!$C231,'Interventi - Dettaglio'!I:I)</f>
        <v>0</v>
      </c>
      <c r="G231" s="32">
        <f t="shared" si="36"/>
        <v>0</v>
      </c>
      <c r="H231" s="26">
        <f>SUMIF('Interventi - Dettaglio'!$A:$A,"130018"&amp;'Interventi - Sintesi'!$C231,'Interventi - Dettaglio'!J:J)</f>
        <v>0</v>
      </c>
      <c r="I231" s="26">
        <f>SUMIF('Interventi - Dettaglio'!$A:$A,"130018"&amp;'Interventi - Sintesi'!$C231,'Interventi - Dettaglio'!K:K)</f>
        <v>0</v>
      </c>
      <c r="J231" s="26">
        <f t="shared" si="40"/>
        <v>1</v>
      </c>
      <c r="K231" s="26">
        <f>SUMIF('Interventi - Dettaglio'!$A:$A,"130019"&amp;'Interventi - Sintesi'!$C231,'Interventi - Dettaglio'!$H:$H)</f>
        <v>0</v>
      </c>
      <c r="L231" s="26">
        <f>SUMIF('Interventi - Dettaglio'!$A:$A,"130019"&amp;'Interventi - Sintesi'!$C231,'Interventi - Dettaglio'!$I:$I)</f>
        <v>0</v>
      </c>
      <c r="M231" s="32">
        <f t="shared" si="37"/>
        <v>0</v>
      </c>
      <c r="N231" s="26">
        <f>SUMIF('Interventi - Dettaglio'!$A:$A,"130019"&amp;'Interventi - Sintesi'!$C231,'Interventi - Dettaglio'!$J:$J)</f>
        <v>0</v>
      </c>
      <c r="O231" s="26">
        <f>SUMIF('Interventi - Dettaglio'!$A:$A,"130019"&amp;'Interventi - Sintesi'!$C231,'Interventi - Dettaglio'!$K:$K)</f>
        <v>0</v>
      </c>
      <c r="P231" s="26">
        <f t="shared" si="41"/>
        <v>0</v>
      </c>
      <c r="Q231" s="26">
        <f>SUMIF('Interventi - Dettaglio'!$A:$A,"130020"&amp;'Interventi - Sintesi'!$C231,'Interventi - Dettaglio'!$H:$H)</f>
        <v>0</v>
      </c>
      <c r="R231" s="32">
        <f t="shared" si="38"/>
        <v>0</v>
      </c>
      <c r="S231" s="26">
        <f>SUMIF('Interventi - Dettaglio'!$A:$A,"130020"&amp;'Interventi - Sintesi'!$C231,'Interventi - Dettaglio'!$I:$I)</f>
        <v>0</v>
      </c>
      <c r="T231" s="26">
        <f>SUMIF('Interventi - Dettaglio'!$A:$A,"130020"&amp;'Interventi - Sintesi'!$C231,'Interventi - Dettaglio'!$J:$J)</f>
        <v>0</v>
      </c>
      <c r="U231" s="26">
        <f>SUMIF('Interventi - Dettaglio'!$A:$A,"130020"&amp;'Interventi - Sintesi'!$C231,'Interventi - Dettaglio'!$K:$K)</f>
        <v>0</v>
      </c>
      <c r="V231" s="26">
        <f t="shared" si="42"/>
        <v>0</v>
      </c>
      <c r="W231" s="26">
        <f t="shared" si="43"/>
        <v>1</v>
      </c>
      <c r="X231" s="26">
        <f t="shared" si="44"/>
        <v>0</v>
      </c>
      <c r="Y231" s="32">
        <f t="shared" si="39"/>
        <v>0</v>
      </c>
      <c r="Z231" s="26">
        <f t="shared" si="45"/>
        <v>0</v>
      </c>
      <c r="AA231" s="26">
        <f t="shared" si="46"/>
        <v>0</v>
      </c>
      <c r="AB231" s="26">
        <f t="shared" si="47"/>
        <v>1</v>
      </c>
    </row>
    <row r="232" spans="1:28">
      <c r="A232" s="15" t="s">
        <v>1640</v>
      </c>
      <c r="B232" s="19" t="s">
        <v>1694</v>
      </c>
      <c r="C232" s="16" t="s">
        <v>1461</v>
      </c>
      <c r="D232" s="23" t="s">
        <v>1462</v>
      </c>
      <c r="E232" s="26">
        <f>SUMIF('Interventi - Dettaglio'!$A:$A,"130018"&amp;'Interventi - Sintesi'!$C232,'Interventi - Dettaglio'!H:H)</f>
        <v>0</v>
      </c>
      <c r="F232" s="26">
        <f>SUMIF('Interventi - Dettaglio'!$A:$A,"130018"&amp;'Interventi - Sintesi'!$C232,'Interventi - Dettaglio'!I:I)</f>
        <v>0</v>
      </c>
      <c r="G232" s="32">
        <f t="shared" si="36"/>
        <v>0</v>
      </c>
      <c r="H232" s="26">
        <f>SUMIF('Interventi - Dettaglio'!$A:$A,"130018"&amp;'Interventi - Sintesi'!$C232,'Interventi - Dettaglio'!J:J)</f>
        <v>0</v>
      </c>
      <c r="I232" s="26">
        <f>SUMIF('Interventi - Dettaglio'!$A:$A,"130018"&amp;'Interventi - Sintesi'!$C232,'Interventi - Dettaglio'!K:K)</f>
        <v>0</v>
      </c>
      <c r="J232" s="26">
        <f t="shared" si="40"/>
        <v>0</v>
      </c>
      <c r="K232" s="26">
        <f>SUMIF('Interventi - Dettaglio'!$A:$A,"130019"&amp;'Interventi - Sintesi'!$C232,'Interventi - Dettaglio'!$H:$H)</f>
        <v>0</v>
      </c>
      <c r="L232" s="26">
        <f>SUMIF('Interventi - Dettaglio'!$A:$A,"130019"&amp;'Interventi - Sintesi'!$C232,'Interventi - Dettaglio'!$I:$I)</f>
        <v>0</v>
      </c>
      <c r="M232" s="32">
        <f t="shared" si="37"/>
        <v>0</v>
      </c>
      <c r="N232" s="26">
        <f>SUMIF('Interventi - Dettaglio'!$A:$A,"130019"&amp;'Interventi - Sintesi'!$C232,'Interventi - Dettaglio'!$J:$J)</f>
        <v>1</v>
      </c>
      <c r="O232" s="26">
        <f>SUMIF('Interventi - Dettaglio'!$A:$A,"130019"&amp;'Interventi - Sintesi'!$C232,'Interventi - Dettaglio'!$K:$K)</f>
        <v>0</v>
      </c>
      <c r="P232" s="26">
        <f t="shared" si="41"/>
        <v>1</v>
      </c>
      <c r="Q232" s="26">
        <f>SUMIF('Interventi - Dettaglio'!$A:$A,"130020"&amp;'Interventi - Sintesi'!$C232,'Interventi - Dettaglio'!$H:$H)</f>
        <v>0</v>
      </c>
      <c r="R232" s="32">
        <f t="shared" si="38"/>
        <v>0</v>
      </c>
      <c r="S232" s="26">
        <f>SUMIF('Interventi - Dettaglio'!$A:$A,"130020"&amp;'Interventi - Sintesi'!$C232,'Interventi - Dettaglio'!$I:$I)</f>
        <v>0</v>
      </c>
      <c r="T232" s="26">
        <f>SUMIF('Interventi - Dettaglio'!$A:$A,"130020"&amp;'Interventi - Sintesi'!$C232,'Interventi - Dettaglio'!$J:$J)</f>
        <v>0</v>
      </c>
      <c r="U232" s="26">
        <f>SUMIF('Interventi - Dettaglio'!$A:$A,"130020"&amp;'Interventi - Sintesi'!$C232,'Interventi - Dettaglio'!$K:$K)</f>
        <v>0</v>
      </c>
      <c r="V232" s="26">
        <f t="shared" si="42"/>
        <v>0</v>
      </c>
      <c r="W232" s="26">
        <f t="shared" si="43"/>
        <v>0</v>
      </c>
      <c r="X232" s="26">
        <f t="shared" si="44"/>
        <v>0</v>
      </c>
      <c r="Y232" s="32">
        <f t="shared" si="39"/>
        <v>0</v>
      </c>
      <c r="Z232" s="26">
        <f t="shared" si="45"/>
        <v>1</v>
      </c>
      <c r="AA232" s="26">
        <f t="shared" si="46"/>
        <v>0</v>
      </c>
      <c r="AB232" s="26">
        <f t="shared" si="47"/>
        <v>1</v>
      </c>
    </row>
    <row r="233" spans="1:28">
      <c r="A233" s="13" t="s">
        <v>1641</v>
      </c>
      <c r="B233" s="19" t="s">
        <v>1694</v>
      </c>
      <c r="C233" s="14" t="s">
        <v>911</v>
      </c>
      <c r="D233" s="4" t="s">
        <v>912</v>
      </c>
      <c r="E233" s="26">
        <f>SUMIF('Interventi - Dettaglio'!$A:$A,"130018"&amp;'Interventi - Sintesi'!$C233,'Interventi - Dettaglio'!H:H)</f>
        <v>21</v>
      </c>
      <c r="F233" s="26">
        <f>SUMIF('Interventi - Dettaglio'!$A:$A,"130018"&amp;'Interventi - Sintesi'!$C233,'Interventi - Dettaglio'!I:I)</f>
        <v>21</v>
      </c>
      <c r="G233" s="32">
        <f t="shared" si="36"/>
        <v>1</v>
      </c>
      <c r="H233" s="26">
        <f>SUMIF('Interventi - Dettaglio'!$A:$A,"130018"&amp;'Interventi - Sintesi'!$C233,'Interventi - Dettaglio'!J:J)</f>
        <v>0</v>
      </c>
      <c r="I233" s="26">
        <f>SUMIF('Interventi - Dettaglio'!$A:$A,"130018"&amp;'Interventi - Sintesi'!$C233,'Interventi - Dettaglio'!K:K)</f>
        <v>0</v>
      </c>
      <c r="J233" s="26">
        <f t="shared" si="40"/>
        <v>21</v>
      </c>
      <c r="K233" s="26">
        <f>SUMIF('Interventi - Dettaglio'!$A:$A,"130019"&amp;'Interventi - Sintesi'!$C233,'Interventi - Dettaglio'!$H:$H)</f>
        <v>3</v>
      </c>
      <c r="L233" s="26">
        <f>SUMIF('Interventi - Dettaglio'!$A:$A,"130019"&amp;'Interventi - Sintesi'!$C233,'Interventi - Dettaglio'!$I:$I)</f>
        <v>3</v>
      </c>
      <c r="M233" s="32">
        <f t="shared" si="37"/>
        <v>1</v>
      </c>
      <c r="N233" s="26">
        <f>SUMIF('Interventi - Dettaglio'!$A:$A,"130019"&amp;'Interventi - Sintesi'!$C233,'Interventi - Dettaglio'!$J:$J)</f>
        <v>0</v>
      </c>
      <c r="O233" s="26">
        <f>SUMIF('Interventi - Dettaglio'!$A:$A,"130019"&amp;'Interventi - Sintesi'!$C233,'Interventi - Dettaglio'!$K:$K)</f>
        <v>0</v>
      </c>
      <c r="P233" s="26">
        <f t="shared" si="41"/>
        <v>3</v>
      </c>
      <c r="Q233" s="26">
        <f>SUMIF('Interventi - Dettaglio'!$A:$A,"130020"&amp;'Interventi - Sintesi'!$C233,'Interventi - Dettaglio'!$H:$H)</f>
        <v>0</v>
      </c>
      <c r="R233" s="32">
        <f t="shared" si="38"/>
        <v>0</v>
      </c>
      <c r="S233" s="26">
        <f>SUMIF('Interventi - Dettaglio'!$A:$A,"130020"&amp;'Interventi - Sintesi'!$C233,'Interventi - Dettaglio'!$I:$I)</f>
        <v>0</v>
      </c>
      <c r="T233" s="26">
        <f>SUMIF('Interventi - Dettaglio'!$A:$A,"130020"&amp;'Interventi - Sintesi'!$C233,'Interventi - Dettaglio'!$J:$J)</f>
        <v>0</v>
      </c>
      <c r="U233" s="26">
        <f>SUMIF('Interventi - Dettaglio'!$A:$A,"130020"&amp;'Interventi - Sintesi'!$C233,'Interventi - Dettaglio'!$K:$K)</f>
        <v>0</v>
      </c>
      <c r="V233" s="26">
        <f t="shared" si="42"/>
        <v>0</v>
      </c>
      <c r="W233" s="26">
        <f t="shared" si="43"/>
        <v>24</v>
      </c>
      <c r="X233" s="26">
        <f t="shared" si="44"/>
        <v>24</v>
      </c>
      <c r="Y233" s="32">
        <f t="shared" si="39"/>
        <v>1</v>
      </c>
      <c r="Z233" s="26">
        <f t="shared" si="45"/>
        <v>0</v>
      </c>
      <c r="AA233" s="26">
        <f t="shared" si="46"/>
        <v>0</v>
      </c>
      <c r="AB233" s="26">
        <f t="shared" si="47"/>
        <v>24</v>
      </c>
    </row>
    <row r="234" spans="1:28">
      <c r="A234" s="13" t="s">
        <v>1641</v>
      </c>
      <c r="B234" s="19" t="s">
        <v>1694</v>
      </c>
      <c r="C234" s="14" t="s">
        <v>913</v>
      </c>
      <c r="D234" s="4" t="s">
        <v>914</v>
      </c>
      <c r="E234" s="26">
        <f>SUMIF('Interventi - Dettaglio'!$A:$A,"130018"&amp;'Interventi - Sintesi'!$C234,'Interventi - Dettaglio'!H:H)</f>
        <v>6</v>
      </c>
      <c r="F234" s="26">
        <f>SUMIF('Interventi - Dettaglio'!$A:$A,"130018"&amp;'Interventi - Sintesi'!$C234,'Interventi - Dettaglio'!I:I)</f>
        <v>2</v>
      </c>
      <c r="G234" s="32">
        <f t="shared" si="36"/>
        <v>0.33329999999999999</v>
      </c>
      <c r="H234" s="26">
        <f>SUMIF('Interventi - Dettaglio'!$A:$A,"130018"&amp;'Interventi - Sintesi'!$C234,'Interventi - Dettaglio'!J:J)</f>
        <v>0</v>
      </c>
      <c r="I234" s="26">
        <f>SUMIF('Interventi - Dettaglio'!$A:$A,"130018"&amp;'Interventi - Sintesi'!$C234,'Interventi - Dettaglio'!K:K)</f>
        <v>0</v>
      </c>
      <c r="J234" s="26">
        <f t="shared" si="40"/>
        <v>6</v>
      </c>
      <c r="K234" s="26">
        <f>SUMIF('Interventi - Dettaglio'!$A:$A,"130019"&amp;'Interventi - Sintesi'!$C234,'Interventi - Dettaglio'!$H:$H)</f>
        <v>0</v>
      </c>
      <c r="L234" s="26">
        <f>SUMIF('Interventi - Dettaglio'!$A:$A,"130019"&amp;'Interventi - Sintesi'!$C234,'Interventi - Dettaglio'!$I:$I)</f>
        <v>0</v>
      </c>
      <c r="M234" s="32">
        <f t="shared" si="37"/>
        <v>0</v>
      </c>
      <c r="N234" s="26">
        <f>SUMIF('Interventi - Dettaglio'!$A:$A,"130019"&amp;'Interventi - Sintesi'!$C234,'Interventi - Dettaglio'!$J:$J)</f>
        <v>0</v>
      </c>
      <c r="O234" s="26">
        <f>SUMIF('Interventi - Dettaglio'!$A:$A,"130019"&amp;'Interventi - Sintesi'!$C234,'Interventi - Dettaglio'!$K:$K)</f>
        <v>0</v>
      </c>
      <c r="P234" s="26">
        <f t="shared" si="41"/>
        <v>0</v>
      </c>
      <c r="Q234" s="26">
        <f>SUMIF('Interventi - Dettaglio'!$A:$A,"130020"&amp;'Interventi - Sintesi'!$C234,'Interventi - Dettaglio'!$H:$H)</f>
        <v>0</v>
      </c>
      <c r="R234" s="32">
        <f t="shared" si="38"/>
        <v>0</v>
      </c>
      <c r="S234" s="26">
        <f>SUMIF('Interventi - Dettaglio'!$A:$A,"130020"&amp;'Interventi - Sintesi'!$C234,'Interventi - Dettaglio'!$I:$I)</f>
        <v>0</v>
      </c>
      <c r="T234" s="26">
        <f>SUMIF('Interventi - Dettaglio'!$A:$A,"130020"&amp;'Interventi - Sintesi'!$C234,'Interventi - Dettaglio'!$J:$J)</f>
        <v>0</v>
      </c>
      <c r="U234" s="26">
        <f>SUMIF('Interventi - Dettaglio'!$A:$A,"130020"&amp;'Interventi - Sintesi'!$C234,'Interventi - Dettaglio'!$K:$K)</f>
        <v>0</v>
      </c>
      <c r="V234" s="26">
        <f t="shared" si="42"/>
        <v>0</v>
      </c>
      <c r="W234" s="26">
        <f t="shared" si="43"/>
        <v>6</v>
      </c>
      <c r="X234" s="26">
        <f t="shared" si="44"/>
        <v>2</v>
      </c>
      <c r="Y234" s="32">
        <f t="shared" si="39"/>
        <v>0.33329999999999999</v>
      </c>
      <c r="Z234" s="26">
        <f t="shared" si="45"/>
        <v>0</v>
      </c>
      <c r="AA234" s="26">
        <f t="shared" si="46"/>
        <v>0</v>
      </c>
      <c r="AB234" s="26">
        <f t="shared" si="47"/>
        <v>6</v>
      </c>
    </row>
    <row r="235" spans="1:28">
      <c r="A235" s="15" t="s">
        <v>1641</v>
      </c>
      <c r="B235" s="19" t="s">
        <v>1694</v>
      </c>
      <c r="C235" s="16" t="s">
        <v>2079</v>
      </c>
      <c r="D235" s="23" t="s">
        <v>2080</v>
      </c>
      <c r="E235" s="26">
        <f>SUMIF('Interventi - Dettaglio'!$A:$A,"130018"&amp;'Interventi - Sintesi'!$C235,'Interventi - Dettaglio'!H:H)</f>
        <v>2</v>
      </c>
      <c r="F235" s="26">
        <f>SUMIF('Interventi - Dettaglio'!$A:$A,"130018"&amp;'Interventi - Sintesi'!$C235,'Interventi - Dettaglio'!I:I)</f>
        <v>1</v>
      </c>
      <c r="G235" s="32">
        <f t="shared" si="36"/>
        <v>0.5</v>
      </c>
      <c r="H235" s="26">
        <f>SUMIF('Interventi - Dettaglio'!$A:$A,"130018"&amp;'Interventi - Sintesi'!$C235,'Interventi - Dettaglio'!J:J)</f>
        <v>0</v>
      </c>
      <c r="I235" s="26">
        <f>SUMIF('Interventi - Dettaglio'!$A:$A,"130018"&amp;'Interventi - Sintesi'!$C235,'Interventi - Dettaglio'!K:K)</f>
        <v>0</v>
      </c>
      <c r="J235" s="26">
        <f t="shared" si="40"/>
        <v>2</v>
      </c>
      <c r="K235" s="26">
        <f>SUMIF('Interventi - Dettaglio'!$A:$A,"130019"&amp;'Interventi - Sintesi'!$C235,'Interventi - Dettaglio'!$H:$H)</f>
        <v>0</v>
      </c>
      <c r="L235" s="26">
        <f>SUMIF('Interventi - Dettaglio'!$A:$A,"130019"&amp;'Interventi - Sintesi'!$C235,'Interventi - Dettaglio'!$I:$I)</f>
        <v>0</v>
      </c>
      <c r="M235" s="32">
        <f t="shared" si="37"/>
        <v>0</v>
      </c>
      <c r="N235" s="26">
        <f>SUMIF('Interventi - Dettaglio'!$A:$A,"130019"&amp;'Interventi - Sintesi'!$C235,'Interventi - Dettaglio'!$J:$J)</f>
        <v>0</v>
      </c>
      <c r="O235" s="26">
        <f>SUMIF('Interventi - Dettaglio'!$A:$A,"130019"&amp;'Interventi - Sintesi'!$C235,'Interventi - Dettaglio'!$K:$K)</f>
        <v>0</v>
      </c>
      <c r="P235" s="26">
        <f t="shared" si="41"/>
        <v>0</v>
      </c>
      <c r="Q235" s="26">
        <f>SUMIF('Interventi - Dettaglio'!$A:$A,"130020"&amp;'Interventi - Sintesi'!$C235,'Interventi - Dettaglio'!$H:$H)</f>
        <v>0</v>
      </c>
      <c r="R235" s="32">
        <f t="shared" si="38"/>
        <v>0</v>
      </c>
      <c r="S235" s="26">
        <f>SUMIF('Interventi - Dettaglio'!$A:$A,"130020"&amp;'Interventi - Sintesi'!$C235,'Interventi - Dettaglio'!$I:$I)</f>
        <v>0</v>
      </c>
      <c r="T235" s="26">
        <f>SUMIF('Interventi - Dettaglio'!$A:$A,"130020"&amp;'Interventi - Sintesi'!$C235,'Interventi - Dettaglio'!$J:$J)</f>
        <v>0</v>
      </c>
      <c r="U235" s="26">
        <f>SUMIF('Interventi - Dettaglio'!$A:$A,"130020"&amp;'Interventi - Sintesi'!$C235,'Interventi - Dettaglio'!$K:$K)</f>
        <v>0</v>
      </c>
      <c r="V235" s="26">
        <f t="shared" si="42"/>
        <v>0</v>
      </c>
      <c r="W235" s="26">
        <f t="shared" si="43"/>
        <v>2</v>
      </c>
      <c r="X235" s="26">
        <f t="shared" si="44"/>
        <v>1</v>
      </c>
      <c r="Y235" s="32">
        <f t="shared" si="39"/>
        <v>0.5</v>
      </c>
      <c r="Z235" s="26">
        <f t="shared" si="45"/>
        <v>0</v>
      </c>
      <c r="AA235" s="26">
        <f t="shared" si="46"/>
        <v>0</v>
      </c>
      <c r="AB235" s="26">
        <f t="shared" si="47"/>
        <v>2</v>
      </c>
    </row>
    <row r="236" spans="1:28">
      <c r="A236" s="15" t="s">
        <v>1641</v>
      </c>
      <c r="B236" s="19" t="s">
        <v>1694</v>
      </c>
      <c r="C236" s="16" t="s">
        <v>915</v>
      </c>
      <c r="D236" s="23" t="s">
        <v>916</v>
      </c>
      <c r="E236" s="26">
        <f>SUMIF('Interventi - Dettaglio'!$A:$A,"130018"&amp;'Interventi - Sintesi'!$C236,'Interventi - Dettaglio'!H:H)</f>
        <v>39</v>
      </c>
      <c r="F236" s="26">
        <f>SUMIF('Interventi - Dettaglio'!$A:$A,"130018"&amp;'Interventi - Sintesi'!$C236,'Interventi - Dettaglio'!I:I)</f>
        <v>0</v>
      </c>
      <c r="G236" s="32">
        <f t="shared" si="36"/>
        <v>0</v>
      </c>
      <c r="H236" s="26">
        <f>SUMIF('Interventi - Dettaglio'!$A:$A,"130018"&amp;'Interventi - Sintesi'!$C236,'Interventi - Dettaglio'!J:J)</f>
        <v>0</v>
      </c>
      <c r="I236" s="26">
        <f>SUMIF('Interventi - Dettaglio'!$A:$A,"130018"&amp;'Interventi - Sintesi'!$C236,'Interventi - Dettaglio'!K:K)</f>
        <v>0</v>
      </c>
      <c r="J236" s="26">
        <f t="shared" si="40"/>
        <v>39</v>
      </c>
      <c r="K236" s="26">
        <f>SUMIF('Interventi - Dettaglio'!$A:$A,"130019"&amp;'Interventi - Sintesi'!$C236,'Interventi - Dettaglio'!$H:$H)</f>
        <v>11</v>
      </c>
      <c r="L236" s="26">
        <f>SUMIF('Interventi - Dettaglio'!$A:$A,"130019"&amp;'Interventi - Sintesi'!$C236,'Interventi - Dettaglio'!$I:$I)</f>
        <v>0</v>
      </c>
      <c r="M236" s="32">
        <f t="shared" si="37"/>
        <v>0</v>
      </c>
      <c r="N236" s="26">
        <f>SUMIF('Interventi - Dettaglio'!$A:$A,"130019"&amp;'Interventi - Sintesi'!$C236,'Interventi - Dettaglio'!$J:$J)</f>
        <v>0</v>
      </c>
      <c r="O236" s="26">
        <f>SUMIF('Interventi - Dettaglio'!$A:$A,"130019"&amp;'Interventi - Sintesi'!$C236,'Interventi - Dettaglio'!$K:$K)</f>
        <v>0</v>
      </c>
      <c r="P236" s="26">
        <f t="shared" si="41"/>
        <v>11</v>
      </c>
      <c r="Q236" s="26">
        <f>SUMIF('Interventi - Dettaglio'!$A:$A,"130020"&amp;'Interventi - Sintesi'!$C236,'Interventi - Dettaglio'!$H:$H)</f>
        <v>0</v>
      </c>
      <c r="R236" s="32">
        <f t="shared" si="38"/>
        <v>0</v>
      </c>
      <c r="S236" s="26">
        <f>SUMIF('Interventi - Dettaglio'!$A:$A,"130020"&amp;'Interventi - Sintesi'!$C236,'Interventi - Dettaglio'!$I:$I)</f>
        <v>0</v>
      </c>
      <c r="T236" s="26">
        <f>SUMIF('Interventi - Dettaglio'!$A:$A,"130020"&amp;'Interventi - Sintesi'!$C236,'Interventi - Dettaglio'!$J:$J)</f>
        <v>0</v>
      </c>
      <c r="U236" s="26">
        <f>SUMIF('Interventi - Dettaglio'!$A:$A,"130020"&amp;'Interventi - Sintesi'!$C236,'Interventi - Dettaglio'!$K:$K)</f>
        <v>0</v>
      </c>
      <c r="V236" s="26">
        <f t="shared" si="42"/>
        <v>0</v>
      </c>
      <c r="W236" s="26">
        <f t="shared" si="43"/>
        <v>50</v>
      </c>
      <c r="X236" s="26">
        <f t="shared" si="44"/>
        <v>0</v>
      </c>
      <c r="Y236" s="32">
        <f t="shared" si="39"/>
        <v>0</v>
      </c>
      <c r="Z236" s="26">
        <f t="shared" si="45"/>
        <v>0</v>
      </c>
      <c r="AA236" s="26">
        <f t="shared" si="46"/>
        <v>0</v>
      </c>
      <c r="AB236" s="26">
        <f t="shared" si="47"/>
        <v>50</v>
      </c>
    </row>
    <row r="237" spans="1:28">
      <c r="A237" s="15" t="s">
        <v>1641</v>
      </c>
      <c r="B237" s="19" t="s">
        <v>1694</v>
      </c>
      <c r="C237" s="16" t="s">
        <v>917</v>
      </c>
      <c r="D237" s="23" t="s">
        <v>918</v>
      </c>
      <c r="E237" s="26">
        <f>SUMIF('Interventi - Dettaglio'!$A:$A,"130018"&amp;'Interventi - Sintesi'!$C237,'Interventi - Dettaglio'!H:H)</f>
        <v>33</v>
      </c>
      <c r="F237" s="26">
        <f>SUMIF('Interventi - Dettaglio'!$A:$A,"130018"&amp;'Interventi - Sintesi'!$C237,'Interventi - Dettaglio'!I:I)</f>
        <v>0</v>
      </c>
      <c r="G237" s="32">
        <f t="shared" si="36"/>
        <v>0</v>
      </c>
      <c r="H237" s="26">
        <f>SUMIF('Interventi - Dettaglio'!$A:$A,"130018"&amp;'Interventi - Sintesi'!$C237,'Interventi - Dettaglio'!J:J)</f>
        <v>0</v>
      </c>
      <c r="I237" s="26">
        <f>SUMIF('Interventi - Dettaglio'!$A:$A,"130018"&amp;'Interventi - Sintesi'!$C237,'Interventi - Dettaglio'!K:K)</f>
        <v>0</v>
      </c>
      <c r="J237" s="26">
        <f t="shared" si="40"/>
        <v>33</v>
      </c>
      <c r="K237" s="26">
        <f>SUMIF('Interventi - Dettaglio'!$A:$A,"130019"&amp;'Interventi - Sintesi'!$C237,'Interventi - Dettaglio'!$H:$H)</f>
        <v>5</v>
      </c>
      <c r="L237" s="26">
        <f>SUMIF('Interventi - Dettaglio'!$A:$A,"130019"&amp;'Interventi - Sintesi'!$C237,'Interventi - Dettaglio'!$I:$I)</f>
        <v>0</v>
      </c>
      <c r="M237" s="32">
        <f t="shared" si="37"/>
        <v>0</v>
      </c>
      <c r="N237" s="26">
        <f>SUMIF('Interventi - Dettaglio'!$A:$A,"130019"&amp;'Interventi - Sintesi'!$C237,'Interventi - Dettaglio'!$J:$J)</f>
        <v>0</v>
      </c>
      <c r="O237" s="26">
        <f>SUMIF('Interventi - Dettaglio'!$A:$A,"130019"&amp;'Interventi - Sintesi'!$C237,'Interventi - Dettaglio'!$K:$K)</f>
        <v>0</v>
      </c>
      <c r="P237" s="26">
        <f t="shared" si="41"/>
        <v>5</v>
      </c>
      <c r="Q237" s="26">
        <f>SUMIF('Interventi - Dettaglio'!$A:$A,"130020"&amp;'Interventi - Sintesi'!$C237,'Interventi - Dettaglio'!$H:$H)</f>
        <v>0</v>
      </c>
      <c r="R237" s="32">
        <f t="shared" si="38"/>
        <v>0</v>
      </c>
      <c r="S237" s="26">
        <f>SUMIF('Interventi - Dettaglio'!$A:$A,"130020"&amp;'Interventi - Sintesi'!$C237,'Interventi - Dettaglio'!$I:$I)</f>
        <v>0</v>
      </c>
      <c r="T237" s="26">
        <f>SUMIF('Interventi - Dettaglio'!$A:$A,"130020"&amp;'Interventi - Sintesi'!$C237,'Interventi - Dettaglio'!$J:$J)</f>
        <v>0</v>
      </c>
      <c r="U237" s="26">
        <f>SUMIF('Interventi - Dettaglio'!$A:$A,"130020"&amp;'Interventi - Sintesi'!$C237,'Interventi - Dettaglio'!$K:$K)</f>
        <v>0</v>
      </c>
      <c r="V237" s="26">
        <f t="shared" si="42"/>
        <v>0</v>
      </c>
      <c r="W237" s="26">
        <f t="shared" si="43"/>
        <v>38</v>
      </c>
      <c r="X237" s="26">
        <f t="shared" si="44"/>
        <v>0</v>
      </c>
      <c r="Y237" s="32">
        <f t="shared" si="39"/>
        <v>0</v>
      </c>
      <c r="Z237" s="26">
        <f t="shared" si="45"/>
        <v>0</v>
      </c>
      <c r="AA237" s="26">
        <f t="shared" si="46"/>
        <v>0</v>
      </c>
      <c r="AB237" s="26">
        <f t="shared" si="47"/>
        <v>38</v>
      </c>
    </row>
    <row r="238" spans="1:28">
      <c r="A238" s="15" t="s">
        <v>1641</v>
      </c>
      <c r="B238" s="19" t="s">
        <v>1694</v>
      </c>
      <c r="C238" s="16" t="s">
        <v>919</v>
      </c>
      <c r="D238" s="23" t="s">
        <v>920</v>
      </c>
      <c r="E238" s="26">
        <f>SUMIF('Interventi - Dettaglio'!$A:$A,"130018"&amp;'Interventi - Sintesi'!$C238,'Interventi - Dettaglio'!H:H)</f>
        <v>16</v>
      </c>
      <c r="F238" s="26">
        <f>SUMIF('Interventi - Dettaglio'!$A:$A,"130018"&amp;'Interventi - Sintesi'!$C238,'Interventi - Dettaglio'!I:I)</f>
        <v>0</v>
      </c>
      <c r="G238" s="32">
        <f t="shared" si="36"/>
        <v>0</v>
      </c>
      <c r="H238" s="26">
        <f>SUMIF('Interventi - Dettaglio'!$A:$A,"130018"&amp;'Interventi - Sintesi'!$C238,'Interventi - Dettaglio'!J:J)</f>
        <v>0</v>
      </c>
      <c r="I238" s="26">
        <f>SUMIF('Interventi - Dettaglio'!$A:$A,"130018"&amp;'Interventi - Sintesi'!$C238,'Interventi - Dettaglio'!K:K)</f>
        <v>0</v>
      </c>
      <c r="J238" s="26">
        <f t="shared" si="40"/>
        <v>16</v>
      </c>
      <c r="K238" s="26">
        <f>SUMIF('Interventi - Dettaglio'!$A:$A,"130019"&amp;'Interventi - Sintesi'!$C238,'Interventi - Dettaglio'!$H:$H)</f>
        <v>3</v>
      </c>
      <c r="L238" s="26">
        <f>SUMIF('Interventi - Dettaglio'!$A:$A,"130019"&amp;'Interventi - Sintesi'!$C238,'Interventi - Dettaglio'!$I:$I)</f>
        <v>0</v>
      </c>
      <c r="M238" s="32">
        <f t="shared" si="37"/>
        <v>0</v>
      </c>
      <c r="N238" s="26">
        <f>SUMIF('Interventi - Dettaglio'!$A:$A,"130019"&amp;'Interventi - Sintesi'!$C238,'Interventi - Dettaglio'!$J:$J)</f>
        <v>0</v>
      </c>
      <c r="O238" s="26">
        <f>SUMIF('Interventi - Dettaglio'!$A:$A,"130019"&amp;'Interventi - Sintesi'!$C238,'Interventi - Dettaglio'!$K:$K)</f>
        <v>0</v>
      </c>
      <c r="P238" s="26">
        <f t="shared" si="41"/>
        <v>3</v>
      </c>
      <c r="Q238" s="26">
        <f>SUMIF('Interventi - Dettaglio'!$A:$A,"130020"&amp;'Interventi - Sintesi'!$C238,'Interventi - Dettaglio'!$H:$H)</f>
        <v>0</v>
      </c>
      <c r="R238" s="32">
        <f t="shared" si="38"/>
        <v>0</v>
      </c>
      <c r="S238" s="26">
        <f>SUMIF('Interventi - Dettaglio'!$A:$A,"130020"&amp;'Interventi - Sintesi'!$C238,'Interventi - Dettaglio'!$I:$I)</f>
        <v>0</v>
      </c>
      <c r="T238" s="26">
        <f>SUMIF('Interventi - Dettaglio'!$A:$A,"130020"&amp;'Interventi - Sintesi'!$C238,'Interventi - Dettaglio'!$J:$J)</f>
        <v>0</v>
      </c>
      <c r="U238" s="26">
        <f>SUMIF('Interventi - Dettaglio'!$A:$A,"130020"&amp;'Interventi - Sintesi'!$C238,'Interventi - Dettaglio'!$K:$K)</f>
        <v>0</v>
      </c>
      <c r="V238" s="26">
        <f t="shared" si="42"/>
        <v>0</v>
      </c>
      <c r="W238" s="26">
        <f t="shared" si="43"/>
        <v>19</v>
      </c>
      <c r="X238" s="26">
        <f t="shared" si="44"/>
        <v>0</v>
      </c>
      <c r="Y238" s="32">
        <f t="shared" si="39"/>
        <v>0</v>
      </c>
      <c r="Z238" s="26">
        <f t="shared" si="45"/>
        <v>0</v>
      </c>
      <c r="AA238" s="26">
        <f t="shared" si="46"/>
        <v>0</v>
      </c>
      <c r="AB238" s="26">
        <f t="shared" si="47"/>
        <v>19</v>
      </c>
    </row>
    <row r="239" spans="1:28">
      <c r="A239" s="15" t="s">
        <v>1641</v>
      </c>
      <c r="B239" s="19" t="s">
        <v>1694</v>
      </c>
      <c r="C239" s="16" t="s">
        <v>921</v>
      </c>
      <c r="D239" s="23" t="s">
        <v>922</v>
      </c>
      <c r="E239" s="26">
        <f>SUMIF('Interventi - Dettaglio'!$A:$A,"130018"&amp;'Interventi - Sintesi'!$C239,'Interventi - Dettaglio'!H:H)</f>
        <v>3</v>
      </c>
      <c r="F239" s="26">
        <f>SUMIF('Interventi - Dettaglio'!$A:$A,"130018"&amp;'Interventi - Sintesi'!$C239,'Interventi - Dettaglio'!I:I)</f>
        <v>3</v>
      </c>
      <c r="G239" s="32">
        <f t="shared" si="36"/>
        <v>1</v>
      </c>
      <c r="H239" s="26">
        <f>SUMIF('Interventi - Dettaglio'!$A:$A,"130018"&amp;'Interventi - Sintesi'!$C239,'Interventi - Dettaglio'!J:J)</f>
        <v>0</v>
      </c>
      <c r="I239" s="26">
        <f>SUMIF('Interventi - Dettaglio'!$A:$A,"130018"&amp;'Interventi - Sintesi'!$C239,'Interventi - Dettaglio'!K:K)</f>
        <v>0</v>
      </c>
      <c r="J239" s="26">
        <f t="shared" si="40"/>
        <v>3</v>
      </c>
      <c r="K239" s="26">
        <f>SUMIF('Interventi - Dettaglio'!$A:$A,"130019"&amp;'Interventi - Sintesi'!$C239,'Interventi - Dettaglio'!$H:$H)</f>
        <v>0</v>
      </c>
      <c r="L239" s="26">
        <f>SUMIF('Interventi - Dettaglio'!$A:$A,"130019"&amp;'Interventi - Sintesi'!$C239,'Interventi - Dettaglio'!$I:$I)</f>
        <v>0</v>
      </c>
      <c r="M239" s="32">
        <f t="shared" si="37"/>
        <v>0</v>
      </c>
      <c r="N239" s="26">
        <f>SUMIF('Interventi - Dettaglio'!$A:$A,"130019"&amp;'Interventi - Sintesi'!$C239,'Interventi - Dettaglio'!$J:$J)</f>
        <v>0</v>
      </c>
      <c r="O239" s="26">
        <f>SUMIF('Interventi - Dettaglio'!$A:$A,"130019"&amp;'Interventi - Sintesi'!$C239,'Interventi - Dettaglio'!$K:$K)</f>
        <v>0</v>
      </c>
      <c r="P239" s="26">
        <f t="shared" si="41"/>
        <v>0</v>
      </c>
      <c r="Q239" s="26">
        <f>SUMIF('Interventi - Dettaglio'!$A:$A,"130020"&amp;'Interventi - Sintesi'!$C239,'Interventi - Dettaglio'!$H:$H)</f>
        <v>0</v>
      </c>
      <c r="R239" s="32">
        <f t="shared" si="38"/>
        <v>0</v>
      </c>
      <c r="S239" s="26">
        <f>SUMIF('Interventi - Dettaglio'!$A:$A,"130020"&amp;'Interventi - Sintesi'!$C239,'Interventi - Dettaglio'!$I:$I)</f>
        <v>0</v>
      </c>
      <c r="T239" s="26">
        <f>SUMIF('Interventi - Dettaglio'!$A:$A,"130020"&amp;'Interventi - Sintesi'!$C239,'Interventi - Dettaglio'!$J:$J)</f>
        <v>0</v>
      </c>
      <c r="U239" s="26">
        <f>SUMIF('Interventi - Dettaglio'!$A:$A,"130020"&amp;'Interventi - Sintesi'!$C239,'Interventi - Dettaglio'!$K:$K)</f>
        <v>0</v>
      </c>
      <c r="V239" s="26">
        <f t="shared" si="42"/>
        <v>0</v>
      </c>
      <c r="W239" s="26">
        <f t="shared" si="43"/>
        <v>3</v>
      </c>
      <c r="X239" s="26">
        <f t="shared" si="44"/>
        <v>3</v>
      </c>
      <c r="Y239" s="32">
        <f t="shared" si="39"/>
        <v>1</v>
      </c>
      <c r="Z239" s="26">
        <f t="shared" si="45"/>
        <v>0</v>
      </c>
      <c r="AA239" s="26">
        <f t="shared" si="46"/>
        <v>0</v>
      </c>
      <c r="AB239" s="26">
        <f t="shared" si="47"/>
        <v>3</v>
      </c>
    </row>
    <row r="240" spans="1:28" ht="24">
      <c r="A240" s="15" t="s">
        <v>1641</v>
      </c>
      <c r="B240" s="19" t="s">
        <v>1694</v>
      </c>
      <c r="C240" s="16" t="s">
        <v>1546</v>
      </c>
      <c r="D240" s="23" t="s">
        <v>1547</v>
      </c>
      <c r="E240" s="26">
        <f>SUMIF('Interventi - Dettaglio'!$A:$A,"130018"&amp;'Interventi - Sintesi'!$C240,'Interventi - Dettaglio'!H:H)</f>
        <v>0</v>
      </c>
      <c r="F240" s="26">
        <f>SUMIF('Interventi - Dettaglio'!$A:$A,"130018"&amp;'Interventi - Sintesi'!$C240,'Interventi - Dettaglio'!I:I)</f>
        <v>0</v>
      </c>
      <c r="G240" s="32">
        <f t="shared" si="36"/>
        <v>0</v>
      </c>
      <c r="H240" s="26">
        <f>SUMIF('Interventi - Dettaglio'!$A:$A,"130018"&amp;'Interventi - Sintesi'!$C240,'Interventi - Dettaglio'!J:J)</f>
        <v>0</v>
      </c>
      <c r="I240" s="26">
        <f>SUMIF('Interventi - Dettaglio'!$A:$A,"130018"&amp;'Interventi - Sintesi'!$C240,'Interventi - Dettaglio'!K:K)</f>
        <v>0</v>
      </c>
      <c r="J240" s="26">
        <f t="shared" si="40"/>
        <v>0</v>
      </c>
      <c r="K240" s="26">
        <f>SUMIF('Interventi - Dettaglio'!$A:$A,"130019"&amp;'Interventi - Sintesi'!$C240,'Interventi - Dettaglio'!$H:$H)</f>
        <v>0</v>
      </c>
      <c r="L240" s="26">
        <f>SUMIF('Interventi - Dettaglio'!$A:$A,"130019"&amp;'Interventi - Sintesi'!$C240,'Interventi - Dettaglio'!$I:$I)</f>
        <v>0</v>
      </c>
      <c r="M240" s="32">
        <f t="shared" si="37"/>
        <v>0</v>
      </c>
      <c r="N240" s="26">
        <f>SUMIF('Interventi - Dettaglio'!$A:$A,"130019"&amp;'Interventi - Sintesi'!$C240,'Interventi - Dettaglio'!$J:$J)</f>
        <v>1</v>
      </c>
      <c r="O240" s="26">
        <f>SUMIF('Interventi - Dettaglio'!$A:$A,"130019"&amp;'Interventi - Sintesi'!$C240,'Interventi - Dettaglio'!$K:$K)</f>
        <v>0</v>
      </c>
      <c r="P240" s="26">
        <f t="shared" si="41"/>
        <v>1</v>
      </c>
      <c r="Q240" s="26">
        <f>SUMIF('Interventi - Dettaglio'!$A:$A,"130020"&amp;'Interventi - Sintesi'!$C240,'Interventi - Dettaglio'!$H:$H)</f>
        <v>0</v>
      </c>
      <c r="R240" s="32">
        <f t="shared" si="38"/>
        <v>0</v>
      </c>
      <c r="S240" s="26">
        <f>SUMIF('Interventi - Dettaglio'!$A:$A,"130020"&amp;'Interventi - Sintesi'!$C240,'Interventi - Dettaglio'!$I:$I)</f>
        <v>0</v>
      </c>
      <c r="T240" s="26">
        <f>SUMIF('Interventi - Dettaglio'!$A:$A,"130020"&amp;'Interventi - Sintesi'!$C240,'Interventi - Dettaglio'!$J:$J)</f>
        <v>0</v>
      </c>
      <c r="U240" s="26">
        <f>SUMIF('Interventi - Dettaglio'!$A:$A,"130020"&amp;'Interventi - Sintesi'!$C240,'Interventi - Dettaglio'!$K:$K)</f>
        <v>0</v>
      </c>
      <c r="V240" s="26">
        <f t="shared" si="42"/>
        <v>0</v>
      </c>
      <c r="W240" s="26">
        <f t="shared" si="43"/>
        <v>0</v>
      </c>
      <c r="X240" s="26">
        <f t="shared" si="44"/>
        <v>0</v>
      </c>
      <c r="Y240" s="32">
        <f t="shared" si="39"/>
        <v>0</v>
      </c>
      <c r="Z240" s="26">
        <f t="shared" si="45"/>
        <v>1</v>
      </c>
      <c r="AA240" s="26">
        <f t="shared" si="46"/>
        <v>0</v>
      </c>
      <c r="AB240" s="26">
        <f t="shared" si="47"/>
        <v>1</v>
      </c>
    </row>
    <row r="241" spans="1:28">
      <c r="A241" s="15" t="s">
        <v>1641</v>
      </c>
      <c r="B241" s="19" t="s">
        <v>1694</v>
      </c>
      <c r="C241" s="16" t="s">
        <v>923</v>
      </c>
      <c r="D241" s="23" t="s">
        <v>924</v>
      </c>
      <c r="E241" s="26">
        <f>SUMIF('Interventi - Dettaglio'!$A:$A,"130018"&amp;'Interventi - Sintesi'!$C241,'Interventi - Dettaglio'!H:H)</f>
        <v>0</v>
      </c>
      <c r="F241" s="26">
        <f>SUMIF('Interventi - Dettaglio'!$A:$A,"130018"&amp;'Interventi - Sintesi'!$C241,'Interventi - Dettaglio'!I:I)</f>
        <v>0</v>
      </c>
      <c r="G241" s="32">
        <f t="shared" si="36"/>
        <v>0</v>
      </c>
      <c r="H241" s="26">
        <f>SUMIF('Interventi - Dettaglio'!$A:$A,"130018"&amp;'Interventi - Sintesi'!$C241,'Interventi - Dettaglio'!J:J)</f>
        <v>0</v>
      </c>
      <c r="I241" s="26">
        <f>SUMIF('Interventi - Dettaglio'!$A:$A,"130018"&amp;'Interventi - Sintesi'!$C241,'Interventi - Dettaglio'!K:K)</f>
        <v>0</v>
      </c>
      <c r="J241" s="26">
        <f t="shared" si="40"/>
        <v>0</v>
      </c>
      <c r="K241" s="26">
        <f>SUMIF('Interventi - Dettaglio'!$A:$A,"130019"&amp;'Interventi - Sintesi'!$C241,'Interventi - Dettaglio'!$H:$H)</f>
        <v>0</v>
      </c>
      <c r="L241" s="26">
        <f>SUMIF('Interventi - Dettaglio'!$A:$A,"130019"&amp;'Interventi - Sintesi'!$C241,'Interventi - Dettaglio'!$I:$I)</f>
        <v>0</v>
      </c>
      <c r="M241" s="32">
        <f t="shared" si="37"/>
        <v>0</v>
      </c>
      <c r="N241" s="26">
        <f>SUMIF('Interventi - Dettaglio'!$A:$A,"130019"&amp;'Interventi - Sintesi'!$C241,'Interventi - Dettaglio'!$J:$J)</f>
        <v>1</v>
      </c>
      <c r="O241" s="26">
        <f>SUMIF('Interventi - Dettaglio'!$A:$A,"130019"&amp;'Interventi - Sintesi'!$C241,'Interventi - Dettaglio'!$K:$K)</f>
        <v>0</v>
      </c>
      <c r="P241" s="26">
        <f t="shared" si="41"/>
        <v>1</v>
      </c>
      <c r="Q241" s="26">
        <f>SUMIF('Interventi - Dettaglio'!$A:$A,"130020"&amp;'Interventi - Sintesi'!$C241,'Interventi - Dettaglio'!$H:$H)</f>
        <v>0</v>
      </c>
      <c r="R241" s="32">
        <f t="shared" si="38"/>
        <v>0</v>
      </c>
      <c r="S241" s="26">
        <f>SUMIF('Interventi - Dettaglio'!$A:$A,"130020"&amp;'Interventi - Sintesi'!$C241,'Interventi - Dettaglio'!$I:$I)</f>
        <v>0</v>
      </c>
      <c r="T241" s="26">
        <f>SUMIF('Interventi - Dettaglio'!$A:$A,"130020"&amp;'Interventi - Sintesi'!$C241,'Interventi - Dettaglio'!$J:$J)</f>
        <v>0</v>
      </c>
      <c r="U241" s="26">
        <f>SUMIF('Interventi - Dettaglio'!$A:$A,"130020"&amp;'Interventi - Sintesi'!$C241,'Interventi - Dettaglio'!$K:$K)</f>
        <v>0</v>
      </c>
      <c r="V241" s="26">
        <f t="shared" si="42"/>
        <v>0</v>
      </c>
      <c r="W241" s="26">
        <f t="shared" si="43"/>
        <v>0</v>
      </c>
      <c r="X241" s="26">
        <f t="shared" si="44"/>
        <v>0</v>
      </c>
      <c r="Y241" s="32">
        <f t="shared" si="39"/>
        <v>0</v>
      </c>
      <c r="Z241" s="26">
        <f t="shared" si="45"/>
        <v>1</v>
      </c>
      <c r="AA241" s="26">
        <f t="shared" si="46"/>
        <v>0</v>
      </c>
      <c r="AB241" s="26">
        <f t="shared" si="47"/>
        <v>1</v>
      </c>
    </row>
    <row r="242" spans="1:28">
      <c r="A242" s="15" t="s">
        <v>1641</v>
      </c>
      <c r="B242" s="19" t="s">
        <v>1694</v>
      </c>
      <c r="C242" s="16" t="s">
        <v>925</v>
      </c>
      <c r="D242" s="23" t="s">
        <v>926</v>
      </c>
      <c r="E242" s="26">
        <f>SUMIF('Interventi - Dettaglio'!$A:$A,"130018"&amp;'Interventi - Sintesi'!$C242,'Interventi - Dettaglio'!H:H)</f>
        <v>1</v>
      </c>
      <c r="F242" s="26">
        <f>SUMIF('Interventi - Dettaglio'!$A:$A,"130018"&amp;'Interventi - Sintesi'!$C242,'Interventi - Dettaglio'!I:I)</f>
        <v>1</v>
      </c>
      <c r="G242" s="32">
        <f t="shared" si="36"/>
        <v>1</v>
      </c>
      <c r="H242" s="26">
        <f>SUMIF('Interventi - Dettaglio'!$A:$A,"130018"&amp;'Interventi - Sintesi'!$C242,'Interventi - Dettaglio'!J:J)</f>
        <v>0</v>
      </c>
      <c r="I242" s="26">
        <f>SUMIF('Interventi - Dettaglio'!$A:$A,"130018"&amp;'Interventi - Sintesi'!$C242,'Interventi - Dettaglio'!K:K)</f>
        <v>0</v>
      </c>
      <c r="J242" s="26">
        <f t="shared" si="40"/>
        <v>1</v>
      </c>
      <c r="K242" s="26">
        <f>SUMIF('Interventi - Dettaglio'!$A:$A,"130019"&amp;'Interventi - Sintesi'!$C242,'Interventi - Dettaglio'!$H:$H)</f>
        <v>0</v>
      </c>
      <c r="L242" s="26">
        <f>SUMIF('Interventi - Dettaglio'!$A:$A,"130019"&amp;'Interventi - Sintesi'!$C242,'Interventi - Dettaglio'!$I:$I)</f>
        <v>0</v>
      </c>
      <c r="M242" s="32">
        <f t="shared" si="37"/>
        <v>0</v>
      </c>
      <c r="N242" s="26">
        <f>SUMIF('Interventi - Dettaglio'!$A:$A,"130019"&amp;'Interventi - Sintesi'!$C242,'Interventi - Dettaglio'!$J:$J)</f>
        <v>0</v>
      </c>
      <c r="O242" s="26">
        <f>SUMIF('Interventi - Dettaglio'!$A:$A,"130019"&amp;'Interventi - Sintesi'!$C242,'Interventi - Dettaglio'!$K:$K)</f>
        <v>0</v>
      </c>
      <c r="P242" s="26">
        <f t="shared" si="41"/>
        <v>0</v>
      </c>
      <c r="Q242" s="26">
        <f>SUMIF('Interventi - Dettaglio'!$A:$A,"130020"&amp;'Interventi - Sintesi'!$C242,'Interventi - Dettaglio'!$H:$H)</f>
        <v>0</v>
      </c>
      <c r="R242" s="32">
        <f t="shared" si="38"/>
        <v>0</v>
      </c>
      <c r="S242" s="26">
        <f>SUMIF('Interventi - Dettaglio'!$A:$A,"130020"&amp;'Interventi - Sintesi'!$C242,'Interventi - Dettaglio'!$I:$I)</f>
        <v>0</v>
      </c>
      <c r="T242" s="26">
        <f>SUMIF('Interventi - Dettaglio'!$A:$A,"130020"&amp;'Interventi - Sintesi'!$C242,'Interventi - Dettaglio'!$J:$J)</f>
        <v>0</v>
      </c>
      <c r="U242" s="26">
        <f>SUMIF('Interventi - Dettaglio'!$A:$A,"130020"&amp;'Interventi - Sintesi'!$C242,'Interventi - Dettaglio'!$K:$K)</f>
        <v>0</v>
      </c>
      <c r="V242" s="26">
        <f t="shared" si="42"/>
        <v>0</v>
      </c>
      <c r="W242" s="26">
        <f t="shared" si="43"/>
        <v>1</v>
      </c>
      <c r="X242" s="26">
        <f t="shared" si="44"/>
        <v>1</v>
      </c>
      <c r="Y242" s="32">
        <f t="shared" si="39"/>
        <v>1</v>
      </c>
      <c r="Z242" s="26">
        <f t="shared" si="45"/>
        <v>0</v>
      </c>
      <c r="AA242" s="26">
        <f t="shared" si="46"/>
        <v>0</v>
      </c>
      <c r="AB242" s="26">
        <f t="shared" si="47"/>
        <v>1</v>
      </c>
    </row>
    <row r="243" spans="1:28">
      <c r="A243" s="15" t="s">
        <v>1675</v>
      </c>
      <c r="B243" s="19" t="s">
        <v>1694</v>
      </c>
      <c r="C243" s="16" t="s">
        <v>1013</v>
      </c>
      <c r="D243" s="23" t="s">
        <v>1014</v>
      </c>
      <c r="E243" s="26">
        <f>SUMIF('Interventi - Dettaglio'!$A:$A,"130018"&amp;'Interventi - Sintesi'!$C243,'Interventi - Dettaglio'!H:H)</f>
        <v>4</v>
      </c>
      <c r="F243" s="26">
        <f>SUMIF('Interventi - Dettaglio'!$A:$A,"130018"&amp;'Interventi - Sintesi'!$C243,'Interventi - Dettaglio'!I:I)</f>
        <v>0</v>
      </c>
      <c r="G243" s="32">
        <f t="shared" si="36"/>
        <v>0</v>
      </c>
      <c r="H243" s="26">
        <f>SUMIF('Interventi - Dettaglio'!$A:$A,"130018"&amp;'Interventi - Sintesi'!$C243,'Interventi - Dettaglio'!J:J)</f>
        <v>0</v>
      </c>
      <c r="I243" s="26">
        <f>SUMIF('Interventi - Dettaglio'!$A:$A,"130018"&amp;'Interventi - Sintesi'!$C243,'Interventi - Dettaglio'!K:K)</f>
        <v>0</v>
      </c>
      <c r="J243" s="26">
        <f t="shared" si="40"/>
        <v>4</v>
      </c>
      <c r="K243" s="26">
        <f>SUMIF('Interventi - Dettaglio'!$A:$A,"130019"&amp;'Interventi - Sintesi'!$C243,'Interventi - Dettaglio'!$H:$H)</f>
        <v>0</v>
      </c>
      <c r="L243" s="26">
        <f>SUMIF('Interventi - Dettaglio'!$A:$A,"130019"&amp;'Interventi - Sintesi'!$C243,'Interventi - Dettaglio'!$I:$I)</f>
        <v>0</v>
      </c>
      <c r="M243" s="32">
        <f t="shared" si="37"/>
        <v>0</v>
      </c>
      <c r="N243" s="26">
        <f>SUMIF('Interventi - Dettaglio'!$A:$A,"130019"&amp;'Interventi - Sintesi'!$C243,'Interventi - Dettaglio'!$J:$J)</f>
        <v>0</v>
      </c>
      <c r="O243" s="26">
        <f>SUMIF('Interventi - Dettaglio'!$A:$A,"130019"&amp;'Interventi - Sintesi'!$C243,'Interventi - Dettaglio'!$K:$K)</f>
        <v>0</v>
      </c>
      <c r="P243" s="26">
        <f t="shared" si="41"/>
        <v>0</v>
      </c>
      <c r="Q243" s="26">
        <f>SUMIF('Interventi - Dettaglio'!$A:$A,"130020"&amp;'Interventi - Sintesi'!$C243,'Interventi - Dettaglio'!$H:$H)</f>
        <v>0</v>
      </c>
      <c r="R243" s="32">
        <f t="shared" si="38"/>
        <v>0</v>
      </c>
      <c r="S243" s="26">
        <f>SUMIF('Interventi - Dettaglio'!$A:$A,"130020"&amp;'Interventi - Sintesi'!$C243,'Interventi - Dettaglio'!$I:$I)</f>
        <v>0</v>
      </c>
      <c r="T243" s="26">
        <f>SUMIF('Interventi - Dettaglio'!$A:$A,"130020"&amp;'Interventi - Sintesi'!$C243,'Interventi - Dettaglio'!$J:$J)</f>
        <v>0</v>
      </c>
      <c r="U243" s="26">
        <f>SUMIF('Interventi - Dettaglio'!$A:$A,"130020"&amp;'Interventi - Sintesi'!$C243,'Interventi - Dettaglio'!$K:$K)</f>
        <v>0</v>
      </c>
      <c r="V243" s="26">
        <f t="shared" si="42"/>
        <v>0</v>
      </c>
      <c r="W243" s="26">
        <f t="shared" si="43"/>
        <v>4</v>
      </c>
      <c r="X243" s="26">
        <f t="shared" si="44"/>
        <v>0</v>
      </c>
      <c r="Y243" s="32">
        <f t="shared" si="39"/>
        <v>0</v>
      </c>
      <c r="Z243" s="26">
        <f t="shared" si="45"/>
        <v>0</v>
      </c>
      <c r="AA243" s="26">
        <f t="shared" si="46"/>
        <v>0</v>
      </c>
      <c r="AB243" s="26">
        <f t="shared" si="47"/>
        <v>4</v>
      </c>
    </row>
    <row r="244" spans="1:28">
      <c r="A244" s="13" t="s">
        <v>1675</v>
      </c>
      <c r="B244" s="19" t="s">
        <v>1694</v>
      </c>
      <c r="C244" s="14" t="s">
        <v>927</v>
      </c>
      <c r="D244" s="4" t="s">
        <v>928</v>
      </c>
      <c r="E244" s="26">
        <f>SUMIF('Interventi - Dettaglio'!$A:$A,"130018"&amp;'Interventi - Sintesi'!$C244,'Interventi - Dettaglio'!H:H)</f>
        <v>4</v>
      </c>
      <c r="F244" s="26">
        <f>SUMIF('Interventi - Dettaglio'!$A:$A,"130018"&amp;'Interventi - Sintesi'!$C244,'Interventi - Dettaglio'!I:I)</f>
        <v>0</v>
      </c>
      <c r="G244" s="32">
        <f t="shared" si="36"/>
        <v>0</v>
      </c>
      <c r="H244" s="26">
        <f>SUMIF('Interventi - Dettaglio'!$A:$A,"130018"&amp;'Interventi - Sintesi'!$C244,'Interventi - Dettaglio'!J:J)</f>
        <v>3</v>
      </c>
      <c r="I244" s="26">
        <f>SUMIF('Interventi - Dettaglio'!$A:$A,"130018"&amp;'Interventi - Sintesi'!$C244,'Interventi - Dettaglio'!K:K)</f>
        <v>0</v>
      </c>
      <c r="J244" s="26">
        <f t="shared" si="40"/>
        <v>7</v>
      </c>
      <c r="K244" s="26">
        <f>SUMIF('Interventi - Dettaglio'!$A:$A,"130019"&amp;'Interventi - Sintesi'!$C244,'Interventi - Dettaglio'!$H:$H)</f>
        <v>0</v>
      </c>
      <c r="L244" s="26">
        <f>SUMIF('Interventi - Dettaglio'!$A:$A,"130019"&amp;'Interventi - Sintesi'!$C244,'Interventi - Dettaglio'!$I:$I)</f>
        <v>0</v>
      </c>
      <c r="M244" s="32">
        <f t="shared" si="37"/>
        <v>0</v>
      </c>
      <c r="N244" s="26">
        <f>SUMIF('Interventi - Dettaglio'!$A:$A,"130019"&amp;'Interventi - Sintesi'!$C244,'Interventi - Dettaglio'!$J:$J)</f>
        <v>0</v>
      </c>
      <c r="O244" s="26">
        <f>SUMIF('Interventi - Dettaglio'!$A:$A,"130019"&amp;'Interventi - Sintesi'!$C244,'Interventi - Dettaglio'!$K:$K)</f>
        <v>0</v>
      </c>
      <c r="P244" s="26">
        <f t="shared" si="41"/>
        <v>0</v>
      </c>
      <c r="Q244" s="26">
        <f>SUMIF('Interventi - Dettaglio'!$A:$A,"130020"&amp;'Interventi - Sintesi'!$C244,'Interventi - Dettaglio'!$H:$H)</f>
        <v>0</v>
      </c>
      <c r="R244" s="32">
        <f t="shared" si="38"/>
        <v>0</v>
      </c>
      <c r="S244" s="26">
        <f>SUMIF('Interventi - Dettaglio'!$A:$A,"130020"&amp;'Interventi - Sintesi'!$C244,'Interventi - Dettaglio'!$I:$I)</f>
        <v>0</v>
      </c>
      <c r="T244" s="26">
        <f>SUMIF('Interventi - Dettaglio'!$A:$A,"130020"&amp;'Interventi - Sintesi'!$C244,'Interventi - Dettaglio'!$J:$J)</f>
        <v>0</v>
      </c>
      <c r="U244" s="26">
        <f>SUMIF('Interventi - Dettaglio'!$A:$A,"130020"&amp;'Interventi - Sintesi'!$C244,'Interventi - Dettaglio'!$K:$K)</f>
        <v>0</v>
      </c>
      <c r="V244" s="26">
        <f t="shared" si="42"/>
        <v>0</v>
      </c>
      <c r="W244" s="26">
        <f t="shared" si="43"/>
        <v>4</v>
      </c>
      <c r="X244" s="26">
        <f t="shared" si="44"/>
        <v>0</v>
      </c>
      <c r="Y244" s="32">
        <f t="shared" si="39"/>
        <v>0</v>
      </c>
      <c r="Z244" s="26">
        <f t="shared" si="45"/>
        <v>3</v>
      </c>
      <c r="AA244" s="26">
        <f t="shared" si="46"/>
        <v>0</v>
      </c>
      <c r="AB244" s="26">
        <f t="shared" si="47"/>
        <v>7</v>
      </c>
    </row>
    <row r="245" spans="1:28">
      <c r="A245" s="15" t="s">
        <v>1675</v>
      </c>
      <c r="B245" s="19" t="s">
        <v>1694</v>
      </c>
      <c r="C245" s="16" t="s">
        <v>2081</v>
      </c>
      <c r="D245" s="23" t="s">
        <v>2082</v>
      </c>
      <c r="E245" s="26">
        <f>SUMIF('Interventi - Dettaglio'!$A:$A,"130018"&amp;'Interventi - Sintesi'!$C245,'Interventi - Dettaglio'!H:H)</f>
        <v>1</v>
      </c>
      <c r="F245" s="26">
        <f>SUMIF('Interventi - Dettaglio'!$A:$A,"130018"&amp;'Interventi - Sintesi'!$C245,'Interventi - Dettaglio'!I:I)</f>
        <v>0</v>
      </c>
      <c r="G245" s="32">
        <f t="shared" si="36"/>
        <v>0</v>
      </c>
      <c r="H245" s="26">
        <f>SUMIF('Interventi - Dettaglio'!$A:$A,"130018"&amp;'Interventi - Sintesi'!$C245,'Interventi - Dettaglio'!J:J)</f>
        <v>0</v>
      </c>
      <c r="I245" s="26">
        <f>SUMIF('Interventi - Dettaglio'!$A:$A,"130018"&amp;'Interventi - Sintesi'!$C245,'Interventi - Dettaglio'!K:K)</f>
        <v>0</v>
      </c>
      <c r="J245" s="26">
        <f t="shared" si="40"/>
        <v>1</v>
      </c>
      <c r="K245" s="26">
        <f>SUMIF('Interventi - Dettaglio'!$A:$A,"130019"&amp;'Interventi - Sintesi'!$C245,'Interventi - Dettaglio'!$H:$H)</f>
        <v>0</v>
      </c>
      <c r="L245" s="26">
        <f>SUMIF('Interventi - Dettaglio'!$A:$A,"130019"&amp;'Interventi - Sintesi'!$C245,'Interventi - Dettaglio'!$I:$I)</f>
        <v>0</v>
      </c>
      <c r="M245" s="32">
        <f t="shared" si="37"/>
        <v>0</v>
      </c>
      <c r="N245" s="26">
        <f>SUMIF('Interventi - Dettaglio'!$A:$A,"130019"&amp;'Interventi - Sintesi'!$C245,'Interventi - Dettaglio'!$J:$J)</f>
        <v>0</v>
      </c>
      <c r="O245" s="26">
        <f>SUMIF('Interventi - Dettaglio'!$A:$A,"130019"&amp;'Interventi - Sintesi'!$C245,'Interventi - Dettaglio'!$K:$K)</f>
        <v>0</v>
      </c>
      <c r="P245" s="26">
        <f t="shared" si="41"/>
        <v>0</v>
      </c>
      <c r="Q245" s="26">
        <f>SUMIF('Interventi - Dettaglio'!$A:$A,"130020"&amp;'Interventi - Sintesi'!$C245,'Interventi - Dettaglio'!$H:$H)</f>
        <v>0</v>
      </c>
      <c r="R245" s="32">
        <f t="shared" si="38"/>
        <v>0</v>
      </c>
      <c r="S245" s="26">
        <f>SUMIF('Interventi - Dettaglio'!$A:$A,"130020"&amp;'Interventi - Sintesi'!$C245,'Interventi - Dettaglio'!$I:$I)</f>
        <v>0</v>
      </c>
      <c r="T245" s="26">
        <f>SUMIF('Interventi - Dettaglio'!$A:$A,"130020"&amp;'Interventi - Sintesi'!$C245,'Interventi - Dettaglio'!$J:$J)</f>
        <v>0</v>
      </c>
      <c r="U245" s="26">
        <f>SUMIF('Interventi - Dettaglio'!$A:$A,"130020"&amp;'Interventi - Sintesi'!$C245,'Interventi - Dettaglio'!$K:$K)</f>
        <v>0</v>
      </c>
      <c r="V245" s="26">
        <f t="shared" si="42"/>
        <v>0</v>
      </c>
      <c r="W245" s="26">
        <f t="shared" si="43"/>
        <v>1</v>
      </c>
      <c r="X245" s="26">
        <f t="shared" si="44"/>
        <v>0</v>
      </c>
      <c r="Y245" s="32">
        <f t="shared" si="39"/>
        <v>0</v>
      </c>
      <c r="Z245" s="26">
        <f t="shared" si="45"/>
        <v>0</v>
      </c>
      <c r="AA245" s="26">
        <f t="shared" si="46"/>
        <v>0</v>
      </c>
      <c r="AB245" s="26">
        <f t="shared" si="47"/>
        <v>1</v>
      </c>
    </row>
    <row r="246" spans="1:28">
      <c r="A246" s="13" t="s">
        <v>1675</v>
      </c>
      <c r="B246" s="19" t="s">
        <v>1694</v>
      </c>
      <c r="C246" s="14" t="s">
        <v>1411</v>
      </c>
      <c r="D246" s="4" t="s">
        <v>1412</v>
      </c>
      <c r="E246" s="26">
        <f>SUMIF('Interventi - Dettaglio'!$A:$A,"130018"&amp;'Interventi - Sintesi'!$C246,'Interventi - Dettaglio'!H:H)</f>
        <v>1</v>
      </c>
      <c r="F246" s="26">
        <f>SUMIF('Interventi - Dettaglio'!$A:$A,"130018"&amp;'Interventi - Sintesi'!$C246,'Interventi - Dettaglio'!I:I)</f>
        <v>0</v>
      </c>
      <c r="G246" s="32">
        <f t="shared" si="36"/>
        <v>0</v>
      </c>
      <c r="H246" s="26">
        <f>SUMIF('Interventi - Dettaglio'!$A:$A,"130018"&amp;'Interventi - Sintesi'!$C246,'Interventi - Dettaglio'!J:J)</f>
        <v>3</v>
      </c>
      <c r="I246" s="26">
        <f>SUMIF('Interventi - Dettaglio'!$A:$A,"130018"&amp;'Interventi - Sintesi'!$C246,'Interventi - Dettaglio'!K:K)</f>
        <v>0</v>
      </c>
      <c r="J246" s="26">
        <f t="shared" si="40"/>
        <v>4</v>
      </c>
      <c r="K246" s="26">
        <f>SUMIF('Interventi - Dettaglio'!$A:$A,"130019"&amp;'Interventi - Sintesi'!$C246,'Interventi - Dettaglio'!$H:$H)</f>
        <v>0</v>
      </c>
      <c r="L246" s="26">
        <f>SUMIF('Interventi - Dettaglio'!$A:$A,"130019"&amp;'Interventi - Sintesi'!$C246,'Interventi - Dettaglio'!$I:$I)</f>
        <v>0</v>
      </c>
      <c r="M246" s="32">
        <f t="shared" si="37"/>
        <v>0</v>
      </c>
      <c r="N246" s="26">
        <f>SUMIF('Interventi - Dettaglio'!$A:$A,"130019"&amp;'Interventi - Sintesi'!$C246,'Interventi - Dettaglio'!$J:$J)</f>
        <v>0</v>
      </c>
      <c r="O246" s="26">
        <f>SUMIF('Interventi - Dettaglio'!$A:$A,"130019"&amp;'Interventi - Sintesi'!$C246,'Interventi - Dettaglio'!$K:$K)</f>
        <v>0</v>
      </c>
      <c r="P246" s="26">
        <f t="shared" si="41"/>
        <v>0</v>
      </c>
      <c r="Q246" s="26">
        <f>SUMIF('Interventi - Dettaglio'!$A:$A,"130020"&amp;'Interventi - Sintesi'!$C246,'Interventi - Dettaglio'!$H:$H)</f>
        <v>0</v>
      </c>
      <c r="R246" s="32">
        <f t="shared" si="38"/>
        <v>0</v>
      </c>
      <c r="S246" s="26">
        <f>SUMIF('Interventi - Dettaglio'!$A:$A,"130020"&amp;'Interventi - Sintesi'!$C246,'Interventi - Dettaglio'!$I:$I)</f>
        <v>0</v>
      </c>
      <c r="T246" s="26">
        <f>SUMIF('Interventi - Dettaglio'!$A:$A,"130020"&amp;'Interventi - Sintesi'!$C246,'Interventi - Dettaglio'!$J:$J)</f>
        <v>0</v>
      </c>
      <c r="U246" s="26">
        <f>SUMIF('Interventi - Dettaglio'!$A:$A,"130020"&amp;'Interventi - Sintesi'!$C246,'Interventi - Dettaglio'!$K:$K)</f>
        <v>0</v>
      </c>
      <c r="V246" s="26">
        <f t="shared" si="42"/>
        <v>0</v>
      </c>
      <c r="W246" s="26">
        <f t="shared" si="43"/>
        <v>1</v>
      </c>
      <c r="X246" s="26">
        <f t="shared" si="44"/>
        <v>0</v>
      </c>
      <c r="Y246" s="32">
        <f t="shared" si="39"/>
        <v>0</v>
      </c>
      <c r="Z246" s="26">
        <f t="shared" si="45"/>
        <v>3</v>
      </c>
      <c r="AA246" s="26">
        <f t="shared" si="46"/>
        <v>0</v>
      </c>
      <c r="AB246" s="26">
        <f t="shared" si="47"/>
        <v>4</v>
      </c>
    </row>
    <row r="247" spans="1:28" ht="15.75">
      <c r="A247" s="13"/>
      <c r="B247" s="19"/>
      <c r="C247" s="14"/>
      <c r="D247" s="33" t="s">
        <v>1695</v>
      </c>
      <c r="E247" s="26"/>
      <c r="F247" s="26"/>
      <c r="G247" s="32"/>
      <c r="H247" s="26"/>
      <c r="I247" s="26"/>
      <c r="J247" s="26"/>
      <c r="K247" s="26"/>
      <c r="L247" s="26"/>
      <c r="M247" s="32"/>
      <c r="N247" s="26"/>
      <c r="O247" s="26"/>
      <c r="P247" s="26"/>
      <c r="Q247" s="26"/>
      <c r="R247" s="32"/>
      <c r="S247" s="26"/>
      <c r="T247" s="26"/>
      <c r="U247" s="26"/>
      <c r="V247" s="26"/>
      <c r="W247" s="26"/>
      <c r="X247" s="26"/>
      <c r="Y247" s="32"/>
      <c r="Z247" s="26"/>
      <c r="AA247" s="26"/>
      <c r="AB247" s="26"/>
    </row>
    <row r="248" spans="1:28" ht="24">
      <c r="A248" s="15" t="s">
        <v>1676</v>
      </c>
      <c r="B248" s="19" t="s">
        <v>1695</v>
      </c>
      <c r="C248" s="16" t="s">
        <v>929</v>
      </c>
      <c r="D248" s="23" t="s">
        <v>930</v>
      </c>
      <c r="E248" s="26">
        <f>SUMIF('Interventi - Dettaglio'!$A:$A,"130018"&amp;'Interventi - Sintesi'!$C248,'Interventi - Dettaglio'!H:H)</f>
        <v>51</v>
      </c>
      <c r="F248" s="26">
        <f>SUMIF('Interventi - Dettaglio'!$A:$A,"130018"&amp;'Interventi - Sintesi'!$C248,'Interventi - Dettaglio'!I:I)</f>
        <v>2</v>
      </c>
      <c r="G248" s="32">
        <f t="shared" si="36"/>
        <v>3.9199999999999999E-2</v>
      </c>
      <c r="H248" s="26">
        <f>SUMIF('Interventi - Dettaglio'!$A:$A,"130018"&amp;'Interventi - Sintesi'!$C248,'Interventi - Dettaglio'!J:J)</f>
        <v>0</v>
      </c>
      <c r="I248" s="26">
        <f>SUMIF('Interventi - Dettaglio'!$A:$A,"130018"&amp;'Interventi - Sintesi'!$C248,'Interventi - Dettaglio'!K:K)</f>
        <v>0</v>
      </c>
      <c r="J248" s="26">
        <f t="shared" si="40"/>
        <v>51</v>
      </c>
      <c r="K248" s="26">
        <f>SUMIF('Interventi - Dettaglio'!$A:$A,"130019"&amp;'Interventi - Sintesi'!$C248,'Interventi - Dettaglio'!$H:$H)</f>
        <v>4</v>
      </c>
      <c r="L248" s="26">
        <f>SUMIF('Interventi - Dettaglio'!$A:$A,"130019"&amp;'Interventi - Sintesi'!$C248,'Interventi - Dettaglio'!$I:$I)</f>
        <v>0</v>
      </c>
      <c r="M248" s="32">
        <f t="shared" si="37"/>
        <v>0</v>
      </c>
      <c r="N248" s="26">
        <f>SUMIF('Interventi - Dettaglio'!$A:$A,"130019"&amp;'Interventi - Sintesi'!$C248,'Interventi - Dettaglio'!$J:$J)</f>
        <v>0</v>
      </c>
      <c r="O248" s="26">
        <f>SUMIF('Interventi - Dettaglio'!$A:$A,"130019"&amp;'Interventi - Sintesi'!$C248,'Interventi - Dettaglio'!$K:$K)</f>
        <v>0</v>
      </c>
      <c r="P248" s="26">
        <f t="shared" si="41"/>
        <v>4</v>
      </c>
      <c r="Q248" s="26">
        <f>SUMIF('Interventi - Dettaglio'!$A:$A,"130020"&amp;'Interventi - Sintesi'!$C248,'Interventi - Dettaglio'!$H:$H)</f>
        <v>0</v>
      </c>
      <c r="R248" s="32">
        <f t="shared" si="38"/>
        <v>0</v>
      </c>
      <c r="S248" s="26">
        <f>SUMIF('Interventi - Dettaglio'!$A:$A,"130020"&amp;'Interventi - Sintesi'!$C248,'Interventi - Dettaglio'!$I:$I)</f>
        <v>0</v>
      </c>
      <c r="T248" s="26">
        <f>SUMIF('Interventi - Dettaglio'!$A:$A,"130020"&amp;'Interventi - Sintesi'!$C248,'Interventi - Dettaglio'!$J:$J)</f>
        <v>0</v>
      </c>
      <c r="U248" s="26">
        <f>SUMIF('Interventi - Dettaglio'!$A:$A,"130020"&amp;'Interventi - Sintesi'!$C248,'Interventi - Dettaglio'!$K:$K)</f>
        <v>0</v>
      </c>
      <c r="V248" s="26">
        <f t="shared" si="42"/>
        <v>0</v>
      </c>
      <c r="W248" s="26">
        <f t="shared" si="43"/>
        <v>55</v>
      </c>
      <c r="X248" s="26">
        <f t="shared" si="44"/>
        <v>2</v>
      </c>
      <c r="Y248" s="32">
        <f t="shared" si="39"/>
        <v>3.6400000000000002E-2</v>
      </c>
      <c r="Z248" s="26">
        <f t="shared" si="45"/>
        <v>0</v>
      </c>
      <c r="AA248" s="26">
        <f t="shared" si="46"/>
        <v>0</v>
      </c>
      <c r="AB248" s="26">
        <f t="shared" si="47"/>
        <v>55</v>
      </c>
    </row>
    <row r="249" spans="1:28">
      <c r="A249" s="15" t="s">
        <v>1676</v>
      </c>
      <c r="B249" s="19" t="s">
        <v>1695</v>
      </c>
      <c r="C249" s="16" t="s">
        <v>931</v>
      </c>
      <c r="D249" s="23" t="s">
        <v>932</v>
      </c>
      <c r="E249" s="26">
        <f>SUMIF('Interventi - Dettaglio'!$A:$A,"130018"&amp;'Interventi - Sintesi'!$C249,'Interventi - Dettaglio'!H:H)</f>
        <v>8</v>
      </c>
      <c r="F249" s="26">
        <f>SUMIF('Interventi - Dettaglio'!$A:$A,"130018"&amp;'Interventi - Sintesi'!$C249,'Interventi - Dettaglio'!I:I)</f>
        <v>0</v>
      </c>
      <c r="G249" s="32">
        <f t="shared" si="36"/>
        <v>0</v>
      </c>
      <c r="H249" s="26">
        <f>SUMIF('Interventi - Dettaglio'!$A:$A,"130018"&amp;'Interventi - Sintesi'!$C249,'Interventi - Dettaglio'!J:J)</f>
        <v>0</v>
      </c>
      <c r="I249" s="26">
        <f>SUMIF('Interventi - Dettaglio'!$A:$A,"130018"&amp;'Interventi - Sintesi'!$C249,'Interventi - Dettaglio'!K:K)</f>
        <v>0</v>
      </c>
      <c r="J249" s="26">
        <f t="shared" si="40"/>
        <v>8</v>
      </c>
      <c r="K249" s="26">
        <f>SUMIF('Interventi - Dettaglio'!$A:$A,"130019"&amp;'Interventi - Sintesi'!$C249,'Interventi - Dettaglio'!$H:$H)</f>
        <v>0</v>
      </c>
      <c r="L249" s="26">
        <f>SUMIF('Interventi - Dettaglio'!$A:$A,"130019"&amp;'Interventi - Sintesi'!$C249,'Interventi - Dettaglio'!$I:$I)</f>
        <v>0</v>
      </c>
      <c r="M249" s="32">
        <f t="shared" si="37"/>
        <v>0</v>
      </c>
      <c r="N249" s="26">
        <f>SUMIF('Interventi - Dettaglio'!$A:$A,"130019"&amp;'Interventi - Sintesi'!$C249,'Interventi - Dettaglio'!$J:$J)</f>
        <v>0</v>
      </c>
      <c r="O249" s="26">
        <f>SUMIF('Interventi - Dettaglio'!$A:$A,"130019"&amp;'Interventi - Sintesi'!$C249,'Interventi - Dettaglio'!$K:$K)</f>
        <v>0</v>
      </c>
      <c r="P249" s="26">
        <f t="shared" si="41"/>
        <v>0</v>
      </c>
      <c r="Q249" s="26">
        <f>SUMIF('Interventi - Dettaglio'!$A:$A,"130020"&amp;'Interventi - Sintesi'!$C249,'Interventi - Dettaglio'!$H:$H)</f>
        <v>0</v>
      </c>
      <c r="R249" s="32">
        <f t="shared" si="38"/>
        <v>0</v>
      </c>
      <c r="S249" s="26">
        <f>SUMIF('Interventi - Dettaglio'!$A:$A,"130020"&amp;'Interventi - Sintesi'!$C249,'Interventi - Dettaglio'!$I:$I)</f>
        <v>0</v>
      </c>
      <c r="T249" s="26">
        <f>SUMIF('Interventi - Dettaglio'!$A:$A,"130020"&amp;'Interventi - Sintesi'!$C249,'Interventi - Dettaglio'!$J:$J)</f>
        <v>0</v>
      </c>
      <c r="U249" s="26">
        <f>SUMIF('Interventi - Dettaglio'!$A:$A,"130020"&amp;'Interventi - Sintesi'!$C249,'Interventi - Dettaglio'!$K:$K)</f>
        <v>0</v>
      </c>
      <c r="V249" s="26">
        <f t="shared" si="42"/>
        <v>0</v>
      </c>
      <c r="W249" s="26">
        <f t="shared" si="43"/>
        <v>8</v>
      </c>
      <c r="X249" s="26">
        <f t="shared" si="44"/>
        <v>0</v>
      </c>
      <c r="Y249" s="32">
        <f t="shared" si="39"/>
        <v>0</v>
      </c>
      <c r="Z249" s="26">
        <f t="shared" si="45"/>
        <v>0</v>
      </c>
      <c r="AA249" s="26">
        <f t="shared" si="46"/>
        <v>0</v>
      </c>
      <c r="AB249" s="26">
        <f t="shared" si="47"/>
        <v>8</v>
      </c>
    </row>
    <row r="250" spans="1:28">
      <c r="A250" s="15" t="s">
        <v>1676</v>
      </c>
      <c r="B250" s="19" t="s">
        <v>1695</v>
      </c>
      <c r="C250" s="16" t="s">
        <v>933</v>
      </c>
      <c r="D250" s="23" t="s">
        <v>934</v>
      </c>
      <c r="E250" s="26">
        <f>SUMIF('Interventi - Dettaglio'!$A:$A,"130018"&amp;'Interventi - Sintesi'!$C250,'Interventi - Dettaglio'!H:H)</f>
        <v>2</v>
      </c>
      <c r="F250" s="26">
        <f>SUMIF('Interventi - Dettaglio'!$A:$A,"130018"&amp;'Interventi - Sintesi'!$C250,'Interventi - Dettaglio'!I:I)</f>
        <v>0</v>
      </c>
      <c r="G250" s="32">
        <f t="shared" si="36"/>
        <v>0</v>
      </c>
      <c r="H250" s="26">
        <f>SUMIF('Interventi - Dettaglio'!$A:$A,"130018"&amp;'Interventi - Sintesi'!$C250,'Interventi - Dettaglio'!J:J)</f>
        <v>0</v>
      </c>
      <c r="I250" s="26">
        <f>SUMIF('Interventi - Dettaglio'!$A:$A,"130018"&amp;'Interventi - Sintesi'!$C250,'Interventi - Dettaglio'!K:K)</f>
        <v>0</v>
      </c>
      <c r="J250" s="26">
        <f t="shared" si="40"/>
        <v>2</v>
      </c>
      <c r="K250" s="26">
        <f>SUMIF('Interventi - Dettaglio'!$A:$A,"130019"&amp;'Interventi - Sintesi'!$C250,'Interventi - Dettaglio'!$H:$H)</f>
        <v>0</v>
      </c>
      <c r="L250" s="26">
        <f>SUMIF('Interventi - Dettaglio'!$A:$A,"130019"&amp;'Interventi - Sintesi'!$C250,'Interventi - Dettaglio'!$I:$I)</f>
        <v>0</v>
      </c>
      <c r="M250" s="32">
        <f t="shared" si="37"/>
        <v>0</v>
      </c>
      <c r="N250" s="26">
        <f>SUMIF('Interventi - Dettaglio'!$A:$A,"130019"&amp;'Interventi - Sintesi'!$C250,'Interventi - Dettaglio'!$J:$J)</f>
        <v>0</v>
      </c>
      <c r="O250" s="26">
        <f>SUMIF('Interventi - Dettaglio'!$A:$A,"130019"&amp;'Interventi - Sintesi'!$C250,'Interventi - Dettaglio'!$K:$K)</f>
        <v>0</v>
      </c>
      <c r="P250" s="26">
        <f t="shared" si="41"/>
        <v>0</v>
      </c>
      <c r="Q250" s="26">
        <f>SUMIF('Interventi - Dettaglio'!$A:$A,"130020"&amp;'Interventi - Sintesi'!$C250,'Interventi - Dettaglio'!$H:$H)</f>
        <v>0</v>
      </c>
      <c r="R250" s="32">
        <f t="shared" si="38"/>
        <v>0</v>
      </c>
      <c r="S250" s="26">
        <f>SUMIF('Interventi - Dettaglio'!$A:$A,"130020"&amp;'Interventi - Sintesi'!$C250,'Interventi - Dettaglio'!$I:$I)</f>
        <v>0</v>
      </c>
      <c r="T250" s="26">
        <f>SUMIF('Interventi - Dettaglio'!$A:$A,"130020"&amp;'Interventi - Sintesi'!$C250,'Interventi - Dettaglio'!$J:$J)</f>
        <v>0</v>
      </c>
      <c r="U250" s="26">
        <f>SUMIF('Interventi - Dettaglio'!$A:$A,"130020"&amp;'Interventi - Sintesi'!$C250,'Interventi - Dettaglio'!$K:$K)</f>
        <v>0</v>
      </c>
      <c r="V250" s="26">
        <f t="shared" si="42"/>
        <v>0</v>
      </c>
      <c r="W250" s="26">
        <f t="shared" si="43"/>
        <v>2</v>
      </c>
      <c r="X250" s="26">
        <f t="shared" si="44"/>
        <v>0</v>
      </c>
      <c r="Y250" s="32">
        <f t="shared" si="39"/>
        <v>0</v>
      </c>
      <c r="Z250" s="26">
        <f t="shared" si="45"/>
        <v>0</v>
      </c>
      <c r="AA250" s="26">
        <f t="shared" si="46"/>
        <v>0</v>
      </c>
      <c r="AB250" s="26">
        <f t="shared" si="47"/>
        <v>2</v>
      </c>
    </row>
    <row r="251" spans="1:28">
      <c r="A251" s="15" t="s">
        <v>1676</v>
      </c>
      <c r="B251" s="19" t="s">
        <v>1695</v>
      </c>
      <c r="C251" s="16" t="s">
        <v>935</v>
      </c>
      <c r="D251" s="23" t="s">
        <v>936</v>
      </c>
      <c r="E251" s="26">
        <f>SUMIF('Interventi - Dettaglio'!$A:$A,"130018"&amp;'Interventi - Sintesi'!$C251,'Interventi - Dettaglio'!H:H)</f>
        <v>7</v>
      </c>
      <c r="F251" s="26">
        <f>SUMIF('Interventi - Dettaglio'!$A:$A,"130018"&amp;'Interventi - Sintesi'!$C251,'Interventi - Dettaglio'!I:I)</f>
        <v>1</v>
      </c>
      <c r="G251" s="32">
        <f t="shared" si="36"/>
        <v>0.1429</v>
      </c>
      <c r="H251" s="26">
        <f>SUMIF('Interventi - Dettaglio'!$A:$A,"130018"&amp;'Interventi - Sintesi'!$C251,'Interventi - Dettaglio'!J:J)</f>
        <v>0</v>
      </c>
      <c r="I251" s="26">
        <f>SUMIF('Interventi - Dettaglio'!$A:$A,"130018"&amp;'Interventi - Sintesi'!$C251,'Interventi - Dettaglio'!K:K)</f>
        <v>0</v>
      </c>
      <c r="J251" s="26">
        <f t="shared" si="40"/>
        <v>7</v>
      </c>
      <c r="K251" s="26">
        <f>SUMIF('Interventi - Dettaglio'!$A:$A,"130019"&amp;'Interventi - Sintesi'!$C251,'Interventi - Dettaglio'!$H:$H)</f>
        <v>0</v>
      </c>
      <c r="L251" s="26">
        <f>SUMIF('Interventi - Dettaglio'!$A:$A,"130019"&amp;'Interventi - Sintesi'!$C251,'Interventi - Dettaglio'!$I:$I)</f>
        <v>0</v>
      </c>
      <c r="M251" s="32">
        <f t="shared" si="37"/>
        <v>0</v>
      </c>
      <c r="N251" s="26">
        <f>SUMIF('Interventi - Dettaglio'!$A:$A,"130019"&amp;'Interventi - Sintesi'!$C251,'Interventi - Dettaglio'!$J:$J)</f>
        <v>0</v>
      </c>
      <c r="O251" s="26">
        <f>SUMIF('Interventi - Dettaglio'!$A:$A,"130019"&amp;'Interventi - Sintesi'!$C251,'Interventi - Dettaglio'!$K:$K)</f>
        <v>0</v>
      </c>
      <c r="P251" s="26">
        <f t="shared" si="41"/>
        <v>0</v>
      </c>
      <c r="Q251" s="26">
        <f>SUMIF('Interventi - Dettaglio'!$A:$A,"130020"&amp;'Interventi - Sintesi'!$C251,'Interventi - Dettaglio'!$H:$H)</f>
        <v>0</v>
      </c>
      <c r="R251" s="32">
        <f t="shared" si="38"/>
        <v>0</v>
      </c>
      <c r="S251" s="26">
        <f>SUMIF('Interventi - Dettaglio'!$A:$A,"130020"&amp;'Interventi - Sintesi'!$C251,'Interventi - Dettaglio'!$I:$I)</f>
        <v>0</v>
      </c>
      <c r="T251" s="26">
        <f>SUMIF('Interventi - Dettaglio'!$A:$A,"130020"&amp;'Interventi - Sintesi'!$C251,'Interventi - Dettaglio'!$J:$J)</f>
        <v>0</v>
      </c>
      <c r="U251" s="26">
        <f>SUMIF('Interventi - Dettaglio'!$A:$A,"130020"&amp;'Interventi - Sintesi'!$C251,'Interventi - Dettaglio'!$K:$K)</f>
        <v>0</v>
      </c>
      <c r="V251" s="26">
        <f t="shared" si="42"/>
        <v>0</v>
      </c>
      <c r="W251" s="26">
        <f t="shared" si="43"/>
        <v>7</v>
      </c>
      <c r="X251" s="26">
        <f t="shared" si="44"/>
        <v>1</v>
      </c>
      <c r="Y251" s="32">
        <f t="shared" si="39"/>
        <v>0.1429</v>
      </c>
      <c r="Z251" s="26">
        <f t="shared" si="45"/>
        <v>0</v>
      </c>
      <c r="AA251" s="26">
        <f t="shared" si="46"/>
        <v>0</v>
      </c>
      <c r="AB251" s="26">
        <f t="shared" si="47"/>
        <v>7</v>
      </c>
    </row>
    <row r="252" spans="1:28">
      <c r="A252" s="15" t="s">
        <v>1676</v>
      </c>
      <c r="B252" s="19" t="s">
        <v>1695</v>
      </c>
      <c r="C252" s="16" t="s">
        <v>937</v>
      </c>
      <c r="D252" s="23" t="s">
        <v>938</v>
      </c>
      <c r="E252" s="26">
        <f>SUMIF('Interventi - Dettaglio'!$A:$A,"130018"&amp;'Interventi - Sintesi'!$C252,'Interventi - Dettaglio'!H:H)</f>
        <v>2</v>
      </c>
      <c r="F252" s="26">
        <f>SUMIF('Interventi - Dettaglio'!$A:$A,"130018"&amp;'Interventi - Sintesi'!$C252,'Interventi - Dettaglio'!I:I)</f>
        <v>0</v>
      </c>
      <c r="G252" s="32">
        <f t="shared" si="36"/>
        <v>0</v>
      </c>
      <c r="H252" s="26">
        <f>SUMIF('Interventi - Dettaglio'!$A:$A,"130018"&amp;'Interventi - Sintesi'!$C252,'Interventi - Dettaglio'!J:J)</f>
        <v>0</v>
      </c>
      <c r="I252" s="26">
        <f>SUMIF('Interventi - Dettaglio'!$A:$A,"130018"&amp;'Interventi - Sintesi'!$C252,'Interventi - Dettaglio'!K:K)</f>
        <v>0</v>
      </c>
      <c r="J252" s="26">
        <f t="shared" si="40"/>
        <v>2</v>
      </c>
      <c r="K252" s="26">
        <f>SUMIF('Interventi - Dettaglio'!$A:$A,"130019"&amp;'Interventi - Sintesi'!$C252,'Interventi - Dettaglio'!$H:$H)</f>
        <v>0</v>
      </c>
      <c r="L252" s="26">
        <f>SUMIF('Interventi - Dettaglio'!$A:$A,"130019"&amp;'Interventi - Sintesi'!$C252,'Interventi - Dettaglio'!$I:$I)</f>
        <v>0</v>
      </c>
      <c r="M252" s="32">
        <f t="shared" si="37"/>
        <v>0</v>
      </c>
      <c r="N252" s="26">
        <f>SUMIF('Interventi - Dettaglio'!$A:$A,"130019"&amp;'Interventi - Sintesi'!$C252,'Interventi - Dettaglio'!$J:$J)</f>
        <v>0</v>
      </c>
      <c r="O252" s="26">
        <f>SUMIF('Interventi - Dettaglio'!$A:$A,"130019"&amp;'Interventi - Sintesi'!$C252,'Interventi - Dettaglio'!$K:$K)</f>
        <v>0</v>
      </c>
      <c r="P252" s="26">
        <f t="shared" si="41"/>
        <v>0</v>
      </c>
      <c r="Q252" s="26">
        <f>SUMIF('Interventi - Dettaglio'!$A:$A,"130020"&amp;'Interventi - Sintesi'!$C252,'Interventi - Dettaglio'!$H:$H)</f>
        <v>0</v>
      </c>
      <c r="R252" s="32">
        <f t="shared" si="38"/>
        <v>0</v>
      </c>
      <c r="S252" s="26">
        <f>SUMIF('Interventi - Dettaglio'!$A:$A,"130020"&amp;'Interventi - Sintesi'!$C252,'Interventi - Dettaglio'!$I:$I)</f>
        <v>0</v>
      </c>
      <c r="T252" s="26">
        <f>SUMIF('Interventi - Dettaglio'!$A:$A,"130020"&amp;'Interventi - Sintesi'!$C252,'Interventi - Dettaglio'!$J:$J)</f>
        <v>0</v>
      </c>
      <c r="U252" s="26">
        <f>SUMIF('Interventi - Dettaglio'!$A:$A,"130020"&amp;'Interventi - Sintesi'!$C252,'Interventi - Dettaglio'!$K:$K)</f>
        <v>0</v>
      </c>
      <c r="V252" s="26">
        <f t="shared" si="42"/>
        <v>0</v>
      </c>
      <c r="W252" s="26">
        <f t="shared" si="43"/>
        <v>2</v>
      </c>
      <c r="X252" s="26">
        <f t="shared" si="44"/>
        <v>0</v>
      </c>
      <c r="Y252" s="32">
        <f t="shared" si="39"/>
        <v>0</v>
      </c>
      <c r="Z252" s="26">
        <f t="shared" si="45"/>
        <v>0</v>
      </c>
      <c r="AA252" s="26">
        <f t="shared" si="46"/>
        <v>0</v>
      </c>
      <c r="AB252" s="26">
        <f t="shared" si="47"/>
        <v>2</v>
      </c>
    </row>
    <row r="253" spans="1:28">
      <c r="A253" s="15" t="s">
        <v>1677</v>
      </c>
      <c r="B253" s="19" t="s">
        <v>1695</v>
      </c>
      <c r="C253" s="16" t="s">
        <v>939</v>
      </c>
      <c r="D253" s="23" t="s">
        <v>940</v>
      </c>
      <c r="E253" s="26">
        <f>SUMIF('Interventi - Dettaglio'!$A:$A,"130018"&amp;'Interventi - Sintesi'!$C253,'Interventi - Dettaglio'!H:H)</f>
        <v>5</v>
      </c>
      <c r="F253" s="26">
        <f>SUMIF('Interventi - Dettaglio'!$A:$A,"130018"&amp;'Interventi - Sintesi'!$C253,'Interventi - Dettaglio'!I:I)</f>
        <v>2</v>
      </c>
      <c r="G253" s="32">
        <f t="shared" si="36"/>
        <v>0.4</v>
      </c>
      <c r="H253" s="26">
        <f>SUMIF('Interventi - Dettaglio'!$A:$A,"130018"&amp;'Interventi - Sintesi'!$C253,'Interventi - Dettaglio'!J:J)</f>
        <v>0</v>
      </c>
      <c r="I253" s="26">
        <f>SUMIF('Interventi - Dettaglio'!$A:$A,"130018"&amp;'Interventi - Sintesi'!$C253,'Interventi - Dettaglio'!K:K)</f>
        <v>0</v>
      </c>
      <c r="J253" s="26">
        <f t="shared" si="40"/>
        <v>5</v>
      </c>
      <c r="K253" s="26">
        <f>SUMIF('Interventi - Dettaglio'!$A:$A,"130019"&amp;'Interventi - Sintesi'!$C253,'Interventi - Dettaglio'!$H:$H)</f>
        <v>0</v>
      </c>
      <c r="L253" s="26">
        <f>SUMIF('Interventi - Dettaglio'!$A:$A,"130019"&amp;'Interventi - Sintesi'!$C253,'Interventi - Dettaglio'!$I:$I)</f>
        <v>0</v>
      </c>
      <c r="M253" s="32">
        <f t="shared" si="37"/>
        <v>0</v>
      </c>
      <c r="N253" s="26">
        <f>SUMIF('Interventi - Dettaglio'!$A:$A,"130019"&amp;'Interventi - Sintesi'!$C253,'Interventi - Dettaglio'!$J:$J)</f>
        <v>0</v>
      </c>
      <c r="O253" s="26">
        <f>SUMIF('Interventi - Dettaglio'!$A:$A,"130019"&amp;'Interventi - Sintesi'!$C253,'Interventi - Dettaglio'!$K:$K)</f>
        <v>0</v>
      </c>
      <c r="P253" s="26">
        <f t="shared" si="41"/>
        <v>0</v>
      </c>
      <c r="Q253" s="26">
        <f>SUMIF('Interventi - Dettaglio'!$A:$A,"130020"&amp;'Interventi - Sintesi'!$C253,'Interventi - Dettaglio'!$H:$H)</f>
        <v>0</v>
      </c>
      <c r="R253" s="32">
        <f t="shared" si="38"/>
        <v>0</v>
      </c>
      <c r="S253" s="26">
        <f>SUMIF('Interventi - Dettaglio'!$A:$A,"130020"&amp;'Interventi - Sintesi'!$C253,'Interventi - Dettaglio'!$I:$I)</f>
        <v>0</v>
      </c>
      <c r="T253" s="26">
        <f>SUMIF('Interventi - Dettaglio'!$A:$A,"130020"&amp;'Interventi - Sintesi'!$C253,'Interventi - Dettaglio'!$J:$J)</f>
        <v>0</v>
      </c>
      <c r="U253" s="26">
        <f>SUMIF('Interventi - Dettaglio'!$A:$A,"130020"&amp;'Interventi - Sintesi'!$C253,'Interventi - Dettaglio'!$K:$K)</f>
        <v>0</v>
      </c>
      <c r="V253" s="26">
        <f t="shared" si="42"/>
        <v>0</v>
      </c>
      <c r="W253" s="26">
        <f t="shared" si="43"/>
        <v>5</v>
      </c>
      <c r="X253" s="26">
        <f t="shared" si="44"/>
        <v>2</v>
      </c>
      <c r="Y253" s="32">
        <f t="shared" si="39"/>
        <v>0.4</v>
      </c>
      <c r="Z253" s="26">
        <f t="shared" si="45"/>
        <v>0</v>
      </c>
      <c r="AA253" s="26">
        <f t="shared" si="46"/>
        <v>0</v>
      </c>
      <c r="AB253" s="26">
        <f t="shared" si="47"/>
        <v>5</v>
      </c>
    </row>
    <row r="254" spans="1:28">
      <c r="A254" s="13" t="s">
        <v>1677</v>
      </c>
      <c r="B254" s="19" t="s">
        <v>1695</v>
      </c>
      <c r="C254" s="14" t="s">
        <v>1840</v>
      </c>
      <c r="D254" s="4" t="s">
        <v>1841</v>
      </c>
      <c r="E254" s="26">
        <f>SUMIF('Interventi - Dettaglio'!$A:$A,"130018"&amp;'Interventi - Sintesi'!$C254,'Interventi - Dettaglio'!H:H)</f>
        <v>1</v>
      </c>
      <c r="F254" s="26">
        <f>SUMIF('Interventi - Dettaglio'!$A:$A,"130018"&amp;'Interventi - Sintesi'!$C254,'Interventi - Dettaglio'!I:I)</f>
        <v>1</v>
      </c>
      <c r="G254" s="32">
        <f t="shared" si="36"/>
        <v>1</v>
      </c>
      <c r="H254" s="26">
        <f>SUMIF('Interventi - Dettaglio'!$A:$A,"130018"&amp;'Interventi - Sintesi'!$C254,'Interventi - Dettaglio'!J:J)</f>
        <v>0</v>
      </c>
      <c r="I254" s="26">
        <f>SUMIF('Interventi - Dettaglio'!$A:$A,"130018"&amp;'Interventi - Sintesi'!$C254,'Interventi - Dettaglio'!K:K)</f>
        <v>0</v>
      </c>
      <c r="J254" s="26">
        <f t="shared" si="40"/>
        <v>1</v>
      </c>
      <c r="K254" s="26">
        <f>SUMIF('Interventi - Dettaglio'!$A:$A,"130019"&amp;'Interventi - Sintesi'!$C254,'Interventi - Dettaglio'!$H:$H)</f>
        <v>0</v>
      </c>
      <c r="L254" s="26">
        <f>SUMIF('Interventi - Dettaglio'!$A:$A,"130019"&amp;'Interventi - Sintesi'!$C254,'Interventi - Dettaglio'!$I:$I)</f>
        <v>0</v>
      </c>
      <c r="M254" s="32">
        <f t="shared" si="37"/>
        <v>0</v>
      </c>
      <c r="N254" s="26">
        <f>SUMIF('Interventi - Dettaglio'!$A:$A,"130019"&amp;'Interventi - Sintesi'!$C254,'Interventi - Dettaglio'!$J:$J)</f>
        <v>0</v>
      </c>
      <c r="O254" s="26">
        <f>SUMIF('Interventi - Dettaglio'!$A:$A,"130019"&amp;'Interventi - Sintesi'!$C254,'Interventi - Dettaglio'!$K:$K)</f>
        <v>0</v>
      </c>
      <c r="P254" s="26">
        <f t="shared" si="41"/>
        <v>0</v>
      </c>
      <c r="Q254" s="26">
        <f>SUMIF('Interventi - Dettaglio'!$A:$A,"130020"&amp;'Interventi - Sintesi'!$C254,'Interventi - Dettaglio'!$H:$H)</f>
        <v>0</v>
      </c>
      <c r="R254" s="32">
        <f t="shared" si="38"/>
        <v>0</v>
      </c>
      <c r="S254" s="26">
        <f>SUMIF('Interventi - Dettaglio'!$A:$A,"130020"&amp;'Interventi - Sintesi'!$C254,'Interventi - Dettaglio'!$I:$I)</f>
        <v>0</v>
      </c>
      <c r="T254" s="26">
        <f>SUMIF('Interventi - Dettaglio'!$A:$A,"130020"&amp;'Interventi - Sintesi'!$C254,'Interventi - Dettaglio'!$J:$J)</f>
        <v>0</v>
      </c>
      <c r="U254" s="26">
        <f>SUMIF('Interventi - Dettaglio'!$A:$A,"130020"&amp;'Interventi - Sintesi'!$C254,'Interventi - Dettaglio'!$K:$K)</f>
        <v>0</v>
      </c>
      <c r="V254" s="26">
        <f t="shared" si="42"/>
        <v>0</v>
      </c>
      <c r="W254" s="26">
        <f t="shared" si="43"/>
        <v>1</v>
      </c>
      <c r="X254" s="26">
        <f t="shared" si="44"/>
        <v>1</v>
      </c>
      <c r="Y254" s="32">
        <f t="shared" si="39"/>
        <v>1</v>
      </c>
      <c r="Z254" s="26">
        <f t="shared" si="45"/>
        <v>0</v>
      </c>
      <c r="AA254" s="26">
        <f t="shared" si="46"/>
        <v>0</v>
      </c>
      <c r="AB254" s="26">
        <f t="shared" si="47"/>
        <v>1</v>
      </c>
    </row>
    <row r="255" spans="1:28">
      <c r="A255" s="13" t="s">
        <v>1677</v>
      </c>
      <c r="B255" s="19" t="s">
        <v>1695</v>
      </c>
      <c r="C255" s="14" t="s">
        <v>941</v>
      </c>
      <c r="D255" s="4" t="s">
        <v>942</v>
      </c>
      <c r="E255" s="26">
        <f>SUMIF('Interventi - Dettaglio'!$A:$A,"130018"&amp;'Interventi - Sintesi'!$C255,'Interventi - Dettaglio'!H:H)</f>
        <v>6</v>
      </c>
      <c r="F255" s="26">
        <f>SUMIF('Interventi - Dettaglio'!$A:$A,"130018"&amp;'Interventi - Sintesi'!$C255,'Interventi - Dettaglio'!I:I)</f>
        <v>3</v>
      </c>
      <c r="G255" s="32">
        <f t="shared" si="36"/>
        <v>0.5</v>
      </c>
      <c r="H255" s="26">
        <f>SUMIF('Interventi - Dettaglio'!$A:$A,"130018"&amp;'Interventi - Sintesi'!$C255,'Interventi - Dettaglio'!J:J)</f>
        <v>0</v>
      </c>
      <c r="I255" s="26">
        <f>SUMIF('Interventi - Dettaglio'!$A:$A,"130018"&amp;'Interventi - Sintesi'!$C255,'Interventi - Dettaglio'!K:K)</f>
        <v>0</v>
      </c>
      <c r="J255" s="26">
        <f t="shared" si="40"/>
        <v>6</v>
      </c>
      <c r="K255" s="26">
        <f>SUMIF('Interventi - Dettaglio'!$A:$A,"130019"&amp;'Interventi - Sintesi'!$C255,'Interventi - Dettaglio'!$H:$H)</f>
        <v>0</v>
      </c>
      <c r="L255" s="26">
        <f>SUMIF('Interventi - Dettaglio'!$A:$A,"130019"&amp;'Interventi - Sintesi'!$C255,'Interventi - Dettaglio'!$I:$I)</f>
        <v>0</v>
      </c>
      <c r="M255" s="32">
        <f t="shared" si="37"/>
        <v>0</v>
      </c>
      <c r="N255" s="26">
        <f>SUMIF('Interventi - Dettaglio'!$A:$A,"130019"&amp;'Interventi - Sintesi'!$C255,'Interventi - Dettaglio'!$J:$J)</f>
        <v>0</v>
      </c>
      <c r="O255" s="26">
        <f>SUMIF('Interventi - Dettaglio'!$A:$A,"130019"&amp;'Interventi - Sintesi'!$C255,'Interventi - Dettaglio'!$K:$K)</f>
        <v>0</v>
      </c>
      <c r="P255" s="26">
        <f t="shared" si="41"/>
        <v>0</v>
      </c>
      <c r="Q255" s="26">
        <f>SUMIF('Interventi - Dettaglio'!$A:$A,"130020"&amp;'Interventi - Sintesi'!$C255,'Interventi - Dettaglio'!$H:$H)</f>
        <v>0</v>
      </c>
      <c r="R255" s="32">
        <f t="shared" si="38"/>
        <v>0</v>
      </c>
      <c r="S255" s="26">
        <f>SUMIF('Interventi - Dettaglio'!$A:$A,"130020"&amp;'Interventi - Sintesi'!$C255,'Interventi - Dettaglio'!$I:$I)</f>
        <v>0</v>
      </c>
      <c r="T255" s="26">
        <f>SUMIF('Interventi - Dettaglio'!$A:$A,"130020"&amp;'Interventi - Sintesi'!$C255,'Interventi - Dettaglio'!$J:$J)</f>
        <v>0</v>
      </c>
      <c r="U255" s="26">
        <f>SUMIF('Interventi - Dettaglio'!$A:$A,"130020"&amp;'Interventi - Sintesi'!$C255,'Interventi - Dettaglio'!$K:$K)</f>
        <v>0</v>
      </c>
      <c r="V255" s="26">
        <f t="shared" si="42"/>
        <v>0</v>
      </c>
      <c r="W255" s="26">
        <f t="shared" si="43"/>
        <v>6</v>
      </c>
      <c r="X255" s="26">
        <f t="shared" si="44"/>
        <v>3</v>
      </c>
      <c r="Y255" s="32">
        <f t="shared" si="39"/>
        <v>0.5</v>
      </c>
      <c r="Z255" s="26">
        <f t="shared" si="45"/>
        <v>0</v>
      </c>
      <c r="AA255" s="26">
        <f t="shared" si="46"/>
        <v>0</v>
      </c>
      <c r="AB255" s="26">
        <f t="shared" si="47"/>
        <v>6</v>
      </c>
    </row>
    <row r="256" spans="1:28">
      <c r="A256" s="13" t="s">
        <v>1677</v>
      </c>
      <c r="B256" s="19" t="s">
        <v>1695</v>
      </c>
      <c r="C256" s="14" t="s">
        <v>943</v>
      </c>
      <c r="D256" s="4" t="s">
        <v>944</v>
      </c>
      <c r="E256" s="26">
        <f>SUMIF('Interventi - Dettaglio'!$A:$A,"130018"&amp;'Interventi - Sintesi'!$C256,'Interventi - Dettaglio'!H:H)</f>
        <v>18</v>
      </c>
      <c r="F256" s="26">
        <f>SUMIF('Interventi - Dettaglio'!$A:$A,"130018"&amp;'Interventi - Sintesi'!$C256,'Interventi - Dettaglio'!I:I)</f>
        <v>2</v>
      </c>
      <c r="G256" s="32">
        <f t="shared" si="36"/>
        <v>0.1111</v>
      </c>
      <c r="H256" s="26">
        <f>SUMIF('Interventi - Dettaglio'!$A:$A,"130018"&amp;'Interventi - Sintesi'!$C256,'Interventi - Dettaglio'!J:J)</f>
        <v>3</v>
      </c>
      <c r="I256" s="26">
        <f>SUMIF('Interventi - Dettaglio'!$A:$A,"130018"&amp;'Interventi - Sintesi'!$C256,'Interventi - Dettaglio'!K:K)</f>
        <v>0</v>
      </c>
      <c r="J256" s="26">
        <f t="shared" si="40"/>
        <v>21</v>
      </c>
      <c r="K256" s="26">
        <f>SUMIF('Interventi - Dettaglio'!$A:$A,"130019"&amp;'Interventi - Sintesi'!$C256,'Interventi - Dettaglio'!$H:$H)</f>
        <v>1</v>
      </c>
      <c r="L256" s="26">
        <f>SUMIF('Interventi - Dettaglio'!$A:$A,"130019"&amp;'Interventi - Sintesi'!$C256,'Interventi - Dettaglio'!$I:$I)</f>
        <v>0</v>
      </c>
      <c r="M256" s="32">
        <f t="shared" si="37"/>
        <v>0</v>
      </c>
      <c r="N256" s="26">
        <f>SUMIF('Interventi - Dettaglio'!$A:$A,"130019"&amp;'Interventi - Sintesi'!$C256,'Interventi - Dettaglio'!$J:$J)</f>
        <v>0</v>
      </c>
      <c r="O256" s="26">
        <f>SUMIF('Interventi - Dettaglio'!$A:$A,"130019"&amp;'Interventi - Sintesi'!$C256,'Interventi - Dettaglio'!$K:$K)</f>
        <v>0</v>
      </c>
      <c r="P256" s="26">
        <f t="shared" si="41"/>
        <v>1</v>
      </c>
      <c r="Q256" s="26">
        <f>SUMIF('Interventi - Dettaglio'!$A:$A,"130020"&amp;'Interventi - Sintesi'!$C256,'Interventi - Dettaglio'!$H:$H)</f>
        <v>0</v>
      </c>
      <c r="R256" s="32">
        <f t="shared" si="38"/>
        <v>0</v>
      </c>
      <c r="S256" s="26">
        <f>SUMIF('Interventi - Dettaglio'!$A:$A,"130020"&amp;'Interventi - Sintesi'!$C256,'Interventi - Dettaglio'!$I:$I)</f>
        <v>0</v>
      </c>
      <c r="T256" s="26">
        <f>SUMIF('Interventi - Dettaglio'!$A:$A,"130020"&amp;'Interventi - Sintesi'!$C256,'Interventi - Dettaglio'!$J:$J)</f>
        <v>0</v>
      </c>
      <c r="U256" s="26">
        <f>SUMIF('Interventi - Dettaglio'!$A:$A,"130020"&amp;'Interventi - Sintesi'!$C256,'Interventi - Dettaglio'!$K:$K)</f>
        <v>0</v>
      </c>
      <c r="V256" s="26">
        <f t="shared" si="42"/>
        <v>0</v>
      </c>
      <c r="W256" s="26">
        <f t="shared" si="43"/>
        <v>19</v>
      </c>
      <c r="X256" s="26">
        <f t="shared" si="44"/>
        <v>2</v>
      </c>
      <c r="Y256" s="32">
        <f t="shared" si="39"/>
        <v>0.1053</v>
      </c>
      <c r="Z256" s="26">
        <f t="shared" si="45"/>
        <v>3</v>
      </c>
      <c r="AA256" s="26">
        <f t="shared" si="46"/>
        <v>0</v>
      </c>
      <c r="AB256" s="26">
        <f t="shared" si="47"/>
        <v>22</v>
      </c>
    </row>
    <row r="257" spans="1:28">
      <c r="A257" s="15" t="s">
        <v>1677</v>
      </c>
      <c r="B257" s="19" t="s">
        <v>1695</v>
      </c>
      <c r="C257" s="16" t="s">
        <v>945</v>
      </c>
      <c r="D257" s="23" t="s">
        <v>946</v>
      </c>
      <c r="E257" s="26">
        <f>SUMIF('Interventi - Dettaglio'!$A:$A,"130018"&amp;'Interventi - Sintesi'!$C257,'Interventi - Dettaglio'!H:H)</f>
        <v>15</v>
      </c>
      <c r="F257" s="26">
        <f>SUMIF('Interventi - Dettaglio'!$A:$A,"130018"&amp;'Interventi - Sintesi'!$C257,'Interventi - Dettaglio'!I:I)</f>
        <v>0</v>
      </c>
      <c r="G257" s="32">
        <f t="shared" si="36"/>
        <v>0</v>
      </c>
      <c r="H257" s="26">
        <f>SUMIF('Interventi - Dettaglio'!$A:$A,"130018"&amp;'Interventi - Sintesi'!$C257,'Interventi - Dettaglio'!J:J)</f>
        <v>0</v>
      </c>
      <c r="I257" s="26">
        <f>SUMIF('Interventi - Dettaglio'!$A:$A,"130018"&amp;'Interventi - Sintesi'!$C257,'Interventi - Dettaglio'!K:K)</f>
        <v>0</v>
      </c>
      <c r="J257" s="26">
        <f t="shared" si="40"/>
        <v>15</v>
      </c>
      <c r="K257" s="26">
        <f>SUMIF('Interventi - Dettaglio'!$A:$A,"130019"&amp;'Interventi - Sintesi'!$C257,'Interventi - Dettaglio'!$H:$H)</f>
        <v>7</v>
      </c>
      <c r="L257" s="26">
        <f>SUMIF('Interventi - Dettaglio'!$A:$A,"130019"&amp;'Interventi - Sintesi'!$C257,'Interventi - Dettaglio'!$I:$I)</f>
        <v>1</v>
      </c>
      <c r="M257" s="32">
        <f t="shared" si="37"/>
        <v>0.1429</v>
      </c>
      <c r="N257" s="26">
        <f>SUMIF('Interventi - Dettaglio'!$A:$A,"130019"&amp;'Interventi - Sintesi'!$C257,'Interventi - Dettaglio'!$J:$J)</f>
        <v>0</v>
      </c>
      <c r="O257" s="26">
        <f>SUMIF('Interventi - Dettaglio'!$A:$A,"130019"&amp;'Interventi - Sintesi'!$C257,'Interventi - Dettaglio'!$K:$K)</f>
        <v>0</v>
      </c>
      <c r="P257" s="26">
        <f t="shared" si="41"/>
        <v>7</v>
      </c>
      <c r="Q257" s="26">
        <f>SUMIF('Interventi - Dettaglio'!$A:$A,"130020"&amp;'Interventi - Sintesi'!$C257,'Interventi - Dettaglio'!$H:$H)</f>
        <v>0</v>
      </c>
      <c r="R257" s="32">
        <f t="shared" si="38"/>
        <v>0</v>
      </c>
      <c r="S257" s="26">
        <f>SUMIF('Interventi - Dettaglio'!$A:$A,"130020"&amp;'Interventi - Sintesi'!$C257,'Interventi - Dettaglio'!$I:$I)</f>
        <v>0</v>
      </c>
      <c r="T257" s="26">
        <f>SUMIF('Interventi - Dettaglio'!$A:$A,"130020"&amp;'Interventi - Sintesi'!$C257,'Interventi - Dettaglio'!$J:$J)</f>
        <v>0</v>
      </c>
      <c r="U257" s="26">
        <f>SUMIF('Interventi - Dettaglio'!$A:$A,"130020"&amp;'Interventi - Sintesi'!$C257,'Interventi - Dettaglio'!$K:$K)</f>
        <v>0</v>
      </c>
      <c r="V257" s="26">
        <f t="shared" si="42"/>
        <v>0</v>
      </c>
      <c r="W257" s="26">
        <f t="shared" si="43"/>
        <v>22</v>
      </c>
      <c r="X257" s="26">
        <f t="shared" si="44"/>
        <v>1</v>
      </c>
      <c r="Y257" s="32">
        <f t="shared" si="39"/>
        <v>4.5499999999999999E-2</v>
      </c>
      <c r="Z257" s="26">
        <f t="shared" si="45"/>
        <v>0</v>
      </c>
      <c r="AA257" s="26">
        <f t="shared" si="46"/>
        <v>0</v>
      </c>
      <c r="AB257" s="26">
        <f t="shared" si="47"/>
        <v>22</v>
      </c>
    </row>
    <row r="258" spans="1:28" ht="24">
      <c r="A258" s="13" t="s">
        <v>1677</v>
      </c>
      <c r="B258" s="19" t="s">
        <v>1695</v>
      </c>
      <c r="C258" s="14" t="s">
        <v>1323</v>
      </c>
      <c r="D258" s="4" t="s">
        <v>1324</v>
      </c>
      <c r="E258" s="26">
        <f>SUMIF('Interventi - Dettaglio'!$A:$A,"130018"&amp;'Interventi - Sintesi'!$C258,'Interventi - Dettaglio'!H:H)</f>
        <v>1</v>
      </c>
      <c r="F258" s="26">
        <f>SUMIF('Interventi - Dettaglio'!$A:$A,"130018"&amp;'Interventi - Sintesi'!$C258,'Interventi - Dettaglio'!I:I)</f>
        <v>0</v>
      </c>
      <c r="G258" s="32">
        <f t="shared" si="36"/>
        <v>0</v>
      </c>
      <c r="H258" s="26">
        <f>SUMIF('Interventi - Dettaglio'!$A:$A,"130018"&amp;'Interventi - Sintesi'!$C258,'Interventi - Dettaglio'!J:J)</f>
        <v>0</v>
      </c>
      <c r="I258" s="26">
        <f>SUMIF('Interventi - Dettaglio'!$A:$A,"130018"&amp;'Interventi - Sintesi'!$C258,'Interventi - Dettaglio'!K:K)</f>
        <v>0</v>
      </c>
      <c r="J258" s="26">
        <f t="shared" si="40"/>
        <v>1</v>
      </c>
      <c r="K258" s="26">
        <f>SUMIF('Interventi - Dettaglio'!$A:$A,"130019"&amp;'Interventi - Sintesi'!$C258,'Interventi - Dettaglio'!$H:$H)</f>
        <v>0</v>
      </c>
      <c r="L258" s="26">
        <f>SUMIF('Interventi - Dettaglio'!$A:$A,"130019"&amp;'Interventi - Sintesi'!$C258,'Interventi - Dettaglio'!$I:$I)</f>
        <v>0</v>
      </c>
      <c r="M258" s="32">
        <f t="shared" si="37"/>
        <v>0</v>
      </c>
      <c r="N258" s="26">
        <f>SUMIF('Interventi - Dettaglio'!$A:$A,"130019"&amp;'Interventi - Sintesi'!$C258,'Interventi - Dettaglio'!$J:$J)</f>
        <v>0</v>
      </c>
      <c r="O258" s="26">
        <f>SUMIF('Interventi - Dettaglio'!$A:$A,"130019"&amp;'Interventi - Sintesi'!$C258,'Interventi - Dettaglio'!$K:$K)</f>
        <v>0</v>
      </c>
      <c r="P258" s="26">
        <f t="shared" si="41"/>
        <v>0</v>
      </c>
      <c r="Q258" s="26">
        <f>SUMIF('Interventi - Dettaglio'!$A:$A,"130020"&amp;'Interventi - Sintesi'!$C258,'Interventi - Dettaglio'!$H:$H)</f>
        <v>0</v>
      </c>
      <c r="R258" s="32">
        <f t="shared" si="38"/>
        <v>0</v>
      </c>
      <c r="S258" s="26">
        <f>SUMIF('Interventi - Dettaglio'!$A:$A,"130020"&amp;'Interventi - Sintesi'!$C258,'Interventi - Dettaglio'!$I:$I)</f>
        <v>0</v>
      </c>
      <c r="T258" s="26">
        <f>SUMIF('Interventi - Dettaglio'!$A:$A,"130020"&amp;'Interventi - Sintesi'!$C258,'Interventi - Dettaglio'!$J:$J)</f>
        <v>0</v>
      </c>
      <c r="U258" s="26">
        <f>SUMIF('Interventi - Dettaglio'!$A:$A,"130020"&amp;'Interventi - Sintesi'!$C258,'Interventi - Dettaglio'!$K:$K)</f>
        <v>0</v>
      </c>
      <c r="V258" s="26">
        <f t="shared" si="42"/>
        <v>0</v>
      </c>
      <c r="W258" s="26">
        <f t="shared" si="43"/>
        <v>1</v>
      </c>
      <c r="X258" s="26">
        <f t="shared" si="44"/>
        <v>0</v>
      </c>
      <c r="Y258" s="32">
        <f t="shared" si="39"/>
        <v>0</v>
      </c>
      <c r="Z258" s="26">
        <f t="shared" si="45"/>
        <v>0</v>
      </c>
      <c r="AA258" s="26">
        <f t="shared" si="46"/>
        <v>0</v>
      </c>
      <c r="AB258" s="26">
        <f t="shared" si="47"/>
        <v>1</v>
      </c>
    </row>
    <row r="259" spans="1:28">
      <c r="A259" s="13" t="s">
        <v>1677</v>
      </c>
      <c r="B259" s="19" t="s">
        <v>1695</v>
      </c>
      <c r="C259" s="14" t="s">
        <v>947</v>
      </c>
      <c r="D259" s="4" t="s">
        <v>948</v>
      </c>
      <c r="E259" s="26">
        <f>SUMIF('Interventi - Dettaglio'!$A:$A,"130018"&amp;'Interventi - Sintesi'!$C259,'Interventi - Dettaglio'!H:H)</f>
        <v>3</v>
      </c>
      <c r="F259" s="26">
        <f>SUMIF('Interventi - Dettaglio'!$A:$A,"130018"&amp;'Interventi - Sintesi'!$C259,'Interventi - Dettaglio'!I:I)</f>
        <v>2</v>
      </c>
      <c r="G259" s="32">
        <f t="shared" si="36"/>
        <v>0.66669999999999996</v>
      </c>
      <c r="H259" s="26">
        <f>SUMIF('Interventi - Dettaglio'!$A:$A,"130018"&amp;'Interventi - Sintesi'!$C259,'Interventi - Dettaglio'!J:J)</f>
        <v>0</v>
      </c>
      <c r="I259" s="26">
        <f>SUMIF('Interventi - Dettaglio'!$A:$A,"130018"&amp;'Interventi - Sintesi'!$C259,'Interventi - Dettaglio'!K:K)</f>
        <v>0</v>
      </c>
      <c r="J259" s="26">
        <f t="shared" si="40"/>
        <v>3</v>
      </c>
      <c r="K259" s="26">
        <f>SUMIF('Interventi - Dettaglio'!$A:$A,"130019"&amp;'Interventi - Sintesi'!$C259,'Interventi - Dettaglio'!$H:$H)</f>
        <v>0</v>
      </c>
      <c r="L259" s="26">
        <f>SUMIF('Interventi - Dettaglio'!$A:$A,"130019"&amp;'Interventi - Sintesi'!$C259,'Interventi - Dettaglio'!$I:$I)</f>
        <v>0</v>
      </c>
      <c r="M259" s="32">
        <f t="shared" si="37"/>
        <v>0</v>
      </c>
      <c r="N259" s="26">
        <f>SUMIF('Interventi - Dettaglio'!$A:$A,"130019"&amp;'Interventi - Sintesi'!$C259,'Interventi - Dettaglio'!$J:$J)</f>
        <v>0</v>
      </c>
      <c r="O259" s="26">
        <f>SUMIF('Interventi - Dettaglio'!$A:$A,"130019"&amp;'Interventi - Sintesi'!$C259,'Interventi - Dettaglio'!$K:$K)</f>
        <v>0</v>
      </c>
      <c r="P259" s="26">
        <f t="shared" si="41"/>
        <v>0</v>
      </c>
      <c r="Q259" s="26">
        <f>SUMIF('Interventi - Dettaglio'!$A:$A,"130020"&amp;'Interventi - Sintesi'!$C259,'Interventi - Dettaglio'!$H:$H)</f>
        <v>0</v>
      </c>
      <c r="R259" s="32">
        <f t="shared" si="38"/>
        <v>0</v>
      </c>
      <c r="S259" s="26">
        <f>SUMIF('Interventi - Dettaglio'!$A:$A,"130020"&amp;'Interventi - Sintesi'!$C259,'Interventi - Dettaglio'!$I:$I)</f>
        <v>0</v>
      </c>
      <c r="T259" s="26">
        <f>SUMIF('Interventi - Dettaglio'!$A:$A,"130020"&amp;'Interventi - Sintesi'!$C259,'Interventi - Dettaglio'!$J:$J)</f>
        <v>0</v>
      </c>
      <c r="U259" s="26">
        <f>SUMIF('Interventi - Dettaglio'!$A:$A,"130020"&amp;'Interventi - Sintesi'!$C259,'Interventi - Dettaglio'!$K:$K)</f>
        <v>0</v>
      </c>
      <c r="V259" s="26">
        <f t="shared" si="42"/>
        <v>0</v>
      </c>
      <c r="W259" s="26">
        <f t="shared" si="43"/>
        <v>3</v>
      </c>
      <c r="X259" s="26">
        <f t="shared" si="44"/>
        <v>2</v>
      </c>
      <c r="Y259" s="32">
        <f t="shared" si="39"/>
        <v>0.66669999999999996</v>
      </c>
      <c r="Z259" s="26">
        <f t="shared" si="45"/>
        <v>0</v>
      </c>
      <c r="AA259" s="26">
        <f t="shared" si="46"/>
        <v>0</v>
      </c>
      <c r="AB259" s="26">
        <f t="shared" si="47"/>
        <v>3</v>
      </c>
    </row>
    <row r="260" spans="1:28">
      <c r="A260" s="15" t="s">
        <v>1677</v>
      </c>
      <c r="B260" s="19" t="s">
        <v>1695</v>
      </c>
      <c r="C260" s="16" t="s">
        <v>2083</v>
      </c>
      <c r="D260" s="23" t="s">
        <v>2084</v>
      </c>
      <c r="E260" s="26">
        <f>SUMIF('Interventi - Dettaglio'!$A:$A,"130018"&amp;'Interventi - Sintesi'!$C260,'Interventi - Dettaglio'!H:H)</f>
        <v>1</v>
      </c>
      <c r="F260" s="26">
        <f>SUMIF('Interventi - Dettaglio'!$A:$A,"130018"&amp;'Interventi - Sintesi'!$C260,'Interventi - Dettaglio'!I:I)</f>
        <v>1</v>
      </c>
      <c r="G260" s="32">
        <f t="shared" si="36"/>
        <v>1</v>
      </c>
      <c r="H260" s="26">
        <f>SUMIF('Interventi - Dettaglio'!$A:$A,"130018"&amp;'Interventi - Sintesi'!$C260,'Interventi - Dettaglio'!J:J)</f>
        <v>0</v>
      </c>
      <c r="I260" s="26">
        <f>SUMIF('Interventi - Dettaglio'!$A:$A,"130018"&amp;'Interventi - Sintesi'!$C260,'Interventi - Dettaglio'!K:K)</f>
        <v>0</v>
      </c>
      <c r="J260" s="26">
        <f t="shared" si="40"/>
        <v>1</v>
      </c>
      <c r="K260" s="26">
        <f>SUMIF('Interventi - Dettaglio'!$A:$A,"130019"&amp;'Interventi - Sintesi'!$C260,'Interventi - Dettaglio'!$H:$H)</f>
        <v>0</v>
      </c>
      <c r="L260" s="26">
        <f>SUMIF('Interventi - Dettaglio'!$A:$A,"130019"&amp;'Interventi - Sintesi'!$C260,'Interventi - Dettaglio'!$I:$I)</f>
        <v>0</v>
      </c>
      <c r="M260" s="32">
        <f t="shared" si="37"/>
        <v>0</v>
      </c>
      <c r="N260" s="26">
        <f>SUMIF('Interventi - Dettaglio'!$A:$A,"130019"&amp;'Interventi - Sintesi'!$C260,'Interventi - Dettaglio'!$J:$J)</f>
        <v>0</v>
      </c>
      <c r="O260" s="26">
        <f>SUMIF('Interventi - Dettaglio'!$A:$A,"130019"&amp;'Interventi - Sintesi'!$C260,'Interventi - Dettaglio'!$K:$K)</f>
        <v>0</v>
      </c>
      <c r="P260" s="26">
        <f t="shared" si="41"/>
        <v>0</v>
      </c>
      <c r="Q260" s="26">
        <f>SUMIF('Interventi - Dettaglio'!$A:$A,"130020"&amp;'Interventi - Sintesi'!$C260,'Interventi - Dettaglio'!$H:$H)</f>
        <v>0</v>
      </c>
      <c r="R260" s="32">
        <f t="shared" si="38"/>
        <v>0</v>
      </c>
      <c r="S260" s="26">
        <f>SUMIF('Interventi - Dettaglio'!$A:$A,"130020"&amp;'Interventi - Sintesi'!$C260,'Interventi - Dettaglio'!$I:$I)</f>
        <v>0</v>
      </c>
      <c r="T260" s="26">
        <f>SUMIF('Interventi - Dettaglio'!$A:$A,"130020"&amp;'Interventi - Sintesi'!$C260,'Interventi - Dettaglio'!$J:$J)</f>
        <v>0</v>
      </c>
      <c r="U260" s="26">
        <f>SUMIF('Interventi - Dettaglio'!$A:$A,"130020"&amp;'Interventi - Sintesi'!$C260,'Interventi - Dettaglio'!$K:$K)</f>
        <v>0</v>
      </c>
      <c r="V260" s="26">
        <f t="shared" si="42"/>
        <v>0</v>
      </c>
      <c r="W260" s="26">
        <f t="shared" si="43"/>
        <v>1</v>
      </c>
      <c r="X260" s="26">
        <f t="shared" si="44"/>
        <v>1</v>
      </c>
      <c r="Y260" s="32">
        <f t="shared" si="39"/>
        <v>1</v>
      </c>
      <c r="Z260" s="26">
        <f t="shared" si="45"/>
        <v>0</v>
      </c>
      <c r="AA260" s="26">
        <f t="shared" si="46"/>
        <v>0</v>
      </c>
      <c r="AB260" s="26">
        <f t="shared" si="47"/>
        <v>1</v>
      </c>
    </row>
    <row r="261" spans="1:28">
      <c r="A261" s="13" t="s">
        <v>1677</v>
      </c>
      <c r="B261" s="19" t="s">
        <v>1695</v>
      </c>
      <c r="C261" s="14" t="s">
        <v>1325</v>
      </c>
      <c r="D261" s="4" t="s">
        <v>1326</v>
      </c>
      <c r="E261" s="26">
        <f>SUMIF('Interventi - Dettaglio'!$A:$A,"130018"&amp;'Interventi - Sintesi'!$C261,'Interventi - Dettaglio'!H:H)</f>
        <v>1</v>
      </c>
      <c r="F261" s="26">
        <f>SUMIF('Interventi - Dettaglio'!$A:$A,"130018"&amp;'Interventi - Sintesi'!$C261,'Interventi - Dettaglio'!I:I)</f>
        <v>0</v>
      </c>
      <c r="G261" s="32">
        <f t="shared" si="36"/>
        <v>0</v>
      </c>
      <c r="H261" s="26">
        <f>SUMIF('Interventi - Dettaglio'!$A:$A,"130018"&amp;'Interventi - Sintesi'!$C261,'Interventi - Dettaglio'!J:J)</f>
        <v>0</v>
      </c>
      <c r="I261" s="26">
        <f>SUMIF('Interventi - Dettaglio'!$A:$A,"130018"&amp;'Interventi - Sintesi'!$C261,'Interventi - Dettaglio'!K:K)</f>
        <v>0</v>
      </c>
      <c r="J261" s="26">
        <f t="shared" si="40"/>
        <v>1</v>
      </c>
      <c r="K261" s="26">
        <f>SUMIF('Interventi - Dettaglio'!$A:$A,"130019"&amp;'Interventi - Sintesi'!$C261,'Interventi - Dettaglio'!$H:$H)</f>
        <v>0</v>
      </c>
      <c r="L261" s="26">
        <f>SUMIF('Interventi - Dettaglio'!$A:$A,"130019"&amp;'Interventi - Sintesi'!$C261,'Interventi - Dettaglio'!$I:$I)</f>
        <v>0</v>
      </c>
      <c r="M261" s="32">
        <f t="shared" si="37"/>
        <v>0</v>
      </c>
      <c r="N261" s="26">
        <f>SUMIF('Interventi - Dettaglio'!$A:$A,"130019"&amp;'Interventi - Sintesi'!$C261,'Interventi - Dettaglio'!$J:$J)</f>
        <v>0</v>
      </c>
      <c r="O261" s="26">
        <f>SUMIF('Interventi - Dettaglio'!$A:$A,"130019"&amp;'Interventi - Sintesi'!$C261,'Interventi - Dettaglio'!$K:$K)</f>
        <v>0</v>
      </c>
      <c r="P261" s="26">
        <f t="shared" si="41"/>
        <v>0</v>
      </c>
      <c r="Q261" s="26">
        <f>SUMIF('Interventi - Dettaglio'!$A:$A,"130020"&amp;'Interventi - Sintesi'!$C261,'Interventi - Dettaglio'!$H:$H)</f>
        <v>0</v>
      </c>
      <c r="R261" s="32">
        <f t="shared" si="38"/>
        <v>0</v>
      </c>
      <c r="S261" s="26">
        <f>SUMIF('Interventi - Dettaglio'!$A:$A,"130020"&amp;'Interventi - Sintesi'!$C261,'Interventi - Dettaglio'!$I:$I)</f>
        <v>0</v>
      </c>
      <c r="T261" s="26">
        <f>SUMIF('Interventi - Dettaglio'!$A:$A,"130020"&amp;'Interventi - Sintesi'!$C261,'Interventi - Dettaglio'!$J:$J)</f>
        <v>0</v>
      </c>
      <c r="U261" s="26">
        <f>SUMIF('Interventi - Dettaglio'!$A:$A,"130020"&amp;'Interventi - Sintesi'!$C261,'Interventi - Dettaglio'!$K:$K)</f>
        <v>0</v>
      </c>
      <c r="V261" s="26">
        <f t="shared" si="42"/>
        <v>0</v>
      </c>
      <c r="W261" s="26">
        <f t="shared" si="43"/>
        <v>1</v>
      </c>
      <c r="X261" s="26">
        <f t="shared" si="44"/>
        <v>0</v>
      </c>
      <c r="Y261" s="32">
        <f t="shared" si="39"/>
        <v>0</v>
      </c>
      <c r="Z261" s="26">
        <f t="shared" si="45"/>
        <v>0</v>
      </c>
      <c r="AA261" s="26">
        <f t="shared" si="46"/>
        <v>0</v>
      </c>
      <c r="AB261" s="26">
        <f t="shared" si="47"/>
        <v>1</v>
      </c>
    </row>
    <row r="262" spans="1:28">
      <c r="A262" s="15" t="s">
        <v>1677</v>
      </c>
      <c r="B262" s="19" t="s">
        <v>1695</v>
      </c>
      <c r="C262" s="16" t="s">
        <v>1015</v>
      </c>
      <c r="D262" s="23" t="s">
        <v>1016</v>
      </c>
      <c r="E262" s="26">
        <f>SUMIF('Interventi - Dettaglio'!$A:$A,"130018"&amp;'Interventi - Sintesi'!$C262,'Interventi - Dettaglio'!H:H)</f>
        <v>0</v>
      </c>
      <c r="F262" s="26">
        <f>SUMIF('Interventi - Dettaglio'!$A:$A,"130018"&amp;'Interventi - Sintesi'!$C262,'Interventi - Dettaglio'!I:I)</f>
        <v>0</v>
      </c>
      <c r="G262" s="32">
        <f t="shared" ref="G262:G325" si="48">IF(E262=0,0,ROUND(F262/E262,4))</f>
        <v>0</v>
      </c>
      <c r="H262" s="26">
        <f>SUMIF('Interventi - Dettaglio'!$A:$A,"130018"&amp;'Interventi - Sintesi'!$C262,'Interventi - Dettaglio'!J:J)</f>
        <v>3</v>
      </c>
      <c r="I262" s="26">
        <f>SUMIF('Interventi - Dettaglio'!$A:$A,"130018"&amp;'Interventi - Sintesi'!$C262,'Interventi - Dettaglio'!K:K)</f>
        <v>0</v>
      </c>
      <c r="J262" s="26">
        <f t="shared" si="40"/>
        <v>3</v>
      </c>
      <c r="K262" s="26">
        <f>SUMIF('Interventi - Dettaglio'!$A:$A,"130019"&amp;'Interventi - Sintesi'!$C262,'Interventi - Dettaglio'!$H:$H)</f>
        <v>0</v>
      </c>
      <c r="L262" s="26">
        <f>SUMIF('Interventi - Dettaglio'!$A:$A,"130019"&amp;'Interventi - Sintesi'!$C262,'Interventi - Dettaglio'!$I:$I)</f>
        <v>0</v>
      </c>
      <c r="M262" s="32">
        <f t="shared" ref="M262:M325" si="49">IF(K262=0,0,ROUND(L262/K262,4))</f>
        <v>0</v>
      </c>
      <c r="N262" s="26">
        <f>SUMIF('Interventi - Dettaglio'!$A:$A,"130019"&amp;'Interventi - Sintesi'!$C262,'Interventi - Dettaglio'!$J:$J)</f>
        <v>0</v>
      </c>
      <c r="O262" s="26">
        <f>SUMIF('Interventi - Dettaglio'!$A:$A,"130019"&amp;'Interventi - Sintesi'!$C262,'Interventi - Dettaglio'!$K:$K)</f>
        <v>0</v>
      </c>
      <c r="P262" s="26">
        <f t="shared" si="41"/>
        <v>0</v>
      </c>
      <c r="Q262" s="26">
        <f>SUMIF('Interventi - Dettaglio'!$A:$A,"130020"&amp;'Interventi - Sintesi'!$C262,'Interventi - Dettaglio'!$H:$H)</f>
        <v>0</v>
      </c>
      <c r="R262" s="32">
        <f t="shared" ref="R262:R325" si="50">IF(P262=0,0,ROUND(Q262/P262,4))</f>
        <v>0</v>
      </c>
      <c r="S262" s="26">
        <f>SUMIF('Interventi - Dettaglio'!$A:$A,"130020"&amp;'Interventi - Sintesi'!$C262,'Interventi - Dettaglio'!$I:$I)</f>
        <v>0</v>
      </c>
      <c r="T262" s="26">
        <f>SUMIF('Interventi - Dettaglio'!$A:$A,"130020"&amp;'Interventi - Sintesi'!$C262,'Interventi - Dettaglio'!$J:$J)</f>
        <v>0</v>
      </c>
      <c r="U262" s="26">
        <f>SUMIF('Interventi - Dettaglio'!$A:$A,"130020"&amp;'Interventi - Sintesi'!$C262,'Interventi - Dettaglio'!$K:$K)</f>
        <v>0</v>
      </c>
      <c r="V262" s="26">
        <f t="shared" si="42"/>
        <v>0</v>
      </c>
      <c r="W262" s="26">
        <f t="shared" si="43"/>
        <v>0</v>
      </c>
      <c r="X262" s="26">
        <f t="shared" si="44"/>
        <v>0</v>
      </c>
      <c r="Y262" s="32">
        <f t="shared" ref="Y262:Y325" si="51">IF(W262=0,0,ROUND(X262/W262,4))</f>
        <v>0</v>
      </c>
      <c r="Z262" s="26">
        <f t="shared" si="45"/>
        <v>3</v>
      </c>
      <c r="AA262" s="26">
        <f t="shared" si="46"/>
        <v>0</v>
      </c>
      <c r="AB262" s="26">
        <f t="shared" si="47"/>
        <v>3</v>
      </c>
    </row>
    <row r="263" spans="1:28">
      <c r="A263" s="15" t="s">
        <v>1677</v>
      </c>
      <c r="B263" s="19" t="s">
        <v>1695</v>
      </c>
      <c r="C263" s="16" t="s">
        <v>1017</v>
      </c>
      <c r="D263" s="23" t="s">
        <v>1018</v>
      </c>
      <c r="E263" s="26">
        <f>SUMIF('Interventi - Dettaglio'!$A:$A,"130018"&amp;'Interventi - Sintesi'!$C263,'Interventi - Dettaglio'!H:H)</f>
        <v>1</v>
      </c>
      <c r="F263" s="26">
        <f>SUMIF('Interventi - Dettaglio'!$A:$A,"130018"&amp;'Interventi - Sintesi'!$C263,'Interventi - Dettaglio'!I:I)</f>
        <v>0</v>
      </c>
      <c r="G263" s="32">
        <f t="shared" si="48"/>
        <v>0</v>
      </c>
      <c r="H263" s="26">
        <f>SUMIF('Interventi - Dettaglio'!$A:$A,"130018"&amp;'Interventi - Sintesi'!$C263,'Interventi - Dettaglio'!J:J)</f>
        <v>1</v>
      </c>
      <c r="I263" s="26">
        <f>SUMIF('Interventi - Dettaglio'!$A:$A,"130018"&amp;'Interventi - Sintesi'!$C263,'Interventi - Dettaglio'!K:K)</f>
        <v>0</v>
      </c>
      <c r="J263" s="26">
        <f t="shared" si="40"/>
        <v>2</v>
      </c>
      <c r="K263" s="26">
        <f>SUMIF('Interventi - Dettaglio'!$A:$A,"130019"&amp;'Interventi - Sintesi'!$C263,'Interventi - Dettaglio'!$H:$H)</f>
        <v>0</v>
      </c>
      <c r="L263" s="26">
        <f>SUMIF('Interventi - Dettaglio'!$A:$A,"130019"&amp;'Interventi - Sintesi'!$C263,'Interventi - Dettaglio'!$I:$I)</f>
        <v>0</v>
      </c>
      <c r="M263" s="32">
        <f t="shared" si="49"/>
        <v>0</v>
      </c>
      <c r="N263" s="26">
        <f>SUMIF('Interventi - Dettaglio'!$A:$A,"130019"&amp;'Interventi - Sintesi'!$C263,'Interventi - Dettaglio'!$J:$J)</f>
        <v>0</v>
      </c>
      <c r="O263" s="26">
        <f>SUMIF('Interventi - Dettaglio'!$A:$A,"130019"&amp;'Interventi - Sintesi'!$C263,'Interventi - Dettaglio'!$K:$K)</f>
        <v>0</v>
      </c>
      <c r="P263" s="26">
        <f t="shared" si="41"/>
        <v>0</v>
      </c>
      <c r="Q263" s="26">
        <f>SUMIF('Interventi - Dettaglio'!$A:$A,"130020"&amp;'Interventi - Sintesi'!$C263,'Interventi - Dettaglio'!$H:$H)</f>
        <v>0</v>
      </c>
      <c r="R263" s="32">
        <f t="shared" si="50"/>
        <v>0</v>
      </c>
      <c r="S263" s="26">
        <f>SUMIF('Interventi - Dettaglio'!$A:$A,"130020"&amp;'Interventi - Sintesi'!$C263,'Interventi - Dettaglio'!$I:$I)</f>
        <v>0</v>
      </c>
      <c r="T263" s="26">
        <f>SUMIF('Interventi - Dettaglio'!$A:$A,"130020"&amp;'Interventi - Sintesi'!$C263,'Interventi - Dettaglio'!$J:$J)</f>
        <v>0</v>
      </c>
      <c r="U263" s="26">
        <f>SUMIF('Interventi - Dettaglio'!$A:$A,"130020"&amp;'Interventi - Sintesi'!$C263,'Interventi - Dettaglio'!$K:$K)</f>
        <v>0</v>
      </c>
      <c r="V263" s="26">
        <f t="shared" si="42"/>
        <v>0</v>
      </c>
      <c r="W263" s="26">
        <f t="shared" si="43"/>
        <v>1</v>
      </c>
      <c r="X263" s="26">
        <f t="shared" si="44"/>
        <v>0</v>
      </c>
      <c r="Y263" s="32">
        <f t="shared" si="51"/>
        <v>0</v>
      </c>
      <c r="Z263" s="26">
        <f t="shared" si="45"/>
        <v>1</v>
      </c>
      <c r="AA263" s="26">
        <f t="shared" si="46"/>
        <v>0</v>
      </c>
      <c r="AB263" s="26">
        <f t="shared" si="47"/>
        <v>2</v>
      </c>
    </row>
    <row r="264" spans="1:28" ht="24">
      <c r="A264" s="13" t="s">
        <v>1678</v>
      </c>
      <c r="B264" s="19" t="s">
        <v>1695</v>
      </c>
      <c r="C264" s="14" t="s">
        <v>1023</v>
      </c>
      <c r="D264" s="4" t="s">
        <v>1024</v>
      </c>
      <c r="E264" s="26">
        <f>SUMIF('Interventi - Dettaglio'!$A:$A,"130018"&amp;'Interventi - Sintesi'!$C264,'Interventi - Dettaglio'!H:H)</f>
        <v>79</v>
      </c>
      <c r="F264" s="26">
        <f>SUMIF('Interventi - Dettaglio'!$A:$A,"130018"&amp;'Interventi - Sintesi'!$C264,'Interventi - Dettaglio'!I:I)</f>
        <v>23</v>
      </c>
      <c r="G264" s="32">
        <f t="shared" si="48"/>
        <v>0.29110000000000003</v>
      </c>
      <c r="H264" s="26">
        <f>SUMIF('Interventi - Dettaglio'!$A:$A,"130018"&amp;'Interventi - Sintesi'!$C264,'Interventi - Dettaglio'!J:J)</f>
        <v>0</v>
      </c>
      <c r="I264" s="26">
        <f>SUMIF('Interventi - Dettaglio'!$A:$A,"130018"&amp;'Interventi - Sintesi'!$C264,'Interventi - Dettaglio'!K:K)</f>
        <v>0</v>
      </c>
      <c r="J264" s="26">
        <f t="shared" si="40"/>
        <v>79</v>
      </c>
      <c r="K264" s="26">
        <f>SUMIF('Interventi - Dettaglio'!$A:$A,"130019"&amp;'Interventi - Sintesi'!$C264,'Interventi - Dettaglio'!$H:$H)</f>
        <v>0</v>
      </c>
      <c r="L264" s="26">
        <f>SUMIF('Interventi - Dettaglio'!$A:$A,"130019"&amp;'Interventi - Sintesi'!$C264,'Interventi - Dettaglio'!$I:$I)</f>
        <v>0</v>
      </c>
      <c r="M264" s="32">
        <f t="shared" si="49"/>
        <v>0</v>
      </c>
      <c r="N264" s="26">
        <f>SUMIF('Interventi - Dettaglio'!$A:$A,"130019"&amp;'Interventi - Sintesi'!$C264,'Interventi - Dettaglio'!$J:$J)</f>
        <v>0</v>
      </c>
      <c r="O264" s="26">
        <f>SUMIF('Interventi - Dettaglio'!$A:$A,"130019"&amp;'Interventi - Sintesi'!$C264,'Interventi - Dettaglio'!$K:$K)</f>
        <v>0</v>
      </c>
      <c r="P264" s="26">
        <f t="shared" si="41"/>
        <v>0</v>
      </c>
      <c r="Q264" s="26">
        <f>SUMIF('Interventi - Dettaglio'!$A:$A,"130020"&amp;'Interventi - Sintesi'!$C264,'Interventi - Dettaglio'!$H:$H)</f>
        <v>0</v>
      </c>
      <c r="R264" s="32">
        <f t="shared" si="50"/>
        <v>0</v>
      </c>
      <c r="S264" s="26">
        <f>SUMIF('Interventi - Dettaglio'!$A:$A,"130020"&amp;'Interventi - Sintesi'!$C264,'Interventi - Dettaglio'!$I:$I)</f>
        <v>0</v>
      </c>
      <c r="T264" s="26">
        <f>SUMIF('Interventi - Dettaglio'!$A:$A,"130020"&amp;'Interventi - Sintesi'!$C264,'Interventi - Dettaglio'!$J:$J)</f>
        <v>0</v>
      </c>
      <c r="U264" s="26">
        <f>SUMIF('Interventi - Dettaglio'!$A:$A,"130020"&amp;'Interventi - Sintesi'!$C264,'Interventi - Dettaglio'!$K:$K)</f>
        <v>0</v>
      </c>
      <c r="V264" s="26">
        <f t="shared" si="42"/>
        <v>0</v>
      </c>
      <c r="W264" s="26">
        <f t="shared" si="43"/>
        <v>79</v>
      </c>
      <c r="X264" s="26">
        <f t="shared" si="44"/>
        <v>23</v>
      </c>
      <c r="Y264" s="32">
        <f t="shared" si="51"/>
        <v>0.29110000000000003</v>
      </c>
      <c r="Z264" s="26">
        <f t="shared" si="45"/>
        <v>0</v>
      </c>
      <c r="AA264" s="26">
        <f t="shared" si="46"/>
        <v>0</v>
      </c>
      <c r="AB264" s="26">
        <f t="shared" si="47"/>
        <v>79</v>
      </c>
    </row>
    <row r="265" spans="1:28">
      <c r="A265" s="13" t="s">
        <v>1678</v>
      </c>
      <c r="B265" s="19" t="s">
        <v>1695</v>
      </c>
      <c r="C265" s="14" t="s">
        <v>1327</v>
      </c>
      <c r="D265" s="4" t="s">
        <v>1328</v>
      </c>
      <c r="E265" s="26">
        <f>SUMIF('Interventi - Dettaglio'!$A:$A,"130018"&amp;'Interventi - Sintesi'!$C265,'Interventi - Dettaglio'!H:H)</f>
        <v>14</v>
      </c>
      <c r="F265" s="26">
        <f>SUMIF('Interventi - Dettaglio'!$A:$A,"130018"&amp;'Interventi - Sintesi'!$C265,'Interventi - Dettaglio'!I:I)</f>
        <v>5</v>
      </c>
      <c r="G265" s="32">
        <f t="shared" si="48"/>
        <v>0.35709999999999997</v>
      </c>
      <c r="H265" s="26">
        <f>SUMIF('Interventi - Dettaglio'!$A:$A,"130018"&amp;'Interventi - Sintesi'!$C265,'Interventi - Dettaglio'!J:J)</f>
        <v>0</v>
      </c>
      <c r="I265" s="26">
        <f>SUMIF('Interventi - Dettaglio'!$A:$A,"130018"&amp;'Interventi - Sintesi'!$C265,'Interventi - Dettaglio'!K:K)</f>
        <v>0</v>
      </c>
      <c r="J265" s="26">
        <f t="shared" si="40"/>
        <v>14</v>
      </c>
      <c r="K265" s="26">
        <f>SUMIF('Interventi - Dettaglio'!$A:$A,"130019"&amp;'Interventi - Sintesi'!$C265,'Interventi - Dettaglio'!$H:$H)</f>
        <v>0</v>
      </c>
      <c r="L265" s="26">
        <f>SUMIF('Interventi - Dettaglio'!$A:$A,"130019"&amp;'Interventi - Sintesi'!$C265,'Interventi - Dettaglio'!$I:$I)</f>
        <v>0</v>
      </c>
      <c r="M265" s="32">
        <f t="shared" si="49"/>
        <v>0</v>
      </c>
      <c r="N265" s="26">
        <f>SUMIF('Interventi - Dettaglio'!$A:$A,"130019"&amp;'Interventi - Sintesi'!$C265,'Interventi - Dettaglio'!$J:$J)</f>
        <v>0</v>
      </c>
      <c r="O265" s="26">
        <f>SUMIF('Interventi - Dettaglio'!$A:$A,"130019"&amp;'Interventi - Sintesi'!$C265,'Interventi - Dettaglio'!$K:$K)</f>
        <v>0</v>
      </c>
      <c r="P265" s="26">
        <f t="shared" si="41"/>
        <v>0</v>
      </c>
      <c r="Q265" s="26">
        <f>SUMIF('Interventi - Dettaglio'!$A:$A,"130020"&amp;'Interventi - Sintesi'!$C265,'Interventi - Dettaglio'!$H:$H)</f>
        <v>0</v>
      </c>
      <c r="R265" s="32">
        <f t="shared" si="50"/>
        <v>0</v>
      </c>
      <c r="S265" s="26">
        <f>SUMIF('Interventi - Dettaglio'!$A:$A,"130020"&amp;'Interventi - Sintesi'!$C265,'Interventi - Dettaglio'!$I:$I)</f>
        <v>0</v>
      </c>
      <c r="T265" s="26">
        <f>SUMIF('Interventi - Dettaglio'!$A:$A,"130020"&amp;'Interventi - Sintesi'!$C265,'Interventi - Dettaglio'!$J:$J)</f>
        <v>0</v>
      </c>
      <c r="U265" s="26">
        <f>SUMIF('Interventi - Dettaglio'!$A:$A,"130020"&amp;'Interventi - Sintesi'!$C265,'Interventi - Dettaglio'!$K:$K)</f>
        <v>0</v>
      </c>
      <c r="V265" s="26">
        <f t="shared" si="42"/>
        <v>0</v>
      </c>
      <c r="W265" s="26">
        <f t="shared" si="43"/>
        <v>14</v>
      </c>
      <c r="X265" s="26">
        <f t="shared" si="44"/>
        <v>5</v>
      </c>
      <c r="Y265" s="32">
        <f t="shared" si="51"/>
        <v>0.35709999999999997</v>
      </c>
      <c r="Z265" s="26">
        <f t="shared" si="45"/>
        <v>0</v>
      </c>
      <c r="AA265" s="26">
        <f t="shared" si="46"/>
        <v>0</v>
      </c>
      <c r="AB265" s="26">
        <f t="shared" si="47"/>
        <v>14</v>
      </c>
    </row>
    <row r="266" spans="1:28">
      <c r="A266" s="13" t="s">
        <v>1678</v>
      </c>
      <c r="B266" s="19" t="s">
        <v>1695</v>
      </c>
      <c r="C266" s="14" t="s">
        <v>1025</v>
      </c>
      <c r="D266" s="4" t="s">
        <v>1026</v>
      </c>
      <c r="E266" s="26">
        <f>SUMIF('Interventi - Dettaglio'!$A:$A,"130018"&amp;'Interventi - Sintesi'!$C266,'Interventi - Dettaglio'!H:H)</f>
        <v>82</v>
      </c>
      <c r="F266" s="26">
        <f>SUMIF('Interventi - Dettaglio'!$A:$A,"130018"&amp;'Interventi - Sintesi'!$C266,'Interventi - Dettaglio'!I:I)</f>
        <v>6</v>
      </c>
      <c r="G266" s="32">
        <f t="shared" si="48"/>
        <v>7.3200000000000001E-2</v>
      </c>
      <c r="H266" s="26">
        <f>SUMIF('Interventi - Dettaglio'!$A:$A,"130018"&amp;'Interventi - Sintesi'!$C266,'Interventi - Dettaglio'!J:J)</f>
        <v>0</v>
      </c>
      <c r="I266" s="26">
        <f>SUMIF('Interventi - Dettaglio'!$A:$A,"130018"&amp;'Interventi - Sintesi'!$C266,'Interventi - Dettaglio'!K:K)</f>
        <v>0</v>
      </c>
      <c r="J266" s="26">
        <f t="shared" si="40"/>
        <v>82</v>
      </c>
      <c r="K266" s="26">
        <f>SUMIF('Interventi - Dettaglio'!$A:$A,"130019"&amp;'Interventi - Sintesi'!$C266,'Interventi - Dettaglio'!$H:$H)</f>
        <v>0</v>
      </c>
      <c r="L266" s="26">
        <f>SUMIF('Interventi - Dettaglio'!$A:$A,"130019"&amp;'Interventi - Sintesi'!$C266,'Interventi - Dettaglio'!$I:$I)</f>
        <v>0</v>
      </c>
      <c r="M266" s="32">
        <f t="shared" si="49"/>
        <v>0</v>
      </c>
      <c r="N266" s="26">
        <f>SUMIF('Interventi - Dettaglio'!$A:$A,"130019"&amp;'Interventi - Sintesi'!$C266,'Interventi - Dettaglio'!$J:$J)</f>
        <v>0</v>
      </c>
      <c r="O266" s="26">
        <f>SUMIF('Interventi - Dettaglio'!$A:$A,"130019"&amp;'Interventi - Sintesi'!$C266,'Interventi - Dettaglio'!$K:$K)</f>
        <v>0</v>
      </c>
      <c r="P266" s="26">
        <f t="shared" si="41"/>
        <v>0</v>
      </c>
      <c r="Q266" s="26">
        <f>SUMIF('Interventi - Dettaglio'!$A:$A,"130020"&amp;'Interventi - Sintesi'!$C266,'Interventi - Dettaglio'!$H:$H)</f>
        <v>0</v>
      </c>
      <c r="R266" s="32">
        <f t="shared" si="50"/>
        <v>0</v>
      </c>
      <c r="S266" s="26">
        <f>SUMIF('Interventi - Dettaglio'!$A:$A,"130020"&amp;'Interventi - Sintesi'!$C266,'Interventi - Dettaglio'!$I:$I)</f>
        <v>0</v>
      </c>
      <c r="T266" s="26">
        <f>SUMIF('Interventi - Dettaglio'!$A:$A,"130020"&amp;'Interventi - Sintesi'!$C266,'Interventi - Dettaglio'!$J:$J)</f>
        <v>0</v>
      </c>
      <c r="U266" s="26">
        <f>SUMIF('Interventi - Dettaglio'!$A:$A,"130020"&amp;'Interventi - Sintesi'!$C266,'Interventi - Dettaglio'!$K:$K)</f>
        <v>0</v>
      </c>
      <c r="V266" s="26">
        <f t="shared" si="42"/>
        <v>0</v>
      </c>
      <c r="W266" s="26">
        <f t="shared" si="43"/>
        <v>82</v>
      </c>
      <c r="X266" s="26">
        <f t="shared" si="44"/>
        <v>6</v>
      </c>
      <c r="Y266" s="32">
        <f t="shared" si="51"/>
        <v>7.3200000000000001E-2</v>
      </c>
      <c r="Z266" s="26">
        <f t="shared" si="45"/>
        <v>0</v>
      </c>
      <c r="AA266" s="26">
        <f t="shared" si="46"/>
        <v>0</v>
      </c>
      <c r="AB266" s="26">
        <f t="shared" si="47"/>
        <v>82</v>
      </c>
    </row>
    <row r="267" spans="1:28">
      <c r="A267" s="13" t="s">
        <v>1678</v>
      </c>
      <c r="B267" s="19" t="s">
        <v>1695</v>
      </c>
      <c r="C267" s="14" t="s">
        <v>1329</v>
      </c>
      <c r="D267" s="4" t="s">
        <v>1330</v>
      </c>
      <c r="E267" s="26">
        <f>SUMIF('Interventi - Dettaglio'!$A:$A,"130018"&amp;'Interventi - Sintesi'!$C267,'Interventi - Dettaglio'!H:H)</f>
        <v>9</v>
      </c>
      <c r="F267" s="26">
        <f>SUMIF('Interventi - Dettaglio'!$A:$A,"130018"&amp;'Interventi - Sintesi'!$C267,'Interventi - Dettaglio'!I:I)</f>
        <v>1</v>
      </c>
      <c r="G267" s="32">
        <f t="shared" si="48"/>
        <v>0.1111</v>
      </c>
      <c r="H267" s="26">
        <f>SUMIF('Interventi - Dettaglio'!$A:$A,"130018"&amp;'Interventi - Sintesi'!$C267,'Interventi - Dettaglio'!J:J)</f>
        <v>0</v>
      </c>
      <c r="I267" s="26">
        <f>SUMIF('Interventi - Dettaglio'!$A:$A,"130018"&amp;'Interventi - Sintesi'!$C267,'Interventi - Dettaglio'!K:K)</f>
        <v>0</v>
      </c>
      <c r="J267" s="26">
        <f t="shared" si="40"/>
        <v>9</v>
      </c>
      <c r="K267" s="26">
        <f>SUMIF('Interventi - Dettaglio'!$A:$A,"130019"&amp;'Interventi - Sintesi'!$C267,'Interventi - Dettaglio'!$H:$H)</f>
        <v>0</v>
      </c>
      <c r="L267" s="26">
        <f>SUMIF('Interventi - Dettaglio'!$A:$A,"130019"&amp;'Interventi - Sintesi'!$C267,'Interventi - Dettaglio'!$I:$I)</f>
        <v>0</v>
      </c>
      <c r="M267" s="32">
        <f t="shared" si="49"/>
        <v>0</v>
      </c>
      <c r="N267" s="26">
        <f>SUMIF('Interventi - Dettaglio'!$A:$A,"130019"&amp;'Interventi - Sintesi'!$C267,'Interventi - Dettaglio'!$J:$J)</f>
        <v>0</v>
      </c>
      <c r="O267" s="26">
        <f>SUMIF('Interventi - Dettaglio'!$A:$A,"130019"&amp;'Interventi - Sintesi'!$C267,'Interventi - Dettaglio'!$K:$K)</f>
        <v>0</v>
      </c>
      <c r="P267" s="26">
        <f t="shared" si="41"/>
        <v>0</v>
      </c>
      <c r="Q267" s="26">
        <f>SUMIF('Interventi - Dettaglio'!$A:$A,"130020"&amp;'Interventi - Sintesi'!$C267,'Interventi - Dettaglio'!$H:$H)</f>
        <v>0</v>
      </c>
      <c r="R267" s="32">
        <f t="shared" si="50"/>
        <v>0</v>
      </c>
      <c r="S267" s="26">
        <f>SUMIF('Interventi - Dettaglio'!$A:$A,"130020"&amp;'Interventi - Sintesi'!$C267,'Interventi - Dettaglio'!$I:$I)</f>
        <v>0</v>
      </c>
      <c r="T267" s="26">
        <f>SUMIF('Interventi - Dettaglio'!$A:$A,"130020"&amp;'Interventi - Sintesi'!$C267,'Interventi - Dettaglio'!$J:$J)</f>
        <v>0</v>
      </c>
      <c r="U267" s="26">
        <f>SUMIF('Interventi - Dettaglio'!$A:$A,"130020"&amp;'Interventi - Sintesi'!$C267,'Interventi - Dettaglio'!$K:$K)</f>
        <v>0</v>
      </c>
      <c r="V267" s="26">
        <f t="shared" si="42"/>
        <v>0</v>
      </c>
      <c r="W267" s="26">
        <f t="shared" si="43"/>
        <v>9</v>
      </c>
      <c r="X267" s="26">
        <f t="shared" si="44"/>
        <v>1</v>
      </c>
      <c r="Y267" s="32">
        <f t="shared" si="51"/>
        <v>0.1111</v>
      </c>
      <c r="Z267" s="26">
        <f t="shared" si="45"/>
        <v>0</v>
      </c>
      <c r="AA267" s="26">
        <f t="shared" si="46"/>
        <v>0</v>
      </c>
      <c r="AB267" s="26">
        <f t="shared" si="47"/>
        <v>9</v>
      </c>
    </row>
    <row r="268" spans="1:28">
      <c r="A268" s="13" t="s">
        <v>1679</v>
      </c>
      <c r="B268" s="19" t="s">
        <v>1695</v>
      </c>
      <c r="C268" s="14" t="s">
        <v>1357</v>
      </c>
      <c r="D268" s="4" t="s">
        <v>1358</v>
      </c>
      <c r="E268" s="26">
        <f>SUMIF('Interventi - Dettaglio'!$A:$A,"130018"&amp;'Interventi - Sintesi'!$C268,'Interventi - Dettaglio'!H:H)</f>
        <v>1</v>
      </c>
      <c r="F268" s="26">
        <f>SUMIF('Interventi - Dettaglio'!$A:$A,"130018"&amp;'Interventi - Sintesi'!$C268,'Interventi - Dettaglio'!I:I)</f>
        <v>1</v>
      </c>
      <c r="G268" s="32">
        <f t="shared" si="48"/>
        <v>1</v>
      </c>
      <c r="H268" s="26">
        <f>SUMIF('Interventi - Dettaglio'!$A:$A,"130018"&amp;'Interventi - Sintesi'!$C268,'Interventi - Dettaglio'!J:J)</f>
        <v>0</v>
      </c>
      <c r="I268" s="26">
        <f>SUMIF('Interventi - Dettaglio'!$A:$A,"130018"&amp;'Interventi - Sintesi'!$C268,'Interventi - Dettaglio'!K:K)</f>
        <v>0</v>
      </c>
      <c r="J268" s="26">
        <f t="shared" ref="J268:J332" si="52">E268+H268+I268</f>
        <v>1</v>
      </c>
      <c r="K268" s="26">
        <f>SUMIF('Interventi - Dettaglio'!$A:$A,"130019"&amp;'Interventi - Sintesi'!$C268,'Interventi - Dettaglio'!$H:$H)</f>
        <v>0</v>
      </c>
      <c r="L268" s="26">
        <f>SUMIF('Interventi - Dettaglio'!$A:$A,"130019"&amp;'Interventi - Sintesi'!$C268,'Interventi - Dettaglio'!$I:$I)</f>
        <v>0</v>
      </c>
      <c r="M268" s="32">
        <f t="shared" si="49"/>
        <v>0</v>
      </c>
      <c r="N268" s="26">
        <f>SUMIF('Interventi - Dettaglio'!$A:$A,"130019"&amp;'Interventi - Sintesi'!$C268,'Interventi - Dettaglio'!$J:$J)</f>
        <v>0</v>
      </c>
      <c r="O268" s="26">
        <f>SUMIF('Interventi - Dettaglio'!$A:$A,"130019"&amp;'Interventi - Sintesi'!$C268,'Interventi - Dettaglio'!$K:$K)</f>
        <v>0</v>
      </c>
      <c r="P268" s="26">
        <f t="shared" ref="P268:P332" si="53">K268+N268+O268</f>
        <v>0</v>
      </c>
      <c r="Q268" s="26">
        <f>SUMIF('Interventi - Dettaglio'!$A:$A,"130020"&amp;'Interventi - Sintesi'!$C268,'Interventi - Dettaglio'!$H:$H)</f>
        <v>0</v>
      </c>
      <c r="R268" s="32">
        <f t="shared" si="50"/>
        <v>0</v>
      </c>
      <c r="S268" s="26">
        <f>SUMIF('Interventi - Dettaglio'!$A:$A,"130020"&amp;'Interventi - Sintesi'!$C268,'Interventi - Dettaglio'!$I:$I)</f>
        <v>0</v>
      </c>
      <c r="T268" s="26">
        <f>SUMIF('Interventi - Dettaglio'!$A:$A,"130020"&amp;'Interventi - Sintesi'!$C268,'Interventi - Dettaglio'!$J:$J)</f>
        <v>0</v>
      </c>
      <c r="U268" s="26">
        <f>SUMIF('Interventi - Dettaglio'!$A:$A,"130020"&amp;'Interventi - Sintesi'!$C268,'Interventi - Dettaglio'!$K:$K)</f>
        <v>0</v>
      </c>
      <c r="V268" s="26">
        <f t="shared" ref="V268:V332" si="54">Q268+T268+U268</f>
        <v>0</v>
      </c>
      <c r="W268" s="26">
        <f t="shared" ref="W268:W332" si="55">E268+K268+Q268</f>
        <v>1</v>
      </c>
      <c r="X268" s="26">
        <f t="shared" ref="X268:X332" si="56">F268+L268+S268</f>
        <v>1</v>
      </c>
      <c r="Y268" s="32">
        <f t="shared" si="51"/>
        <v>1</v>
      </c>
      <c r="Z268" s="26">
        <f t="shared" ref="Z268:Z332" si="57">H268+N268+T268</f>
        <v>0</v>
      </c>
      <c r="AA268" s="26">
        <f t="shared" ref="AA268:AA332" si="58">I268+O268+U268</f>
        <v>0</v>
      </c>
      <c r="AB268" s="26">
        <f t="shared" ref="AB268:AB332" si="59">W268+Z268+AA268</f>
        <v>1</v>
      </c>
    </row>
    <row r="269" spans="1:28">
      <c r="A269" s="13" t="s">
        <v>1679</v>
      </c>
      <c r="B269" s="19" t="s">
        <v>1695</v>
      </c>
      <c r="C269" s="14" t="s">
        <v>9</v>
      </c>
      <c r="D269" s="4" t="s">
        <v>10</v>
      </c>
      <c r="E269" s="26">
        <f>SUMIF('Interventi - Dettaglio'!$A:$A,"130018"&amp;'Interventi - Sintesi'!$C269,'Interventi - Dettaglio'!H:H)</f>
        <v>34</v>
      </c>
      <c r="F269" s="26">
        <f>SUMIF('Interventi - Dettaglio'!$A:$A,"130018"&amp;'Interventi - Sintesi'!$C269,'Interventi - Dettaglio'!I:I)</f>
        <v>25</v>
      </c>
      <c r="G269" s="32">
        <f t="shared" si="48"/>
        <v>0.73529999999999995</v>
      </c>
      <c r="H269" s="26">
        <f>SUMIF('Interventi - Dettaglio'!$A:$A,"130018"&amp;'Interventi - Sintesi'!$C269,'Interventi - Dettaglio'!J:J)</f>
        <v>11</v>
      </c>
      <c r="I269" s="26">
        <f>SUMIF('Interventi - Dettaglio'!$A:$A,"130018"&amp;'Interventi - Sintesi'!$C269,'Interventi - Dettaglio'!K:K)</f>
        <v>0</v>
      </c>
      <c r="J269" s="26">
        <f t="shared" si="52"/>
        <v>45</v>
      </c>
      <c r="K269" s="26">
        <f>SUMIF('Interventi - Dettaglio'!$A:$A,"130019"&amp;'Interventi - Sintesi'!$C269,'Interventi - Dettaglio'!$H:$H)</f>
        <v>0</v>
      </c>
      <c r="L269" s="26">
        <f>SUMIF('Interventi - Dettaglio'!$A:$A,"130019"&amp;'Interventi - Sintesi'!$C269,'Interventi - Dettaglio'!$I:$I)</f>
        <v>0</v>
      </c>
      <c r="M269" s="32">
        <f t="shared" si="49"/>
        <v>0</v>
      </c>
      <c r="N269" s="26">
        <f>SUMIF('Interventi - Dettaglio'!$A:$A,"130019"&amp;'Interventi - Sintesi'!$C269,'Interventi - Dettaglio'!$J:$J)</f>
        <v>0</v>
      </c>
      <c r="O269" s="26">
        <f>SUMIF('Interventi - Dettaglio'!$A:$A,"130019"&amp;'Interventi - Sintesi'!$C269,'Interventi - Dettaglio'!$K:$K)</f>
        <v>0</v>
      </c>
      <c r="P269" s="26">
        <f t="shared" si="53"/>
        <v>0</v>
      </c>
      <c r="Q269" s="26">
        <f>SUMIF('Interventi - Dettaglio'!$A:$A,"130020"&amp;'Interventi - Sintesi'!$C269,'Interventi - Dettaglio'!$H:$H)</f>
        <v>0</v>
      </c>
      <c r="R269" s="32">
        <f t="shared" si="50"/>
        <v>0</v>
      </c>
      <c r="S269" s="26">
        <f>SUMIF('Interventi - Dettaglio'!$A:$A,"130020"&amp;'Interventi - Sintesi'!$C269,'Interventi - Dettaglio'!$I:$I)</f>
        <v>0</v>
      </c>
      <c r="T269" s="26">
        <f>SUMIF('Interventi - Dettaglio'!$A:$A,"130020"&amp;'Interventi - Sintesi'!$C269,'Interventi - Dettaglio'!$J:$J)</f>
        <v>1</v>
      </c>
      <c r="U269" s="26">
        <f>SUMIF('Interventi - Dettaglio'!$A:$A,"130020"&amp;'Interventi - Sintesi'!$C269,'Interventi - Dettaglio'!$K:$K)</f>
        <v>0</v>
      </c>
      <c r="V269" s="26">
        <f t="shared" si="54"/>
        <v>1</v>
      </c>
      <c r="W269" s="26">
        <f t="shared" si="55"/>
        <v>34</v>
      </c>
      <c r="X269" s="26">
        <f t="shared" si="56"/>
        <v>25</v>
      </c>
      <c r="Y269" s="32">
        <f t="shared" si="51"/>
        <v>0.73529999999999995</v>
      </c>
      <c r="Z269" s="26">
        <f t="shared" si="57"/>
        <v>12</v>
      </c>
      <c r="AA269" s="26">
        <f t="shared" si="58"/>
        <v>0</v>
      </c>
      <c r="AB269" s="26">
        <f t="shared" si="59"/>
        <v>46</v>
      </c>
    </row>
    <row r="270" spans="1:28">
      <c r="A270" s="13" t="s">
        <v>1679</v>
      </c>
      <c r="B270" s="19" t="s">
        <v>1695</v>
      </c>
      <c r="C270" s="14" t="s">
        <v>1080</v>
      </c>
      <c r="D270" s="4" t="s">
        <v>1081</v>
      </c>
      <c r="E270" s="26">
        <f>SUMIF('Interventi - Dettaglio'!$A:$A,"130018"&amp;'Interventi - Sintesi'!$C270,'Interventi - Dettaglio'!H:H)</f>
        <v>7</v>
      </c>
      <c r="F270" s="26">
        <f>SUMIF('Interventi - Dettaglio'!$A:$A,"130018"&amp;'Interventi - Sintesi'!$C270,'Interventi - Dettaglio'!I:I)</f>
        <v>3</v>
      </c>
      <c r="G270" s="32">
        <f t="shared" si="48"/>
        <v>0.42859999999999998</v>
      </c>
      <c r="H270" s="26">
        <f>SUMIF('Interventi - Dettaglio'!$A:$A,"130018"&amp;'Interventi - Sintesi'!$C270,'Interventi - Dettaglio'!J:J)</f>
        <v>1</v>
      </c>
      <c r="I270" s="26">
        <f>SUMIF('Interventi - Dettaglio'!$A:$A,"130018"&amp;'Interventi - Sintesi'!$C270,'Interventi - Dettaglio'!K:K)</f>
        <v>0</v>
      </c>
      <c r="J270" s="26">
        <f t="shared" si="52"/>
        <v>8</v>
      </c>
      <c r="K270" s="26">
        <f>SUMIF('Interventi - Dettaglio'!$A:$A,"130019"&amp;'Interventi - Sintesi'!$C270,'Interventi - Dettaglio'!$H:$H)</f>
        <v>1</v>
      </c>
      <c r="L270" s="26">
        <f>SUMIF('Interventi - Dettaglio'!$A:$A,"130019"&amp;'Interventi - Sintesi'!$C270,'Interventi - Dettaglio'!$I:$I)</f>
        <v>1</v>
      </c>
      <c r="M270" s="32">
        <f t="shared" si="49"/>
        <v>1</v>
      </c>
      <c r="N270" s="26">
        <f>SUMIF('Interventi - Dettaglio'!$A:$A,"130019"&amp;'Interventi - Sintesi'!$C270,'Interventi - Dettaglio'!$J:$J)</f>
        <v>0</v>
      </c>
      <c r="O270" s="26">
        <f>SUMIF('Interventi - Dettaglio'!$A:$A,"130019"&amp;'Interventi - Sintesi'!$C270,'Interventi - Dettaglio'!$K:$K)</f>
        <v>0</v>
      </c>
      <c r="P270" s="26">
        <f t="shared" si="53"/>
        <v>1</v>
      </c>
      <c r="Q270" s="26">
        <f>SUMIF('Interventi - Dettaglio'!$A:$A,"130020"&amp;'Interventi - Sintesi'!$C270,'Interventi - Dettaglio'!$H:$H)</f>
        <v>1</v>
      </c>
      <c r="R270" s="32">
        <f t="shared" si="50"/>
        <v>1</v>
      </c>
      <c r="S270" s="26">
        <f>SUMIF('Interventi - Dettaglio'!$A:$A,"130020"&amp;'Interventi - Sintesi'!$C270,'Interventi - Dettaglio'!$I:$I)</f>
        <v>1</v>
      </c>
      <c r="T270" s="26">
        <f>SUMIF('Interventi - Dettaglio'!$A:$A,"130020"&amp;'Interventi - Sintesi'!$C270,'Interventi - Dettaglio'!$J:$J)</f>
        <v>0</v>
      </c>
      <c r="U270" s="26">
        <f>SUMIF('Interventi - Dettaglio'!$A:$A,"130020"&amp;'Interventi - Sintesi'!$C270,'Interventi - Dettaglio'!$K:$K)</f>
        <v>0</v>
      </c>
      <c r="V270" s="26">
        <f t="shared" si="54"/>
        <v>1</v>
      </c>
      <c r="W270" s="26">
        <f t="shared" si="55"/>
        <v>9</v>
      </c>
      <c r="X270" s="26">
        <f t="shared" si="56"/>
        <v>5</v>
      </c>
      <c r="Y270" s="32">
        <f t="shared" si="51"/>
        <v>0.55559999999999998</v>
      </c>
      <c r="Z270" s="26">
        <f t="shared" si="57"/>
        <v>1</v>
      </c>
      <c r="AA270" s="26">
        <f t="shared" si="58"/>
        <v>0</v>
      </c>
      <c r="AB270" s="26">
        <f t="shared" si="59"/>
        <v>10</v>
      </c>
    </row>
    <row r="271" spans="1:28">
      <c r="A271" s="13" t="s">
        <v>1679</v>
      </c>
      <c r="B271" s="19" t="s">
        <v>1695</v>
      </c>
      <c r="C271" s="14" t="s">
        <v>1238</v>
      </c>
      <c r="D271" s="4" t="s">
        <v>1239</v>
      </c>
      <c r="E271" s="26">
        <f>SUMIF('Interventi - Dettaglio'!$A:$A,"130018"&amp;'Interventi - Sintesi'!$C271,'Interventi - Dettaglio'!H:H)</f>
        <v>24</v>
      </c>
      <c r="F271" s="26">
        <f>SUMIF('Interventi - Dettaglio'!$A:$A,"130018"&amp;'Interventi - Sintesi'!$C271,'Interventi - Dettaglio'!I:I)</f>
        <v>7</v>
      </c>
      <c r="G271" s="32">
        <f t="shared" si="48"/>
        <v>0.29170000000000001</v>
      </c>
      <c r="H271" s="26">
        <f>SUMIF('Interventi - Dettaglio'!$A:$A,"130018"&amp;'Interventi - Sintesi'!$C271,'Interventi - Dettaglio'!J:J)</f>
        <v>2</v>
      </c>
      <c r="I271" s="26">
        <f>SUMIF('Interventi - Dettaglio'!$A:$A,"130018"&amp;'Interventi - Sintesi'!$C271,'Interventi - Dettaglio'!K:K)</f>
        <v>0</v>
      </c>
      <c r="J271" s="26">
        <f t="shared" si="52"/>
        <v>26</v>
      </c>
      <c r="K271" s="26">
        <f>SUMIF('Interventi - Dettaglio'!$A:$A,"130019"&amp;'Interventi - Sintesi'!$C271,'Interventi - Dettaglio'!$H:$H)</f>
        <v>1</v>
      </c>
      <c r="L271" s="26">
        <f>SUMIF('Interventi - Dettaglio'!$A:$A,"130019"&amp;'Interventi - Sintesi'!$C271,'Interventi - Dettaglio'!$I:$I)</f>
        <v>1</v>
      </c>
      <c r="M271" s="32">
        <f t="shared" si="49"/>
        <v>1</v>
      </c>
      <c r="N271" s="26">
        <f>SUMIF('Interventi - Dettaglio'!$A:$A,"130019"&amp;'Interventi - Sintesi'!$C271,'Interventi - Dettaglio'!$J:$J)</f>
        <v>0</v>
      </c>
      <c r="O271" s="26">
        <f>SUMIF('Interventi - Dettaglio'!$A:$A,"130019"&amp;'Interventi - Sintesi'!$C271,'Interventi - Dettaglio'!$K:$K)</f>
        <v>0</v>
      </c>
      <c r="P271" s="26">
        <f t="shared" si="53"/>
        <v>1</v>
      </c>
      <c r="Q271" s="26">
        <f>SUMIF('Interventi - Dettaglio'!$A:$A,"130020"&amp;'Interventi - Sintesi'!$C271,'Interventi - Dettaglio'!$H:$H)</f>
        <v>1</v>
      </c>
      <c r="R271" s="32">
        <f t="shared" si="50"/>
        <v>1</v>
      </c>
      <c r="S271" s="26">
        <f>SUMIF('Interventi - Dettaglio'!$A:$A,"130020"&amp;'Interventi - Sintesi'!$C271,'Interventi - Dettaglio'!$I:$I)</f>
        <v>1</v>
      </c>
      <c r="T271" s="26">
        <f>SUMIF('Interventi - Dettaglio'!$A:$A,"130020"&amp;'Interventi - Sintesi'!$C271,'Interventi - Dettaglio'!$J:$J)</f>
        <v>0</v>
      </c>
      <c r="U271" s="26">
        <f>SUMIF('Interventi - Dettaglio'!$A:$A,"130020"&amp;'Interventi - Sintesi'!$C271,'Interventi - Dettaglio'!$K:$K)</f>
        <v>0</v>
      </c>
      <c r="V271" s="26">
        <f t="shared" si="54"/>
        <v>1</v>
      </c>
      <c r="W271" s="26">
        <f t="shared" si="55"/>
        <v>26</v>
      </c>
      <c r="X271" s="26">
        <f t="shared" si="56"/>
        <v>9</v>
      </c>
      <c r="Y271" s="32">
        <f t="shared" si="51"/>
        <v>0.34620000000000001</v>
      </c>
      <c r="Z271" s="26">
        <f t="shared" si="57"/>
        <v>2</v>
      </c>
      <c r="AA271" s="26">
        <f t="shared" si="58"/>
        <v>0</v>
      </c>
      <c r="AB271" s="26">
        <f t="shared" si="59"/>
        <v>28</v>
      </c>
    </row>
    <row r="272" spans="1:28">
      <c r="A272" s="13" t="s">
        <v>1679</v>
      </c>
      <c r="B272" s="19" t="s">
        <v>1695</v>
      </c>
      <c r="C272" s="14" t="s">
        <v>705</v>
      </c>
      <c r="D272" s="4" t="s">
        <v>706</v>
      </c>
      <c r="E272" s="26">
        <f>SUMIF('Interventi - Dettaglio'!$A:$A,"130018"&amp;'Interventi - Sintesi'!$C272,'Interventi - Dettaglio'!H:H)</f>
        <v>8</v>
      </c>
      <c r="F272" s="26">
        <f>SUMIF('Interventi - Dettaglio'!$A:$A,"130018"&amp;'Interventi - Sintesi'!$C272,'Interventi - Dettaglio'!I:I)</f>
        <v>1</v>
      </c>
      <c r="G272" s="32">
        <f t="shared" si="48"/>
        <v>0.125</v>
      </c>
      <c r="H272" s="26">
        <f>SUMIF('Interventi - Dettaglio'!$A:$A,"130018"&amp;'Interventi - Sintesi'!$C272,'Interventi - Dettaglio'!J:J)</f>
        <v>13</v>
      </c>
      <c r="I272" s="26">
        <f>SUMIF('Interventi - Dettaglio'!$A:$A,"130018"&amp;'Interventi - Sintesi'!$C272,'Interventi - Dettaglio'!K:K)</f>
        <v>0</v>
      </c>
      <c r="J272" s="26">
        <f t="shared" si="52"/>
        <v>21</v>
      </c>
      <c r="K272" s="26">
        <f>SUMIF('Interventi - Dettaglio'!$A:$A,"130019"&amp;'Interventi - Sintesi'!$C272,'Interventi - Dettaglio'!$H:$H)</f>
        <v>0</v>
      </c>
      <c r="L272" s="26">
        <f>SUMIF('Interventi - Dettaglio'!$A:$A,"130019"&amp;'Interventi - Sintesi'!$C272,'Interventi - Dettaglio'!$I:$I)</f>
        <v>0</v>
      </c>
      <c r="M272" s="32">
        <f t="shared" si="49"/>
        <v>0</v>
      </c>
      <c r="N272" s="26">
        <f>SUMIF('Interventi - Dettaglio'!$A:$A,"130019"&amp;'Interventi - Sintesi'!$C272,'Interventi - Dettaglio'!$J:$J)</f>
        <v>0</v>
      </c>
      <c r="O272" s="26">
        <f>SUMIF('Interventi - Dettaglio'!$A:$A,"130019"&amp;'Interventi - Sintesi'!$C272,'Interventi - Dettaglio'!$K:$K)</f>
        <v>0</v>
      </c>
      <c r="P272" s="26">
        <f t="shared" si="53"/>
        <v>0</v>
      </c>
      <c r="Q272" s="26">
        <f>SUMIF('Interventi - Dettaglio'!$A:$A,"130020"&amp;'Interventi - Sintesi'!$C272,'Interventi - Dettaglio'!$H:$H)</f>
        <v>0</v>
      </c>
      <c r="R272" s="32">
        <f t="shared" si="50"/>
        <v>0</v>
      </c>
      <c r="S272" s="26">
        <f>SUMIF('Interventi - Dettaglio'!$A:$A,"130020"&amp;'Interventi - Sintesi'!$C272,'Interventi - Dettaglio'!$I:$I)</f>
        <v>0</v>
      </c>
      <c r="T272" s="26">
        <f>SUMIF('Interventi - Dettaglio'!$A:$A,"130020"&amp;'Interventi - Sintesi'!$C272,'Interventi - Dettaglio'!$J:$J)</f>
        <v>0</v>
      </c>
      <c r="U272" s="26">
        <f>SUMIF('Interventi - Dettaglio'!$A:$A,"130020"&amp;'Interventi - Sintesi'!$C272,'Interventi - Dettaglio'!$K:$K)</f>
        <v>0</v>
      </c>
      <c r="V272" s="26">
        <f t="shared" si="54"/>
        <v>0</v>
      </c>
      <c r="W272" s="26">
        <f t="shared" si="55"/>
        <v>8</v>
      </c>
      <c r="X272" s="26">
        <f t="shared" si="56"/>
        <v>1</v>
      </c>
      <c r="Y272" s="32">
        <f t="shared" si="51"/>
        <v>0.125</v>
      </c>
      <c r="Z272" s="26">
        <f t="shared" si="57"/>
        <v>13</v>
      </c>
      <c r="AA272" s="26">
        <f t="shared" si="58"/>
        <v>0</v>
      </c>
      <c r="AB272" s="26">
        <f t="shared" si="59"/>
        <v>21</v>
      </c>
    </row>
    <row r="273" spans="1:28">
      <c r="A273" s="13" t="s">
        <v>1679</v>
      </c>
      <c r="B273" s="19" t="s">
        <v>1695</v>
      </c>
      <c r="C273" s="14" t="s">
        <v>111</v>
      </c>
      <c r="D273" s="4" t="s">
        <v>112</v>
      </c>
      <c r="E273" s="26">
        <f>SUMIF('Interventi - Dettaglio'!$A:$A,"130018"&amp;'Interventi - Sintesi'!$C273,'Interventi - Dettaglio'!H:H)</f>
        <v>7</v>
      </c>
      <c r="F273" s="26">
        <f>SUMIF('Interventi - Dettaglio'!$A:$A,"130018"&amp;'Interventi - Sintesi'!$C273,'Interventi - Dettaglio'!I:I)</f>
        <v>2</v>
      </c>
      <c r="G273" s="32">
        <f t="shared" si="48"/>
        <v>0.28570000000000001</v>
      </c>
      <c r="H273" s="26">
        <f>SUMIF('Interventi - Dettaglio'!$A:$A,"130018"&amp;'Interventi - Sintesi'!$C273,'Interventi - Dettaglio'!J:J)</f>
        <v>0</v>
      </c>
      <c r="I273" s="26">
        <f>SUMIF('Interventi - Dettaglio'!$A:$A,"130018"&amp;'Interventi - Sintesi'!$C273,'Interventi - Dettaglio'!K:K)</f>
        <v>0</v>
      </c>
      <c r="J273" s="26">
        <f t="shared" si="52"/>
        <v>7</v>
      </c>
      <c r="K273" s="26">
        <f>SUMIF('Interventi - Dettaglio'!$A:$A,"130019"&amp;'Interventi - Sintesi'!$C273,'Interventi - Dettaglio'!$H:$H)</f>
        <v>0</v>
      </c>
      <c r="L273" s="26">
        <f>SUMIF('Interventi - Dettaglio'!$A:$A,"130019"&amp;'Interventi - Sintesi'!$C273,'Interventi - Dettaglio'!$I:$I)</f>
        <v>0</v>
      </c>
      <c r="M273" s="32">
        <f t="shared" si="49"/>
        <v>0</v>
      </c>
      <c r="N273" s="26">
        <f>SUMIF('Interventi - Dettaglio'!$A:$A,"130019"&amp;'Interventi - Sintesi'!$C273,'Interventi - Dettaglio'!$J:$J)</f>
        <v>0</v>
      </c>
      <c r="O273" s="26">
        <f>SUMIF('Interventi - Dettaglio'!$A:$A,"130019"&amp;'Interventi - Sintesi'!$C273,'Interventi - Dettaglio'!$K:$K)</f>
        <v>0</v>
      </c>
      <c r="P273" s="26">
        <f t="shared" si="53"/>
        <v>0</v>
      </c>
      <c r="Q273" s="26">
        <f>SUMIF('Interventi - Dettaglio'!$A:$A,"130020"&amp;'Interventi - Sintesi'!$C273,'Interventi - Dettaglio'!$H:$H)</f>
        <v>0</v>
      </c>
      <c r="R273" s="32">
        <f t="shared" si="50"/>
        <v>0</v>
      </c>
      <c r="S273" s="26">
        <f>SUMIF('Interventi - Dettaglio'!$A:$A,"130020"&amp;'Interventi - Sintesi'!$C273,'Interventi - Dettaglio'!$I:$I)</f>
        <v>0</v>
      </c>
      <c r="T273" s="26">
        <f>SUMIF('Interventi - Dettaglio'!$A:$A,"130020"&amp;'Interventi - Sintesi'!$C273,'Interventi - Dettaglio'!$J:$J)</f>
        <v>0</v>
      </c>
      <c r="U273" s="26">
        <f>SUMIF('Interventi - Dettaglio'!$A:$A,"130020"&amp;'Interventi - Sintesi'!$C273,'Interventi - Dettaglio'!$K:$K)</f>
        <v>0</v>
      </c>
      <c r="V273" s="26">
        <f t="shared" si="54"/>
        <v>0</v>
      </c>
      <c r="W273" s="26">
        <f t="shared" si="55"/>
        <v>7</v>
      </c>
      <c r="X273" s="26">
        <f t="shared" si="56"/>
        <v>2</v>
      </c>
      <c r="Y273" s="32">
        <f t="shared" si="51"/>
        <v>0.28570000000000001</v>
      </c>
      <c r="Z273" s="26">
        <f t="shared" si="57"/>
        <v>0</v>
      </c>
      <c r="AA273" s="26">
        <f t="shared" si="58"/>
        <v>0</v>
      </c>
      <c r="AB273" s="26">
        <f t="shared" si="59"/>
        <v>7</v>
      </c>
    </row>
    <row r="274" spans="1:28">
      <c r="A274" s="13" t="s">
        <v>1679</v>
      </c>
      <c r="B274" s="19" t="s">
        <v>1695</v>
      </c>
      <c r="C274" s="14" t="s">
        <v>1331</v>
      </c>
      <c r="D274" s="4" t="s">
        <v>1332</v>
      </c>
      <c r="E274" s="26">
        <f>SUMIF('Interventi - Dettaglio'!$A:$A,"130018"&amp;'Interventi - Sintesi'!$C274,'Interventi - Dettaglio'!H:H)</f>
        <v>1</v>
      </c>
      <c r="F274" s="26">
        <f>SUMIF('Interventi - Dettaglio'!$A:$A,"130018"&amp;'Interventi - Sintesi'!$C274,'Interventi - Dettaglio'!I:I)</f>
        <v>0</v>
      </c>
      <c r="G274" s="32">
        <f t="shared" si="48"/>
        <v>0</v>
      </c>
      <c r="H274" s="26">
        <f>SUMIF('Interventi - Dettaglio'!$A:$A,"130018"&amp;'Interventi - Sintesi'!$C274,'Interventi - Dettaglio'!J:J)</f>
        <v>0</v>
      </c>
      <c r="I274" s="26">
        <f>SUMIF('Interventi - Dettaglio'!$A:$A,"130018"&amp;'Interventi - Sintesi'!$C274,'Interventi - Dettaglio'!K:K)</f>
        <v>0</v>
      </c>
      <c r="J274" s="26">
        <f t="shared" si="52"/>
        <v>1</v>
      </c>
      <c r="K274" s="26">
        <f>SUMIF('Interventi - Dettaglio'!$A:$A,"130019"&amp;'Interventi - Sintesi'!$C274,'Interventi - Dettaglio'!$H:$H)</f>
        <v>0</v>
      </c>
      <c r="L274" s="26">
        <f>SUMIF('Interventi - Dettaglio'!$A:$A,"130019"&amp;'Interventi - Sintesi'!$C274,'Interventi - Dettaglio'!$I:$I)</f>
        <v>0</v>
      </c>
      <c r="M274" s="32">
        <f t="shared" si="49"/>
        <v>0</v>
      </c>
      <c r="N274" s="26">
        <f>SUMIF('Interventi - Dettaglio'!$A:$A,"130019"&amp;'Interventi - Sintesi'!$C274,'Interventi - Dettaglio'!$J:$J)</f>
        <v>0</v>
      </c>
      <c r="O274" s="26">
        <f>SUMIF('Interventi - Dettaglio'!$A:$A,"130019"&amp;'Interventi - Sintesi'!$C274,'Interventi - Dettaglio'!$K:$K)</f>
        <v>0</v>
      </c>
      <c r="P274" s="26">
        <f t="shared" si="53"/>
        <v>0</v>
      </c>
      <c r="Q274" s="26">
        <f>SUMIF('Interventi - Dettaglio'!$A:$A,"130020"&amp;'Interventi - Sintesi'!$C274,'Interventi - Dettaglio'!$H:$H)</f>
        <v>0</v>
      </c>
      <c r="R274" s="32">
        <f t="shared" si="50"/>
        <v>0</v>
      </c>
      <c r="S274" s="26">
        <f>SUMIF('Interventi - Dettaglio'!$A:$A,"130020"&amp;'Interventi - Sintesi'!$C274,'Interventi - Dettaglio'!$I:$I)</f>
        <v>0</v>
      </c>
      <c r="T274" s="26">
        <f>SUMIF('Interventi - Dettaglio'!$A:$A,"130020"&amp;'Interventi - Sintesi'!$C274,'Interventi - Dettaglio'!$J:$J)</f>
        <v>0</v>
      </c>
      <c r="U274" s="26">
        <f>SUMIF('Interventi - Dettaglio'!$A:$A,"130020"&amp;'Interventi - Sintesi'!$C274,'Interventi - Dettaglio'!$K:$K)</f>
        <v>0</v>
      </c>
      <c r="V274" s="26">
        <f t="shared" si="54"/>
        <v>0</v>
      </c>
      <c r="W274" s="26">
        <f t="shared" si="55"/>
        <v>1</v>
      </c>
      <c r="X274" s="26">
        <f t="shared" si="56"/>
        <v>0</v>
      </c>
      <c r="Y274" s="32">
        <f t="shared" si="51"/>
        <v>0</v>
      </c>
      <c r="Z274" s="26">
        <f t="shared" si="57"/>
        <v>0</v>
      </c>
      <c r="AA274" s="26">
        <f t="shared" si="58"/>
        <v>0</v>
      </c>
      <c r="AB274" s="26">
        <f t="shared" si="59"/>
        <v>1</v>
      </c>
    </row>
    <row r="275" spans="1:28">
      <c r="A275" s="13" t="s">
        <v>1680</v>
      </c>
      <c r="B275" s="19" t="s">
        <v>1695</v>
      </c>
      <c r="C275" s="14" t="s">
        <v>1333</v>
      </c>
      <c r="D275" s="4" t="s">
        <v>1334</v>
      </c>
      <c r="E275" s="26">
        <f>SUMIF('Interventi - Dettaglio'!$A:$A,"130018"&amp;'Interventi - Sintesi'!$C275,'Interventi - Dettaglio'!H:H)</f>
        <v>1</v>
      </c>
      <c r="F275" s="26">
        <f>SUMIF('Interventi - Dettaglio'!$A:$A,"130018"&amp;'Interventi - Sintesi'!$C275,'Interventi - Dettaglio'!I:I)</f>
        <v>0</v>
      </c>
      <c r="G275" s="32">
        <f t="shared" si="48"/>
        <v>0</v>
      </c>
      <c r="H275" s="26">
        <f>SUMIF('Interventi - Dettaglio'!$A:$A,"130018"&amp;'Interventi - Sintesi'!$C275,'Interventi - Dettaglio'!J:J)</f>
        <v>0</v>
      </c>
      <c r="I275" s="26">
        <f>SUMIF('Interventi - Dettaglio'!$A:$A,"130018"&amp;'Interventi - Sintesi'!$C275,'Interventi - Dettaglio'!K:K)</f>
        <v>0</v>
      </c>
      <c r="J275" s="26">
        <f t="shared" si="52"/>
        <v>1</v>
      </c>
      <c r="K275" s="26">
        <f>SUMIF('Interventi - Dettaglio'!$A:$A,"130019"&amp;'Interventi - Sintesi'!$C275,'Interventi - Dettaglio'!$H:$H)</f>
        <v>0</v>
      </c>
      <c r="L275" s="26">
        <f>SUMIF('Interventi - Dettaglio'!$A:$A,"130019"&amp;'Interventi - Sintesi'!$C275,'Interventi - Dettaglio'!$I:$I)</f>
        <v>0</v>
      </c>
      <c r="M275" s="32">
        <f t="shared" si="49"/>
        <v>0</v>
      </c>
      <c r="N275" s="26">
        <f>SUMIF('Interventi - Dettaglio'!$A:$A,"130019"&amp;'Interventi - Sintesi'!$C275,'Interventi - Dettaglio'!$J:$J)</f>
        <v>0</v>
      </c>
      <c r="O275" s="26">
        <f>SUMIF('Interventi - Dettaglio'!$A:$A,"130019"&amp;'Interventi - Sintesi'!$C275,'Interventi - Dettaglio'!$K:$K)</f>
        <v>0</v>
      </c>
      <c r="P275" s="26">
        <f t="shared" si="53"/>
        <v>0</v>
      </c>
      <c r="Q275" s="26">
        <f>SUMIF('Interventi - Dettaglio'!$A:$A,"130020"&amp;'Interventi - Sintesi'!$C275,'Interventi - Dettaglio'!$H:$H)</f>
        <v>0</v>
      </c>
      <c r="R275" s="32">
        <f t="shared" si="50"/>
        <v>0</v>
      </c>
      <c r="S275" s="26">
        <f>SUMIF('Interventi - Dettaglio'!$A:$A,"130020"&amp;'Interventi - Sintesi'!$C275,'Interventi - Dettaglio'!$I:$I)</f>
        <v>0</v>
      </c>
      <c r="T275" s="26">
        <f>SUMIF('Interventi - Dettaglio'!$A:$A,"130020"&amp;'Interventi - Sintesi'!$C275,'Interventi - Dettaglio'!$J:$J)</f>
        <v>0</v>
      </c>
      <c r="U275" s="26">
        <f>SUMIF('Interventi - Dettaglio'!$A:$A,"130020"&amp;'Interventi - Sintesi'!$C275,'Interventi - Dettaglio'!$K:$K)</f>
        <v>0</v>
      </c>
      <c r="V275" s="26">
        <f t="shared" si="54"/>
        <v>0</v>
      </c>
      <c r="W275" s="26">
        <f t="shared" si="55"/>
        <v>1</v>
      </c>
      <c r="X275" s="26">
        <f t="shared" si="56"/>
        <v>0</v>
      </c>
      <c r="Y275" s="32">
        <f t="shared" si="51"/>
        <v>0</v>
      </c>
      <c r="Z275" s="26">
        <f t="shared" si="57"/>
        <v>0</v>
      </c>
      <c r="AA275" s="26">
        <f t="shared" si="58"/>
        <v>0</v>
      </c>
      <c r="AB275" s="26">
        <f t="shared" si="59"/>
        <v>1</v>
      </c>
    </row>
    <row r="276" spans="1:28">
      <c r="A276" s="13" t="s">
        <v>1680</v>
      </c>
      <c r="B276" s="19" t="s">
        <v>1695</v>
      </c>
      <c r="C276" s="14" t="s">
        <v>11</v>
      </c>
      <c r="D276" s="4" t="s">
        <v>12</v>
      </c>
      <c r="E276" s="26">
        <f>SUMIF('Interventi - Dettaglio'!$A:$A,"130018"&amp;'Interventi - Sintesi'!$C276,'Interventi - Dettaglio'!H:H)</f>
        <v>67</v>
      </c>
      <c r="F276" s="26">
        <f>SUMIF('Interventi - Dettaglio'!$A:$A,"130018"&amp;'Interventi - Sintesi'!$C276,'Interventi - Dettaglio'!I:I)</f>
        <v>61</v>
      </c>
      <c r="G276" s="32">
        <f t="shared" si="48"/>
        <v>0.91039999999999999</v>
      </c>
      <c r="H276" s="26">
        <f>SUMIF('Interventi - Dettaglio'!$A:$A,"130018"&amp;'Interventi - Sintesi'!$C276,'Interventi - Dettaglio'!J:J)</f>
        <v>4</v>
      </c>
      <c r="I276" s="26">
        <f>SUMIF('Interventi - Dettaglio'!$A:$A,"130018"&amp;'Interventi - Sintesi'!$C276,'Interventi - Dettaglio'!K:K)</f>
        <v>0</v>
      </c>
      <c r="J276" s="26">
        <f t="shared" si="52"/>
        <v>71</v>
      </c>
      <c r="K276" s="26">
        <f>SUMIF('Interventi - Dettaglio'!$A:$A,"130019"&amp;'Interventi - Sintesi'!$C276,'Interventi - Dettaglio'!$H:$H)</f>
        <v>2</v>
      </c>
      <c r="L276" s="26">
        <f>SUMIF('Interventi - Dettaglio'!$A:$A,"130019"&amp;'Interventi - Sintesi'!$C276,'Interventi - Dettaglio'!$I:$I)</f>
        <v>2</v>
      </c>
      <c r="M276" s="32">
        <f t="shared" si="49"/>
        <v>1</v>
      </c>
      <c r="N276" s="26">
        <f>SUMIF('Interventi - Dettaglio'!$A:$A,"130019"&amp;'Interventi - Sintesi'!$C276,'Interventi - Dettaglio'!$J:$J)</f>
        <v>0</v>
      </c>
      <c r="O276" s="26">
        <f>SUMIF('Interventi - Dettaglio'!$A:$A,"130019"&amp;'Interventi - Sintesi'!$C276,'Interventi - Dettaglio'!$K:$K)</f>
        <v>0</v>
      </c>
      <c r="P276" s="26">
        <f t="shared" si="53"/>
        <v>2</v>
      </c>
      <c r="Q276" s="26">
        <f>SUMIF('Interventi - Dettaglio'!$A:$A,"130020"&amp;'Interventi - Sintesi'!$C276,'Interventi - Dettaglio'!$H:$H)</f>
        <v>3</v>
      </c>
      <c r="R276" s="32">
        <f t="shared" si="50"/>
        <v>1.5</v>
      </c>
      <c r="S276" s="26">
        <f>SUMIF('Interventi - Dettaglio'!$A:$A,"130020"&amp;'Interventi - Sintesi'!$C276,'Interventi - Dettaglio'!$I:$I)</f>
        <v>3</v>
      </c>
      <c r="T276" s="26">
        <f>SUMIF('Interventi - Dettaglio'!$A:$A,"130020"&amp;'Interventi - Sintesi'!$C276,'Interventi - Dettaglio'!$J:$J)</f>
        <v>0</v>
      </c>
      <c r="U276" s="26">
        <f>SUMIF('Interventi - Dettaglio'!$A:$A,"130020"&amp;'Interventi - Sintesi'!$C276,'Interventi - Dettaglio'!$K:$K)</f>
        <v>0</v>
      </c>
      <c r="V276" s="26">
        <f t="shared" si="54"/>
        <v>3</v>
      </c>
      <c r="W276" s="26">
        <f t="shared" si="55"/>
        <v>72</v>
      </c>
      <c r="X276" s="26">
        <f t="shared" si="56"/>
        <v>66</v>
      </c>
      <c r="Y276" s="32">
        <f t="shared" si="51"/>
        <v>0.91669999999999996</v>
      </c>
      <c r="Z276" s="26">
        <f t="shared" si="57"/>
        <v>4</v>
      </c>
      <c r="AA276" s="26">
        <f t="shared" si="58"/>
        <v>0</v>
      </c>
      <c r="AB276" s="26">
        <f t="shared" si="59"/>
        <v>76</v>
      </c>
    </row>
    <row r="277" spans="1:28">
      <c r="A277" s="13" t="s">
        <v>1680</v>
      </c>
      <c r="B277" s="19" t="s">
        <v>1695</v>
      </c>
      <c r="C277" s="14" t="s">
        <v>1574</v>
      </c>
      <c r="D277" s="4" t="s">
        <v>1575</v>
      </c>
      <c r="E277" s="26">
        <f>SUMIF('Interventi - Dettaglio'!$A:$A,"130018"&amp;'Interventi - Sintesi'!$C277,'Interventi - Dettaglio'!H:H)</f>
        <v>3</v>
      </c>
      <c r="F277" s="26">
        <f>SUMIF('Interventi - Dettaglio'!$A:$A,"130018"&amp;'Interventi - Sintesi'!$C277,'Interventi - Dettaglio'!I:I)</f>
        <v>3</v>
      </c>
      <c r="G277" s="32">
        <f t="shared" si="48"/>
        <v>1</v>
      </c>
      <c r="H277" s="26">
        <f>SUMIF('Interventi - Dettaglio'!$A:$A,"130018"&amp;'Interventi - Sintesi'!$C277,'Interventi - Dettaglio'!J:J)</f>
        <v>0</v>
      </c>
      <c r="I277" s="26">
        <f>SUMIF('Interventi - Dettaglio'!$A:$A,"130018"&amp;'Interventi - Sintesi'!$C277,'Interventi - Dettaglio'!K:K)</f>
        <v>0</v>
      </c>
      <c r="J277" s="26">
        <f t="shared" si="52"/>
        <v>3</v>
      </c>
      <c r="K277" s="26">
        <f>SUMIF('Interventi - Dettaglio'!$A:$A,"130019"&amp;'Interventi - Sintesi'!$C277,'Interventi - Dettaglio'!$H:$H)</f>
        <v>0</v>
      </c>
      <c r="L277" s="26">
        <f>SUMIF('Interventi - Dettaglio'!$A:$A,"130019"&amp;'Interventi - Sintesi'!$C277,'Interventi - Dettaglio'!$I:$I)</f>
        <v>0</v>
      </c>
      <c r="M277" s="32">
        <f t="shared" si="49"/>
        <v>0</v>
      </c>
      <c r="N277" s="26">
        <f>SUMIF('Interventi - Dettaglio'!$A:$A,"130019"&amp;'Interventi - Sintesi'!$C277,'Interventi - Dettaglio'!$J:$J)</f>
        <v>0</v>
      </c>
      <c r="O277" s="26">
        <f>SUMIF('Interventi - Dettaglio'!$A:$A,"130019"&amp;'Interventi - Sintesi'!$C277,'Interventi - Dettaglio'!$K:$K)</f>
        <v>0</v>
      </c>
      <c r="P277" s="26">
        <f t="shared" si="53"/>
        <v>0</v>
      </c>
      <c r="Q277" s="26">
        <f>SUMIF('Interventi - Dettaglio'!$A:$A,"130020"&amp;'Interventi - Sintesi'!$C277,'Interventi - Dettaglio'!$H:$H)</f>
        <v>0</v>
      </c>
      <c r="R277" s="32">
        <f t="shared" si="50"/>
        <v>0</v>
      </c>
      <c r="S277" s="26">
        <f>SUMIF('Interventi - Dettaglio'!$A:$A,"130020"&amp;'Interventi - Sintesi'!$C277,'Interventi - Dettaglio'!$I:$I)</f>
        <v>0</v>
      </c>
      <c r="T277" s="26">
        <f>SUMIF('Interventi - Dettaglio'!$A:$A,"130020"&amp;'Interventi - Sintesi'!$C277,'Interventi - Dettaglio'!$J:$J)</f>
        <v>0</v>
      </c>
      <c r="U277" s="26">
        <f>SUMIF('Interventi - Dettaglio'!$A:$A,"130020"&amp;'Interventi - Sintesi'!$C277,'Interventi - Dettaglio'!$K:$K)</f>
        <v>0</v>
      </c>
      <c r="V277" s="26">
        <f t="shared" si="54"/>
        <v>0</v>
      </c>
      <c r="W277" s="26">
        <f t="shared" si="55"/>
        <v>3</v>
      </c>
      <c r="X277" s="26">
        <f t="shared" si="56"/>
        <v>3</v>
      </c>
      <c r="Y277" s="32">
        <f t="shared" si="51"/>
        <v>1</v>
      </c>
      <c r="Z277" s="26">
        <f t="shared" si="57"/>
        <v>0</v>
      </c>
      <c r="AA277" s="26">
        <f t="shared" si="58"/>
        <v>0</v>
      </c>
      <c r="AB277" s="26">
        <f t="shared" si="59"/>
        <v>3</v>
      </c>
    </row>
    <row r="278" spans="1:28">
      <c r="A278" s="13" t="s">
        <v>1680</v>
      </c>
      <c r="B278" s="19" t="s">
        <v>1695</v>
      </c>
      <c r="C278" s="14" t="s">
        <v>1335</v>
      </c>
      <c r="D278" s="4" t="s">
        <v>1336</v>
      </c>
      <c r="E278" s="26">
        <f>SUMIF('Interventi - Dettaglio'!$A:$A,"130018"&amp;'Interventi - Sintesi'!$C278,'Interventi - Dettaglio'!H:H)</f>
        <v>13</v>
      </c>
      <c r="F278" s="26">
        <f>SUMIF('Interventi - Dettaglio'!$A:$A,"130018"&amp;'Interventi - Sintesi'!$C278,'Interventi - Dettaglio'!I:I)</f>
        <v>6</v>
      </c>
      <c r="G278" s="32">
        <f t="shared" si="48"/>
        <v>0.46150000000000002</v>
      </c>
      <c r="H278" s="26">
        <f>SUMIF('Interventi - Dettaglio'!$A:$A,"130018"&amp;'Interventi - Sintesi'!$C278,'Interventi - Dettaglio'!J:J)</f>
        <v>0</v>
      </c>
      <c r="I278" s="26">
        <f>SUMIF('Interventi - Dettaglio'!$A:$A,"130018"&amp;'Interventi - Sintesi'!$C278,'Interventi - Dettaglio'!K:K)</f>
        <v>0</v>
      </c>
      <c r="J278" s="26">
        <f t="shared" si="52"/>
        <v>13</v>
      </c>
      <c r="K278" s="26">
        <f>SUMIF('Interventi - Dettaglio'!$A:$A,"130019"&amp;'Interventi - Sintesi'!$C278,'Interventi - Dettaglio'!$H:$H)</f>
        <v>0</v>
      </c>
      <c r="L278" s="26">
        <f>SUMIF('Interventi - Dettaglio'!$A:$A,"130019"&amp;'Interventi - Sintesi'!$C278,'Interventi - Dettaglio'!$I:$I)</f>
        <v>0</v>
      </c>
      <c r="M278" s="32">
        <f t="shared" si="49"/>
        <v>0</v>
      </c>
      <c r="N278" s="26">
        <f>SUMIF('Interventi - Dettaglio'!$A:$A,"130019"&amp;'Interventi - Sintesi'!$C278,'Interventi - Dettaglio'!$J:$J)</f>
        <v>0</v>
      </c>
      <c r="O278" s="26">
        <f>SUMIF('Interventi - Dettaglio'!$A:$A,"130019"&amp;'Interventi - Sintesi'!$C278,'Interventi - Dettaglio'!$K:$K)</f>
        <v>0</v>
      </c>
      <c r="P278" s="26">
        <f t="shared" si="53"/>
        <v>0</v>
      </c>
      <c r="Q278" s="26">
        <f>SUMIF('Interventi - Dettaglio'!$A:$A,"130020"&amp;'Interventi - Sintesi'!$C278,'Interventi - Dettaglio'!$H:$H)</f>
        <v>0</v>
      </c>
      <c r="R278" s="32">
        <f t="shared" si="50"/>
        <v>0</v>
      </c>
      <c r="S278" s="26">
        <f>SUMIF('Interventi - Dettaglio'!$A:$A,"130020"&amp;'Interventi - Sintesi'!$C278,'Interventi - Dettaglio'!$I:$I)</f>
        <v>0</v>
      </c>
      <c r="T278" s="26">
        <f>SUMIF('Interventi - Dettaglio'!$A:$A,"130020"&amp;'Interventi - Sintesi'!$C278,'Interventi - Dettaglio'!$J:$J)</f>
        <v>0</v>
      </c>
      <c r="U278" s="26">
        <f>SUMIF('Interventi - Dettaglio'!$A:$A,"130020"&amp;'Interventi - Sintesi'!$C278,'Interventi - Dettaglio'!$K:$K)</f>
        <v>0</v>
      </c>
      <c r="V278" s="26">
        <f t="shared" si="54"/>
        <v>0</v>
      </c>
      <c r="W278" s="26">
        <f t="shared" si="55"/>
        <v>13</v>
      </c>
      <c r="X278" s="26">
        <f t="shared" si="56"/>
        <v>6</v>
      </c>
      <c r="Y278" s="32">
        <f t="shared" si="51"/>
        <v>0.46150000000000002</v>
      </c>
      <c r="Z278" s="26">
        <f t="shared" si="57"/>
        <v>0</v>
      </c>
      <c r="AA278" s="26">
        <f t="shared" si="58"/>
        <v>0</v>
      </c>
      <c r="AB278" s="26">
        <f t="shared" si="59"/>
        <v>13</v>
      </c>
    </row>
    <row r="279" spans="1:28">
      <c r="A279" s="13" t="s">
        <v>1680</v>
      </c>
      <c r="B279" s="19" t="s">
        <v>1695</v>
      </c>
      <c r="C279" s="14" t="s">
        <v>1337</v>
      </c>
      <c r="D279" s="4" t="s">
        <v>1338</v>
      </c>
      <c r="E279" s="26">
        <f>SUMIF('Interventi - Dettaglio'!$A:$A,"130018"&amp;'Interventi - Sintesi'!$C279,'Interventi - Dettaglio'!H:H)</f>
        <v>8</v>
      </c>
      <c r="F279" s="26">
        <f>SUMIF('Interventi - Dettaglio'!$A:$A,"130018"&amp;'Interventi - Sintesi'!$C279,'Interventi - Dettaglio'!I:I)</f>
        <v>2</v>
      </c>
      <c r="G279" s="32">
        <f t="shared" si="48"/>
        <v>0.25</v>
      </c>
      <c r="H279" s="26">
        <f>SUMIF('Interventi - Dettaglio'!$A:$A,"130018"&amp;'Interventi - Sintesi'!$C279,'Interventi - Dettaglio'!J:J)</f>
        <v>0</v>
      </c>
      <c r="I279" s="26">
        <f>SUMIF('Interventi - Dettaglio'!$A:$A,"130018"&amp;'Interventi - Sintesi'!$C279,'Interventi - Dettaglio'!K:K)</f>
        <v>0</v>
      </c>
      <c r="J279" s="26">
        <f t="shared" si="52"/>
        <v>8</v>
      </c>
      <c r="K279" s="26">
        <f>SUMIF('Interventi - Dettaglio'!$A:$A,"130019"&amp;'Interventi - Sintesi'!$C279,'Interventi - Dettaglio'!$H:$H)</f>
        <v>0</v>
      </c>
      <c r="L279" s="26">
        <f>SUMIF('Interventi - Dettaglio'!$A:$A,"130019"&amp;'Interventi - Sintesi'!$C279,'Interventi - Dettaglio'!$I:$I)</f>
        <v>0</v>
      </c>
      <c r="M279" s="32">
        <f t="shared" si="49"/>
        <v>0</v>
      </c>
      <c r="N279" s="26">
        <f>SUMIF('Interventi - Dettaglio'!$A:$A,"130019"&amp;'Interventi - Sintesi'!$C279,'Interventi - Dettaglio'!$J:$J)</f>
        <v>0</v>
      </c>
      <c r="O279" s="26">
        <f>SUMIF('Interventi - Dettaglio'!$A:$A,"130019"&amp;'Interventi - Sintesi'!$C279,'Interventi - Dettaglio'!$K:$K)</f>
        <v>0</v>
      </c>
      <c r="P279" s="26">
        <f t="shared" si="53"/>
        <v>0</v>
      </c>
      <c r="Q279" s="26">
        <f>SUMIF('Interventi - Dettaglio'!$A:$A,"130020"&amp;'Interventi - Sintesi'!$C279,'Interventi - Dettaglio'!$H:$H)</f>
        <v>0</v>
      </c>
      <c r="R279" s="32">
        <f t="shared" si="50"/>
        <v>0</v>
      </c>
      <c r="S279" s="26">
        <f>SUMIF('Interventi - Dettaglio'!$A:$A,"130020"&amp;'Interventi - Sintesi'!$C279,'Interventi - Dettaglio'!$I:$I)</f>
        <v>0</v>
      </c>
      <c r="T279" s="26">
        <f>SUMIF('Interventi - Dettaglio'!$A:$A,"130020"&amp;'Interventi - Sintesi'!$C279,'Interventi - Dettaglio'!$J:$J)</f>
        <v>0</v>
      </c>
      <c r="U279" s="26">
        <f>SUMIF('Interventi - Dettaglio'!$A:$A,"130020"&amp;'Interventi - Sintesi'!$C279,'Interventi - Dettaglio'!$K:$K)</f>
        <v>0</v>
      </c>
      <c r="V279" s="26">
        <f t="shared" si="54"/>
        <v>0</v>
      </c>
      <c r="W279" s="26">
        <f t="shared" si="55"/>
        <v>8</v>
      </c>
      <c r="X279" s="26">
        <f t="shared" si="56"/>
        <v>2</v>
      </c>
      <c r="Y279" s="32">
        <f t="shared" si="51"/>
        <v>0.25</v>
      </c>
      <c r="Z279" s="26">
        <f t="shared" si="57"/>
        <v>0</v>
      </c>
      <c r="AA279" s="26">
        <f t="shared" si="58"/>
        <v>0</v>
      </c>
      <c r="AB279" s="26">
        <f t="shared" si="59"/>
        <v>8</v>
      </c>
    </row>
    <row r="280" spans="1:28">
      <c r="A280" s="13" t="s">
        <v>1680</v>
      </c>
      <c r="B280" s="19" t="s">
        <v>1695</v>
      </c>
      <c r="C280" s="14" t="s">
        <v>1899</v>
      </c>
      <c r="D280" s="4" t="s">
        <v>1900</v>
      </c>
      <c r="E280" s="26">
        <f>SUMIF('Interventi - Dettaglio'!$A:$A,"130018"&amp;'Interventi - Sintesi'!$C280,'Interventi - Dettaglio'!H:H)</f>
        <v>1</v>
      </c>
      <c r="F280" s="26">
        <f>SUMIF('Interventi - Dettaglio'!$A:$A,"130018"&amp;'Interventi - Sintesi'!$C280,'Interventi - Dettaglio'!I:I)</f>
        <v>1</v>
      </c>
      <c r="G280" s="32">
        <f t="shared" si="48"/>
        <v>1</v>
      </c>
      <c r="H280" s="26">
        <f>SUMIF('Interventi - Dettaglio'!$A:$A,"130018"&amp;'Interventi - Sintesi'!$C280,'Interventi - Dettaglio'!J:J)</f>
        <v>0</v>
      </c>
      <c r="I280" s="26">
        <f>SUMIF('Interventi - Dettaglio'!$A:$A,"130018"&amp;'Interventi - Sintesi'!$C280,'Interventi - Dettaglio'!K:K)</f>
        <v>0</v>
      </c>
      <c r="J280" s="26">
        <f t="shared" si="52"/>
        <v>1</v>
      </c>
      <c r="K280" s="26">
        <f>SUMIF('Interventi - Dettaglio'!$A:$A,"130019"&amp;'Interventi - Sintesi'!$C280,'Interventi - Dettaglio'!$H:$H)</f>
        <v>0</v>
      </c>
      <c r="L280" s="26">
        <f>SUMIF('Interventi - Dettaglio'!$A:$A,"130019"&amp;'Interventi - Sintesi'!$C280,'Interventi - Dettaglio'!$I:$I)</f>
        <v>0</v>
      </c>
      <c r="M280" s="32">
        <f t="shared" si="49"/>
        <v>0</v>
      </c>
      <c r="N280" s="26">
        <f>SUMIF('Interventi - Dettaglio'!$A:$A,"130019"&amp;'Interventi - Sintesi'!$C280,'Interventi - Dettaglio'!$J:$J)</f>
        <v>0</v>
      </c>
      <c r="O280" s="26">
        <f>SUMIF('Interventi - Dettaglio'!$A:$A,"130019"&amp;'Interventi - Sintesi'!$C280,'Interventi - Dettaglio'!$K:$K)</f>
        <v>0</v>
      </c>
      <c r="P280" s="26">
        <f t="shared" si="53"/>
        <v>0</v>
      </c>
      <c r="Q280" s="26">
        <f>SUMIF('Interventi - Dettaglio'!$A:$A,"130020"&amp;'Interventi - Sintesi'!$C280,'Interventi - Dettaglio'!$H:$H)</f>
        <v>0</v>
      </c>
      <c r="R280" s="32">
        <f t="shared" si="50"/>
        <v>0</v>
      </c>
      <c r="S280" s="26">
        <f>SUMIF('Interventi - Dettaglio'!$A:$A,"130020"&amp;'Interventi - Sintesi'!$C280,'Interventi - Dettaglio'!$I:$I)</f>
        <v>0</v>
      </c>
      <c r="T280" s="26">
        <f>SUMIF('Interventi - Dettaglio'!$A:$A,"130020"&amp;'Interventi - Sintesi'!$C280,'Interventi - Dettaglio'!$J:$J)</f>
        <v>0</v>
      </c>
      <c r="U280" s="26">
        <f>SUMIF('Interventi - Dettaglio'!$A:$A,"130020"&amp;'Interventi - Sintesi'!$C280,'Interventi - Dettaglio'!$K:$K)</f>
        <v>0</v>
      </c>
      <c r="V280" s="26">
        <f t="shared" si="54"/>
        <v>0</v>
      </c>
      <c r="W280" s="26">
        <f t="shared" si="55"/>
        <v>1</v>
      </c>
      <c r="X280" s="26">
        <f t="shared" si="56"/>
        <v>1</v>
      </c>
      <c r="Y280" s="32">
        <f t="shared" si="51"/>
        <v>1</v>
      </c>
      <c r="Z280" s="26">
        <f t="shared" si="57"/>
        <v>0</v>
      </c>
      <c r="AA280" s="26">
        <f t="shared" si="58"/>
        <v>0</v>
      </c>
      <c r="AB280" s="26">
        <f t="shared" si="59"/>
        <v>1</v>
      </c>
    </row>
    <row r="281" spans="1:28">
      <c r="A281" s="13" t="s">
        <v>1680</v>
      </c>
      <c r="B281" s="19" t="s">
        <v>1695</v>
      </c>
      <c r="C281" s="14" t="s">
        <v>1339</v>
      </c>
      <c r="D281" s="4" t="s">
        <v>1340</v>
      </c>
      <c r="E281" s="26">
        <f>SUMIF('Interventi - Dettaglio'!$A:$A,"130018"&amp;'Interventi - Sintesi'!$C281,'Interventi - Dettaglio'!H:H)</f>
        <v>2</v>
      </c>
      <c r="F281" s="26">
        <f>SUMIF('Interventi - Dettaglio'!$A:$A,"130018"&amp;'Interventi - Sintesi'!$C281,'Interventi - Dettaglio'!I:I)</f>
        <v>0</v>
      </c>
      <c r="G281" s="32">
        <f t="shared" si="48"/>
        <v>0</v>
      </c>
      <c r="H281" s="26">
        <f>SUMIF('Interventi - Dettaglio'!$A:$A,"130018"&amp;'Interventi - Sintesi'!$C281,'Interventi - Dettaglio'!J:J)</f>
        <v>0</v>
      </c>
      <c r="I281" s="26">
        <f>SUMIF('Interventi - Dettaglio'!$A:$A,"130018"&amp;'Interventi - Sintesi'!$C281,'Interventi - Dettaglio'!K:K)</f>
        <v>0</v>
      </c>
      <c r="J281" s="26">
        <f t="shared" si="52"/>
        <v>2</v>
      </c>
      <c r="K281" s="26">
        <f>SUMIF('Interventi - Dettaglio'!$A:$A,"130019"&amp;'Interventi - Sintesi'!$C281,'Interventi - Dettaglio'!$H:$H)</f>
        <v>0</v>
      </c>
      <c r="L281" s="26">
        <f>SUMIF('Interventi - Dettaglio'!$A:$A,"130019"&amp;'Interventi - Sintesi'!$C281,'Interventi - Dettaglio'!$I:$I)</f>
        <v>0</v>
      </c>
      <c r="M281" s="32">
        <f t="shared" si="49"/>
        <v>0</v>
      </c>
      <c r="N281" s="26">
        <f>SUMIF('Interventi - Dettaglio'!$A:$A,"130019"&amp;'Interventi - Sintesi'!$C281,'Interventi - Dettaglio'!$J:$J)</f>
        <v>0</v>
      </c>
      <c r="O281" s="26">
        <f>SUMIF('Interventi - Dettaglio'!$A:$A,"130019"&amp;'Interventi - Sintesi'!$C281,'Interventi - Dettaglio'!$K:$K)</f>
        <v>0</v>
      </c>
      <c r="P281" s="26">
        <f t="shared" si="53"/>
        <v>0</v>
      </c>
      <c r="Q281" s="26">
        <f>SUMIF('Interventi - Dettaglio'!$A:$A,"130020"&amp;'Interventi - Sintesi'!$C281,'Interventi - Dettaglio'!$H:$H)</f>
        <v>0</v>
      </c>
      <c r="R281" s="32">
        <f t="shared" si="50"/>
        <v>0</v>
      </c>
      <c r="S281" s="26">
        <f>SUMIF('Interventi - Dettaglio'!$A:$A,"130020"&amp;'Interventi - Sintesi'!$C281,'Interventi - Dettaglio'!$I:$I)</f>
        <v>0</v>
      </c>
      <c r="T281" s="26">
        <f>SUMIF('Interventi - Dettaglio'!$A:$A,"130020"&amp;'Interventi - Sintesi'!$C281,'Interventi - Dettaglio'!$J:$J)</f>
        <v>0</v>
      </c>
      <c r="U281" s="26">
        <f>SUMIF('Interventi - Dettaglio'!$A:$A,"130020"&amp;'Interventi - Sintesi'!$C281,'Interventi - Dettaglio'!$K:$K)</f>
        <v>0</v>
      </c>
      <c r="V281" s="26">
        <f t="shared" si="54"/>
        <v>0</v>
      </c>
      <c r="W281" s="26">
        <f t="shared" si="55"/>
        <v>2</v>
      </c>
      <c r="X281" s="26">
        <f t="shared" si="56"/>
        <v>0</v>
      </c>
      <c r="Y281" s="32">
        <f t="shared" si="51"/>
        <v>0</v>
      </c>
      <c r="Z281" s="26">
        <f t="shared" si="57"/>
        <v>0</v>
      </c>
      <c r="AA281" s="26">
        <f t="shared" si="58"/>
        <v>0</v>
      </c>
      <c r="AB281" s="26">
        <f t="shared" si="59"/>
        <v>2</v>
      </c>
    </row>
    <row r="282" spans="1:28">
      <c r="A282" s="13" t="s">
        <v>1680</v>
      </c>
      <c r="B282" s="19" t="s">
        <v>1695</v>
      </c>
      <c r="C282" s="14" t="s">
        <v>1359</v>
      </c>
      <c r="D282" s="4" t="s">
        <v>1360</v>
      </c>
      <c r="E282" s="26">
        <f>SUMIF('Interventi - Dettaglio'!$A:$A,"130018"&amp;'Interventi - Sintesi'!$C282,'Interventi - Dettaglio'!H:H)</f>
        <v>1</v>
      </c>
      <c r="F282" s="26">
        <f>SUMIF('Interventi - Dettaglio'!$A:$A,"130018"&amp;'Interventi - Sintesi'!$C282,'Interventi - Dettaglio'!I:I)</f>
        <v>1</v>
      </c>
      <c r="G282" s="32">
        <f t="shared" si="48"/>
        <v>1</v>
      </c>
      <c r="H282" s="26">
        <f>SUMIF('Interventi - Dettaglio'!$A:$A,"130018"&amp;'Interventi - Sintesi'!$C282,'Interventi - Dettaglio'!J:J)</f>
        <v>0</v>
      </c>
      <c r="I282" s="26">
        <f>SUMIF('Interventi - Dettaglio'!$A:$A,"130018"&amp;'Interventi - Sintesi'!$C282,'Interventi - Dettaglio'!K:K)</f>
        <v>0</v>
      </c>
      <c r="J282" s="26">
        <f t="shared" si="52"/>
        <v>1</v>
      </c>
      <c r="K282" s="26">
        <f>SUMIF('Interventi - Dettaglio'!$A:$A,"130019"&amp;'Interventi - Sintesi'!$C282,'Interventi - Dettaglio'!$H:$H)</f>
        <v>0</v>
      </c>
      <c r="L282" s="26">
        <f>SUMIF('Interventi - Dettaglio'!$A:$A,"130019"&amp;'Interventi - Sintesi'!$C282,'Interventi - Dettaglio'!$I:$I)</f>
        <v>0</v>
      </c>
      <c r="M282" s="32">
        <f t="shared" si="49"/>
        <v>0</v>
      </c>
      <c r="N282" s="26">
        <f>SUMIF('Interventi - Dettaglio'!$A:$A,"130019"&amp;'Interventi - Sintesi'!$C282,'Interventi - Dettaglio'!$J:$J)</f>
        <v>0</v>
      </c>
      <c r="O282" s="26">
        <f>SUMIF('Interventi - Dettaglio'!$A:$A,"130019"&amp;'Interventi - Sintesi'!$C282,'Interventi - Dettaglio'!$K:$K)</f>
        <v>0</v>
      </c>
      <c r="P282" s="26">
        <f t="shared" si="53"/>
        <v>0</v>
      </c>
      <c r="Q282" s="26">
        <f>SUMIF('Interventi - Dettaglio'!$A:$A,"130020"&amp;'Interventi - Sintesi'!$C282,'Interventi - Dettaglio'!$H:$H)</f>
        <v>0</v>
      </c>
      <c r="R282" s="32">
        <f t="shared" si="50"/>
        <v>0</v>
      </c>
      <c r="S282" s="26">
        <f>SUMIF('Interventi - Dettaglio'!$A:$A,"130020"&amp;'Interventi - Sintesi'!$C282,'Interventi - Dettaglio'!$I:$I)</f>
        <v>0</v>
      </c>
      <c r="T282" s="26">
        <f>SUMIF('Interventi - Dettaglio'!$A:$A,"130020"&amp;'Interventi - Sintesi'!$C282,'Interventi - Dettaglio'!$J:$J)</f>
        <v>0</v>
      </c>
      <c r="U282" s="26">
        <f>SUMIF('Interventi - Dettaglio'!$A:$A,"130020"&amp;'Interventi - Sintesi'!$C282,'Interventi - Dettaglio'!$K:$K)</f>
        <v>0</v>
      </c>
      <c r="V282" s="26">
        <f t="shared" si="54"/>
        <v>0</v>
      </c>
      <c r="W282" s="26">
        <f t="shared" si="55"/>
        <v>1</v>
      </c>
      <c r="X282" s="26">
        <f t="shared" si="56"/>
        <v>1</v>
      </c>
      <c r="Y282" s="32">
        <f t="shared" si="51"/>
        <v>1</v>
      </c>
      <c r="Z282" s="26">
        <f t="shared" si="57"/>
        <v>0</v>
      </c>
      <c r="AA282" s="26">
        <f t="shared" si="58"/>
        <v>0</v>
      </c>
      <c r="AB282" s="26">
        <f t="shared" si="59"/>
        <v>1</v>
      </c>
    </row>
    <row r="283" spans="1:28">
      <c r="A283" s="13" t="s">
        <v>1680</v>
      </c>
      <c r="B283" s="19" t="s">
        <v>1695</v>
      </c>
      <c r="C283" s="14" t="s">
        <v>1341</v>
      </c>
      <c r="D283" s="4" t="s">
        <v>1342</v>
      </c>
      <c r="E283" s="26">
        <f>SUMIF('Interventi - Dettaglio'!$A:$A,"130018"&amp;'Interventi - Sintesi'!$C283,'Interventi - Dettaglio'!H:H)</f>
        <v>2</v>
      </c>
      <c r="F283" s="26">
        <f>SUMIF('Interventi - Dettaglio'!$A:$A,"130018"&amp;'Interventi - Sintesi'!$C283,'Interventi - Dettaglio'!I:I)</f>
        <v>0</v>
      </c>
      <c r="G283" s="32">
        <f t="shared" si="48"/>
        <v>0</v>
      </c>
      <c r="H283" s="26">
        <f>SUMIF('Interventi - Dettaglio'!$A:$A,"130018"&amp;'Interventi - Sintesi'!$C283,'Interventi - Dettaglio'!J:J)</f>
        <v>0</v>
      </c>
      <c r="I283" s="26">
        <f>SUMIF('Interventi - Dettaglio'!$A:$A,"130018"&amp;'Interventi - Sintesi'!$C283,'Interventi - Dettaglio'!K:K)</f>
        <v>0</v>
      </c>
      <c r="J283" s="26">
        <f t="shared" si="52"/>
        <v>2</v>
      </c>
      <c r="K283" s="26">
        <f>SUMIF('Interventi - Dettaglio'!$A:$A,"130019"&amp;'Interventi - Sintesi'!$C283,'Interventi - Dettaglio'!$H:$H)</f>
        <v>0</v>
      </c>
      <c r="L283" s="26">
        <f>SUMIF('Interventi - Dettaglio'!$A:$A,"130019"&amp;'Interventi - Sintesi'!$C283,'Interventi - Dettaglio'!$I:$I)</f>
        <v>0</v>
      </c>
      <c r="M283" s="32">
        <f t="shared" si="49"/>
        <v>0</v>
      </c>
      <c r="N283" s="26">
        <f>SUMIF('Interventi - Dettaglio'!$A:$A,"130019"&amp;'Interventi - Sintesi'!$C283,'Interventi - Dettaglio'!$J:$J)</f>
        <v>0</v>
      </c>
      <c r="O283" s="26">
        <f>SUMIF('Interventi - Dettaglio'!$A:$A,"130019"&amp;'Interventi - Sintesi'!$C283,'Interventi - Dettaglio'!$K:$K)</f>
        <v>0</v>
      </c>
      <c r="P283" s="26">
        <f t="shared" si="53"/>
        <v>0</v>
      </c>
      <c r="Q283" s="26">
        <f>SUMIF('Interventi - Dettaglio'!$A:$A,"130020"&amp;'Interventi - Sintesi'!$C283,'Interventi - Dettaglio'!$H:$H)</f>
        <v>0</v>
      </c>
      <c r="R283" s="32">
        <f t="shared" si="50"/>
        <v>0</v>
      </c>
      <c r="S283" s="26">
        <f>SUMIF('Interventi - Dettaglio'!$A:$A,"130020"&amp;'Interventi - Sintesi'!$C283,'Interventi - Dettaglio'!$I:$I)</f>
        <v>0</v>
      </c>
      <c r="T283" s="26">
        <f>SUMIF('Interventi - Dettaglio'!$A:$A,"130020"&amp;'Interventi - Sintesi'!$C283,'Interventi - Dettaglio'!$J:$J)</f>
        <v>0</v>
      </c>
      <c r="U283" s="26">
        <f>SUMIF('Interventi - Dettaglio'!$A:$A,"130020"&amp;'Interventi - Sintesi'!$C283,'Interventi - Dettaglio'!$K:$K)</f>
        <v>0</v>
      </c>
      <c r="V283" s="26">
        <f t="shared" si="54"/>
        <v>0</v>
      </c>
      <c r="W283" s="26">
        <f t="shared" si="55"/>
        <v>2</v>
      </c>
      <c r="X283" s="26">
        <f t="shared" si="56"/>
        <v>0</v>
      </c>
      <c r="Y283" s="32">
        <f t="shared" si="51"/>
        <v>0</v>
      </c>
      <c r="Z283" s="26">
        <f t="shared" si="57"/>
        <v>0</v>
      </c>
      <c r="AA283" s="26">
        <f t="shared" si="58"/>
        <v>0</v>
      </c>
      <c r="AB283" s="26">
        <f t="shared" si="59"/>
        <v>2</v>
      </c>
    </row>
    <row r="284" spans="1:28">
      <c r="A284" s="13" t="s">
        <v>1680</v>
      </c>
      <c r="B284" s="19" t="s">
        <v>1695</v>
      </c>
      <c r="C284" s="14" t="s">
        <v>1343</v>
      </c>
      <c r="D284" s="4" t="s">
        <v>1344</v>
      </c>
      <c r="E284" s="26">
        <f>SUMIF('Interventi - Dettaglio'!$A:$A,"130018"&amp;'Interventi - Sintesi'!$C284,'Interventi - Dettaglio'!H:H)</f>
        <v>17</v>
      </c>
      <c r="F284" s="26">
        <f>SUMIF('Interventi - Dettaglio'!$A:$A,"130018"&amp;'Interventi - Sintesi'!$C284,'Interventi - Dettaglio'!I:I)</f>
        <v>0</v>
      </c>
      <c r="G284" s="32">
        <f t="shared" si="48"/>
        <v>0</v>
      </c>
      <c r="H284" s="26">
        <f>SUMIF('Interventi - Dettaglio'!$A:$A,"130018"&amp;'Interventi - Sintesi'!$C284,'Interventi - Dettaglio'!J:J)</f>
        <v>0</v>
      </c>
      <c r="I284" s="26">
        <f>SUMIF('Interventi - Dettaglio'!$A:$A,"130018"&amp;'Interventi - Sintesi'!$C284,'Interventi - Dettaglio'!K:K)</f>
        <v>0</v>
      </c>
      <c r="J284" s="26">
        <f t="shared" si="52"/>
        <v>17</v>
      </c>
      <c r="K284" s="26">
        <f>SUMIF('Interventi - Dettaglio'!$A:$A,"130019"&amp;'Interventi - Sintesi'!$C284,'Interventi - Dettaglio'!$H:$H)</f>
        <v>0</v>
      </c>
      <c r="L284" s="26">
        <f>SUMIF('Interventi - Dettaglio'!$A:$A,"130019"&amp;'Interventi - Sintesi'!$C284,'Interventi - Dettaglio'!$I:$I)</f>
        <v>0</v>
      </c>
      <c r="M284" s="32">
        <f t="shared" si="49"/>
        <v>0</v>
      </c>
      <c r="N284" s="26">
        <f>SUMIF('Interventi - Dettaglio'!$A:$A,"130019"&amp;'Interventi - Sintesi'!$C284,'Interventi - Dettaglio'!$J:$J)</f>
        <v>0</v>
      </c>
      <c r="O284" s="26">
        <f>SUMIF('Interventi - Dettaglio'!$A:$A,"130019"&amp;'Interventi - Sintesi'!$C284,'Interventi - Dettaglio'!$K:$K)</f>
        <v>0</v>
      </c>
      <c r="P284" s="26">
        <f t="shared" si="53"/>
        <v>0</v>
      </c>
      <c r="Q284" s="26">
        <f>SUMIF('Interventi - Dettaglio'!$A:$A,"130020"&amp;'Interventi - Sintesi'!$C284,'Interventi - Dettaglio'!$H:$H)</f>
        <v>0</v>
      </c>
      <c r="R284" s="32">
        <f t="shared" si="50"/>
        <v>0</v>
      </c>
      <c r="S284" s="26">
        <f>SUMIF('Interventi - Dettaglio'!$A:$A,"130020"&amp;'Interventi - Sintesi'!$C284,'Interventi - Dettaglio'!$I:$I)</f>
        <v>0</v>
      </c>
      <c r="T284" s="26">
        <f>SUMIF('Interventi - Dettaglio'!$A:$A,"130020"&amp;'Interventi - Sintesi'!$C284,'Interventi - Dettaglio'!$J:$J)</f>
        <v>0</v>
      </c>
      <c r="U284" s="26">
        <f>SUMIF('Interventi - Dettaglio'!$A:$A,"130020"&amp;'Interventi - Sintesi'!$C284,'Interventi - Dettaglio'!$K:$K)</f>
        <v>0</v>
      </c>
      <c r="V284" s="26">
        <f t="shared" si="54"/>
        <v>0</v>
      </c>
      <c r="W284" s="26">
        <f t="shared" si="55"/>
        <v>17</v>
      </c>
      <c r="X284" s="26">
        <f t="shared" si="56"/>
        <v>0</v>
      </c>
      <c r="Y284" s="32">
        <f t="shared" si="51"/>
        <v>0</v>
      </c>
      <c r="Z284" s="26">
        <f t="shared" si="57"/>
        <v>0</v>
      </c>
      <c r="AA284" s="26">
        <f t="shared" si="58"/>
        <v>0</v>
      </c>
      <c r="AB284" s="26">
        <f t="shared" si="59"/>
        <v>17</v>
      </c>
    </row>
    <row r="285" spans="1:28">
      <c r="A285" s="13" t="s">
        <v>1680</v>
      </c>
      <c r="B285" s="19" t="s">
        <v>1695</v>
      </c>
      <c r="C285" s="14" t="s">
        <v>659</v>
      </c>
      <c r="D285" s="4" t="s">
        <v>660</v>
      </c>
      <c r="E285" s="26">
        <f>SUMIF('Interventi - Dettaglio'!$A:$A,"130018"&amp;'Interventi - Sintesi'!$C285,'Interventi - Dettaglio'!H:H)</f>
        <v>2</v>
      </c>
      <c r="F285" s="26">
        <f>SUMIF('Interventi - Dettaglio'!$A:$A,"130018"&amp;'Interventi - Sintesi'!$C285,'Interventi - Dettaglio'!I:I)</f>
        <v>0</v>
      </c>
      <c r="G285" s="32">
        <f t="shared" si="48"/>
        <v>0</v>
      </c>
      <c r="H285" s="26">
        <f>SUMIF('Interventi - Dettaglio'!$A:$A,"130018"&amp;'Interventi - Sintesi'!$C285,'Interventi - Dettaglio'!J:J)</f>
        <v>1</v>
      </c>
      <c r="I285" s="26">
        <f>SUMIF('Interventi - Dettaglio'!$A:$A,"130018"&amp;'Interventi - Sintesi'!$C285,'Interventi - Dettaglio'!K:K)</f>
        <v>0</v>
      </c>
      <c r="J285" s="26">
        <f t="shared" si="52"/>
        <v>3</v>
      </c>
      <c r="K285" s="26">
        <f>SUMIF('Interventi - Dettaglio'!$A:$A,"130019"&amp;'Interventi - Sintesi'!$C285,'Interventi - Dettaglio'!$H:$H)</f>
        <v>0</v>
      </c>
      <c r="L285" s="26">
        <f>SUMIF('Interventi - Dettaglio'!$A:$A,"130019"&amp;'Interventi - Sintesi'!$C285,'Interventi - Dettaglio'!$I:$I)</f>
        <v>0</v>
      </c>
      <c r="M285" s="32">
        <f t="shared" si="49"/>
        <v>0</v>
      </c>
      <c r="N285" s="26">
        <f>SUMIF('Interventi - Dettaglio'!$A:$A,"130019"&amp;'Interventi - Sintesi'!$C285,'Interventi - Dettaglio'!$J:$J)</f>
        <v>0</v>
      </c>
      <c r="O285" s="26">
        <f>SUMIF('Interventi - Dettaglio'!$A:$A,"130019"&amp;'Interventi - Sintesi'!$C285,'Interventi - Dettaglio'!$K:$K)</f>
        <v>0</v>
      </c>
      <c r="P285" s="26">
        <f t="shared" si="53"/>
        <v>0</v>
      </c>
      <c r="Q285" s="26">
        <f>SUMIF('Interventi - Dettaglio'!$A:$A,"130020"&amp;'Interventi - Sintesi'!$C285,'Interventi - Dettaglio'!$H:$H)</f>
        <v>0</v>
      </c>
      <c r="R285" s="32">
        <f t="shared" si="50"/>
        <v>0</v>
      </c>
      <c r="S285" s="26">
        <f>SUMIF('Interventi - Dettaglio'!$A:$A,"130020"&amp;'Interventi - Sintesi'!$C285,'Interventi - Dettaglio'!$I:$I)</f>
        <v>0</v>
      </c>
      <c r="T285" s="26">
        <f>SUMIF('Interventi - Dettaglio'!$A:$A,"130020"&amp;'Interventi - Sintesi'!$C285,'Interventi - Dettaglio'!$J:$J)</f>
        <v>1</v>
      </c>
      <c r="U285" s="26">
        <f>SUMIF('Interventi - Dettaglio'!$A:$A,"130020"&amp;'Interventi - Sintesi'!$C285,'Interventi - Dettaglio'!$K:$K)</f>
        <v>0</v>
      </c>
      <c r="V285" s="26">
        <f t="shared" si="54"/>
        <v>1</v>
      </c>
      <c r="W285" s="26">
        <f t="shared" si="55"/>
        <v>2</v>
      </c>
      <c r="X285" s="26">
        <f t="shared" si="56"/>
        <v>0</v>
      </c>
      <c r="Y285" s="32">
        <f t="shared" si="51"/>
        <v>0</v>
      </c>
      <c r="Z285" s="26">
        <f t="shared" si="57"/>
        <v>2</v>
      </c>
      <c r="AA285" s="26">
        <f t="shared" si="58"/>
        <v>0</v>
      </c>
      <c r="AB285" s="26">
        <f t="shared" si="59"/>
        <v>4</v>
      </c>
    </row>
    <row r="286" spans="1:28">
      <c r="A286" s="13" t="s">
        <v>1680</v>
      </c>
      <c r="B286" s="19" t="s">
        <v>1695</v>
      </c>
      <c r="C286" s="14" t="s">
        <v>1345</v>
      </c>
      <c r="D286" s="4" t="s">
        <v>1346</v>
      </c>
      <c r="E286" s="26">
        <f>SUMIF('Interventi - Dettaglio'!$A:$A,"130018"&amp;'Interventi - Sintesi'!$C286,'Interventi - Dettaglio'!H:H)</f>
        <v>3</v>
      </c>
      <c r="F286" s="26">
        <f>SUMIF('Interventi - Dettaglio'!$A:$A,"130018"&amp;'Interventi - Sintesi'!$C286,'Interventi - Dettaglio'!I:I)</f>
        <v>3</v>
      </c>
      <c r="G286" s="32">
        <f t="shared" si="48"/>
        <v>1</v>
      </c>
      <c r="H286" s="26">
        <f>SUMIF('Interventi - Dettaglio'!$A:$A,"130018"&amp;'Interventi - Sintesi'!$C286,'Interventi - Dettaglio'!J:J)</f>
        <v>0</v>
      </c>
      <c r="I286" s="26">
        <f>SUMIF('Interventi - Dettaglio'!$A:$A,"130018"&amp;'Interventi - Sintesi'!$C286,'Interventi - Dettaglio'!K:K)</f>
        <v>0</v>
      </c>
      <c r="J286" s="26">
        <f t="shared" si="52"/>
        <v>3</v>
      </c>
      <c r="K286" s="26">
        <f>SUMIF('Interventi - Dettaglio'!$A:$A,"130019"&amp;'Interventi - Sintesi'!$C286,'Interventi - Dettaglio'!$H:$H)</f>
        <v>0</v>
      </c>
      <c r="L286" s="26">
        <f>SUMIF('Interventi - Dettaglio'!$A:$A,"130019"&amp;'Interventi - Sintesi'!$C286,'Interventi - Dettaglio'!$I:$I)</f>
        <v>0</v>
      </c>
      <c r="M286" s="32">
        <f t="shared" si="49"/>
        <v>0</v>
      </c>
      <c r="N286" s="26">
        <f>SUMIF('Interventi - Dettaglio'!$A:$A,"130019"&amp;'Interventi - Sintesi'!$C286,'Interventi - Dettaglio'!$J:$J)</f>
        <v>0</v>
      </c>
      <c r="O286" s="26">
        <f>SUMIF('Interventi - Dettaglio'!$A:$A,"130019"&amp;'Interventi - Sintesi'!$C286,'Interventi - Dettaglio'!$K:$K)</f>
        <v>0</v>
      </c>
      <c r="P286" s="26">
        <f t="shared" si="53"/>
        <v>0</v>
      </c>
      <c r="Q286" s="26">
        <f>SUMIF('Interventi - Dettaglio'!$A:$A,"130020"&amp;'Interventi - Sintesi'!$C286,'Interventi - Dettaglio'!$H:$H)</f>
        <v>0</v>
      </c>
      <c r="R286" s="32">
        <f t="shared" si="50"/>
        <v>0</v>
      </c>
      <c r="S286" s="26">
        <f>SUMIF('Interventi - Dettaglio'!$A:$A,"130020"&amp;'Interventi - Sintesi'!$C286,'Interventi - Dettaglio'!$I:$I)</f>
        <v>0</v>
      </c>
      <c r="T286" s="26">
        <f>SUMIF('Interventi - Dettaglio'!$A:$A,"130020"&amp;'Interventi - Sintesi'!$C286,'Interventi - Dettaglio'!$J:$J)</f>
        <v>0</v>
      </c>
      <c r="U286" s="26">
        <f>SUMIF('Interventi - Dettaglio'!$A:$A,"130020"&amp;'Interventi - Sintesi'!$C286,'Interventi - Dettaglio'!$K:$K)</f>
        <v>0</v>
      </c>
      <c r="V286" s="26">
        <f t="shared" si="54"/>
        <v>0</v>
      </c>
      <c r="W286" s="26">
        <f t="shared" si="55"/>
        <v>3</v>
      </c>
      <c r="X286" s="26">
        <f t="shared" si="56"/>
        <v>3</v>
      </c>
      <c r="Y286" s="32">
        <f t="shared" si="51"/>
        <v>1</v>
      </c>
      <c r="Z286" s="26">
        <f t="shared" si="57"/>
        <v>0</v>
      </c>
      <c r="AA286" s="26">
        <f t="shared" si="58"/>
        <v>0</v>
      </c>
      <c r="AB286" s="26">
        <f t="shared" si="59"/>
        <v>3</v>
      </c>
    </row>
    <row r="287" spans="1:28">
      <c r="A287" s="13" t="s">
        <v>1680</v>
      </c>
      <c r="B287" s="19" t="s">
        <v>1695</v>
      </c>
      <c r="C287" s="14" t="s">
        <v>1347</v>
      </c>
      <c r="D287" s="4" t="s">
        <v>1348</v>
      </c>
      <c r="E287" s="26">
        <f>SUMIF('Interventi - Dettaglio'!$A:$A,"130018"&amp;'Interventi - Sintesi'!$C287,'Interventi - Dettaglio'!H:H)</f>
        <v>9</v>
      </c>
      <c r="F287" s="26">
        <f>SUMIF('Interventi - Dettaglio'!$A:$A,"130018"&amp;'Interventi - Sintesi'!$C287,'Interventi - Dettaglio'!I:I)</f>
        <v>2</v>
      </c>
      <c r="G287" s="32">
        <f t="shared" si="48"/>
        <v>0.22220000000000001</v>
      </c>
      <c r="H287" s="26">
        <f>SUMIF('Interventi - Dettaglio'!$A:$A,"130018"&amp;'Interventi - Sintesi'!$C287,'Interventi - Dettaglio'!J:J)</f>
        <v>0</v>
      </c>
      <c r="I287" s="26">
        <f>SUMIF('Interventi - Dettaglio'!$A:$A,"130018"&amp;'Interventi - Sintesi'!$C287,'Interventi - Dettaglio'!K:K)</f>
        <v>0</v>
      </c>
      <c r="J287" s="26">
        <f t="shared" si="52"/>
        <v>9</v>
      </c>
      <c r="K287" s="26">
        <f>SUMIF('Interventi - Dettaglio'!$A:$A,"130019"&amp;'Interventi - Sintesi'!$C287,'Interventi - Dettaglio'!$H:$H)</f>
        <v>0</v>
      </c>
      <c r="L287" s="26">
        <f>SUMIF('Interventi - Dettaglio'!$A:$A,"130019"&amp;'Interventi - Sintesi'!$C287,'Interventi - Dettaglio'!$I:$I)</f>
        <v>0</v>
      </c>
      <c r="M287" s="32">
        <f t="shared" si="49"/>
        <v>0</v>
      </c>
      <c r="N287" s="26">
        <f>SUMIF('Interventi - Dettaglio'!$A:$A,"130019"&amp;'Interventi - Sintesi'!$C287,'Interventi - Dettaglio'!$J:$J)</f>
        <v>0</v>
      </c>
      <c r="O287" s="26">
        <f>SUMIF('Interventi - Dettaglio'!$A:$A,"130019"&amp;'Interventi - Sintesi'!$C287,'Interventi - Dettaglio'!$K:$K)</f>
        <v>0</v>
      </c>
      <c r="P287" s="26">
        <f t="shared" si="53"/>
        <v>0</v>
      </c>
      <c r="Q287" s="26">
        <f>SUMIF('Interventi - Dettaglio'!$A:$A,"130020"&amp;'Interventi - Sintesi'!$C287,'Interventi - Dettaglio'!$H:$H)</f>
        <v>0</v>
      </c>
      <c r="R287" s="32">
        <f t="shared" si="50"/>
        <v>0</v>
      </c>
      <c r="S287" s="26">
        <f>SUMIF('Interventi - Dettaglio'!$A:$A,"130020"&amp;'Interventi - Sintesi'!$C287,'Interventi - Dettaglio'!$I:$I)</f>
        <v>0</v>
      </c>
      <c r="T287" s="26">
        <f>SUMIF('Interventi - Dettaglio'!$A:$A,"130020"&amp;'Interventi - Sintesi'!$C287,'Interventi - Dettaglio'!$J:$J)</f>
        <v>0</v>
      </c>
      <c r="U287" s="26">
        <f>SUMIF('Interventi - Dettaglio'!$A:$A,"130020"&amp;'Interventi - Sintesi'!$C287,'Interventi - Dettaglio'!$K:$K)</f>
        <v>0</v>
      </c>
      <c r="V287" s="26">
        <f t="shared" si="54"/>
        <v>0</v>
      </c>
      <c r="W287" s="26">
        <f t="shared" si="55"/>
        <v>9</v>
      </c>
      <c r="X287" s="26">
        <f t="shared" si="56"/>
        <v>2</v>
      </c>
      <c r="Y287" s="32">
        <f t="shared" si="51"/>
        <v>0.22220000000000001</v>
      </c>
      <c r="Z287" s="26">
        <f t="shared" si="57"/>
        <v>0</v>
      </c>
      <c r="AA287" s="26">
        <f t="shared" si="58"/>
        <v>0</v>
      </c>
      <c r="AB287" s="26">
        <f t="shared" si="59"/>
        <v>9</v>
      </c>
    </row>
    <row r="288" spans="1:28">
      <c r="A288" s="13" t="s">
        <v>1680</v>
      </c>
      <c r="B288" s="19" t="s">
        <v>1695</v>
      </c>
      <c r="C288" s="14" t="s">
        <v>1349</v>
      </c>
      <c r="D288" s="4" t="s">
        <v>1350</v>
      </c>
      <c r="E288" s="26">
        <f>SUMIF('Interventi - Dettaglio'!$A:$A,"130018"&amp;'Interventi - Sintesi'!$C288,'Interventi - Dettaglio'!H:H)</f>
        <v>3</v>
      </c>
      <c r="F288" s="26">
        <f>SUMIF('Interventi - Dettaglio'!$A:$A,"130018"&amp;'Interventi - Sintesi'!$C288,'Interventi - Dettaglio'!I:I)</f>
        <v>3</v>
      </c>
      <c r="G288" s="32">
        <f t="shared" si="48"/>
        <v>1</v>
      </c>
      <c r="H288" s="26">
        <f>SUMIF('Interventi - Dettaglio'!$A:$A,"130018"&amp;'Interventi - Sintesi'!$C288,'Interventi - Dettaglio'!J:J)</f>
        <v>0</v>
      </c>
      <c r="I288" s="26">
        <f>SUMIF('Interventi - Dettaglio'!$A:$A,"130018"&amp;'Interventi - Sintesi'!$C288,'Interventi - Dettaglio'!K:K)</f>
        <v>0</v>
      </c>
      <c r="J288" s="26">
        <f t="shared" si="52"/>
        <v>3</v>
      </c>
      <c r="K288" s="26">
        <f>SUMIF('Interventi - Dettaglio'!$A:$A,"130019"&amp;'Interventi - Sintesi'!$C288,'Interventi - Dettaglio'!$H:$H)</f>
        <v>0</v>
      </c>
      <c r="L288" s="26">
        <f>SUMIF('Interventi - Dettaglio'!$A:$A,"130019"&amp;'Interventi - Sintesi'!$C288,'Interventi - Dettaglio'!$I:$I)</f>
        <v>0</v>
      </c>
      <c r="M288" s="32">
        <f t="shared" si="49"/>
        <v>0</v>
      </c>
      <c r="N288" s="26">
        <f>SUMIF('Interventi - Dettaglio'!$A:$A,"130019"&amp;'Interventi - Sintesi'!$C288,'Interventi - Dettaglio'!$J:$J)</f>
        <v>0</v>
      </c>
      <c r="O288" s="26">
        <f>SUMIF('Interventi - Dettaglio'!$A:$A,"130019"&amp;'Interventi - Sintesi'!$C288,'Interventi - Dettaglio'!$K:$K)</f>
        <v>0</v>
      </c>
      <c r="P288" s="26">
        <f t="shared" si="53"/>
        <v>0</v>
      </c>
      <c r="Q288" s="26">
        <f>SUMIF('Interventi - Dettaglio'!$A:$A,"130020"&amp;'Interventi - Sintesi'!$C288,'Interventi - Dettaglio'!$H:$H)</f>
        <v>0</v>
      </c>
      <c r="R288" s="32">
        <f t="shared" si="50"/>
        <v>0</v>
      </c>
      <c r="S288" s="26">
        <f>SUMIF('Interventi - Dettaglio'!$A:$A,"130020"&amp;'Interventi - Sintesi'!$C288,'Interventi - Dettaglio'!$I:$I)</f>
        <v>0</v>
      </c>
      <c r="T288" s="26">
        <f>SUMIF('Interventi - Dettaglio'!$A:$A,"130020"&amp;'Interventi - Sintesi'!$C288,'Interventi - Dettaglio'!$J:$J)</f>
        <v>0</v>
      </c>
      <c r="U288" s="26">
        <f>SUMIF('Interventi - Dettaglio'!$A:$A,"130020"&amp;'Interventi - Sintesi'!$C288,'Interventi - Dettaglio'!$K:$K)</f>
        <v>0</v>
      </c>
      <c r="V288" s="26">
        <f t="shared" si="54"/>
        <v>0</v>
      </c>
      <c r="W288" s="26">
        <f t="shared" si="55"/>
        <v>3</v>
      </c>
      <c r="X288" s="26">
        <f t="shared" si="56"/>
        <v>3</v>
      </c>
      <c r="Y288" s="32">
        <f t="shared" si="51"/>
        <v>1</v>
      </c>
      <c r="Z288" s="26">
        <f t="shared" si="57"/>
        <v>0</v>
      </c>
      <c r="AA288" s="26">
        <f t="shared" si="58"/>
        <v>0</v>
      </c>
      <c r="AB288" s="26">
        <f t="shared" si="59"/>
        <v>3</v>
      </c>
    </row>
    <row r="289" spans="1:28">
      <c r="A289" s="13" t="s">
        <v>1680</v>
      </c>
      <c r="B289" s="19" t="s">
        <v>1695</v>
      </c>
      <c r="C289" s="14" t="s">
        <v>633</v>
      </c>
      <c r="D289" s="4" t="s">
        <v>634</v>
      </c>
      <c r="E289" s="26">
        <f>SUMIF('Interventi - Dettaglio'!$A:$A,"130018"&amp;'Interventi - Sintesi'!$C289,'Interventi - Dettaglio'!H:H)</f>
        <v>20</v>
      </c>
      <c r="F289" s="26">
        <f>SUMIF('Interventi - Dettaglio'!$A:$A,"130018"&amp;'Interventi - Sintesi'!$C289,'Interventi - Dettaglio'!I:I)</f>
        <v>20</v>
      </c>
      <c r="G289" s="32">
        <f t="shared" si="48"/>
        <v>1</v>
      </c>
      <c r="H289" s="26">
        <f>SUMIF('Interventi - Dettaglio'!$A:$A,"130018"&amp;'Interventi - Sintesi'!$C289,'Interventi - Dettaglio'!J:J)</f>
        <v>2</v>
      </c>
      <c r="I289" s="26">
        <f>SUMIF('Interventi - Dettaglio'!$A:$A,"130018"&amp;'Interventi - Sintesi'!$C289,'Interventi - Dettaglio'!K:K)</f>
        <v>0</v>
      </c>
      <c r="J289" s="26">
        <f t="shared" si="52"/>
        <v>22</v>
      </c>
      <c r="K289" s="26">
        <f>SUMIF('Interventi - Dettaglio'!$A:$A,"130019"&amp;'Interventi - Sintesi'!$C289,'Interventi - Dettaglio'!$H:$H)</f>
        <v>2</v>
      </c>
      <c r="L289" s="26">
        <f>SUMIF('Interventi - Dettaglio'!$A:$A,"130019"&amp;'Interventi - Sintesi'!$C289,'Interventi - Dettaglio'!$I:$I)</f>
        <v>2</v>
      </c>
      <c r="M289" s="32">
        <f t="shared" si="49"/>
        <v>1</v>
      </c>
      <c r="N289" s="26">
        <f>SUMIF('Interventi - Dettaglio'!$A:$A,"130019"&amp;'Interventi - Sintesi'!$C289,'Interventi - Dettaglio'!$J:$J)</f>
        <v>0</v>
      </c>
      <c r="O289" s="26">
        <f>SUMIF('Interventi - Dettaglio'!$A:$A,"130019"&amp;'Interventi - Sintesi'!$C289,'Interventi - Dettaglio'!$K:$K)</f>
        <v>0</v>
      </c>
      <c r="P289" s="26">
        <f t="shared" si="53"/>
        <v>2</v>
      </c>
      <c r="Q289" s="26">
        <f>SUMIF('Interventi - Dettaglio'!$A:$A,"130020"&amp;'Interventi - Sintesi'!$C289,'Interventi - Dettaglio'!$H:$H)</f>
        <v>0</v>
      </c>
      <c r="R289" s="32">
        <f t="shared" si="50"/>
        <v>0</v>
      </c>
      <c r="S289" s="26">
        <f>SUMIF('Interventi - Dettaglio'!$A:$A,"130020"&amp;'Interventi - Sintesi'!$C289,'Interventi - Dettaglio'!$I:$I)</f>
        <v>0</v>
      </c>
      <c r="T289" s="26">
        <f>SUMIF('Interventi - Dettaglio'!$A:$A,"130020"&amp;'Interventi - Sintesi'!$C289,'Interventi - Dettaglio'!$J:$J)</f>
        <v>0</v>
      </c>
      <c r="U289" s="26">
        <f>SUMIF('Interventi - Dettaglio'!$A:$A,"130020"&amp;'Interventi - Sintesi'!$C289,'Interventi - Dettaglio'!$K:$K)</f>
        <v>0</v>
      </c>
      <c r="V289" s="26">
        <f t="shared" si="54"/>
        <v>0</v>
      </c>
      <c r="W289" s="26">
        <f t="shared" si="55"/>
        <v>22</v>
      </c>
      <c r="X289" s="26">
        <f t="shared" si="56"/>
        <v>22</v>
      </c>
      <c r="Y289" s="32">
        <f t="shared" si="51"/>
        <v>1</v>
      </c>
      <c r="Z289" s="26">
        <f t="shared" si="57"/>
        <v>2</v>
      </c>
      <c r="AA289" s="26">
        <f t="shared" si="58"/>
        <v>0</v>
      </c>
      <c r="AB289" s="26">
        <f t="shared" si="59"/>
        <v>24</v>
      </c>
    </row>
    <row r="290" spans="1:28">
      <c r="A290" s="13" t="s">
        <v>1680</v>
      </c>
      <c r="B290" s="19" t="s">
        <v>1695</v>
      </c>
      <c r="C290" s="14" t="s">
        <v>1351</v>
      </c>
      <c r="D290" s="4" t="s">
        <v>1352</v>
      </c>
      <c r="E290" s="26">
        <f>SUMIF('Interventi - Dettaglio'!$A:$A,"130018"&amp;'Interventi - Sintesi'!$C290,'Interventi - Dettaglio'!H:H)</f>
        <v>1</v>
      </c>
      <c r="F290" s="26">
        <f>SUMIF('Interventi - Dettaglio'!$A:$A,"130018"&amp;'Interventi - Sintesi'!$C290,'Interventi - Dettaglio'!I:I)</f>
        <v>0</v>
      </c>
      <c r="G290" s="32">
        <f t="shared" si="48"/>
        <v>0</v>
      </c>
      <c r="H290" s="26">
        <f>SUMIF('Interventi - Dettaglio'!$A:$A,"130018"&amp;'Interventi - Sintesi'!$C290,'Interventi - Dettaglio'!J:J)</f>
        <v>0</v>
      </c>
      <c r="I290" s="26">
        <f>SUMIF('Interventi - Dettaglio'!$A:$A,"130018"&amp;'Interventi - Sintesi'!$C290,'Interventi - Dettaglio'!K:K)</f>
        <v>0</v>
      </c>
      <c r="J290" s="26">
        <f t="shared" si="52"/>
        <v>1</v>
      </c>
      <c r="K290" s="26">
        <f>SUMIF('Interventi - Dettaglio'!$A:$A,"130019"&amp;'Interventi - Sintesi'!$C290,'Interventi - Dettaglio'!$H:$H)</f>
        <v>0</v>
      </c>
      <c r="L290" s="26">
        <f>SUMIF('Interventi - Dettaglio'!$A:$A,"130019"&amp;'Interventi - Sintesi'!$C290,'Interventi - Dettaglio'!$I:$I)</f>
        <v>0</v>
      </c>
      <c r="M290" s="32">
        <f t="shared" si="49"/>
        <v>0</v>
      </c>
      <c r="N290" s="26">
        <f>SUMIF('Interventi - Dettaglio'!$A:$A,"130019"&amp;'Interventi - Sintesi'!$C290,'Interventi - Dettaglio'!$J:$J)</f>
        <v>0</v>
      </c>
      <c r="O290" s="26">
        <f>SUMIF('Interventi - Dettaglio'!$A:$A,"130019"&amp;'Interventi - Sintesi'!$C290,'Interventi - Dettaglio'!$K:$K)</f>
        <v>0</v>
      </c>
      <c r="P290" s="26">
        <f t="shared" si="53"/>
        <v>0</v>
      </c>
      <c r="Q290" s="26">
        <f>SUMIF('Interventi - Dettaglio'!$A:$A,"130020"&amp;'Interventi - Sintesi'!$C290,'Interventi - Dettaglio'!$H:$H)</f>
        <v>0</v>
      </c>
      <c r="R290" s="32">
        <f t="shared" si="50"/>
        <v>0</v>
      </c>
      <c r="S290" s="26">
        <f>SUMIF('Interventi - Dettaglio'!$A:$A,"130020"&amp;'Interventi - Sintesi'!$C290,'Interventi - Dettaglio'!$I:$I)</f>
        <v>0</v>
      </c>
      <c r="T290" s="26">
        <f>SUMIF('Interventi - Dettaglio'!$A:$A,"130020"&amp;'Interventi - Sintesi'!$C290,'Interventi - Dettaglio'!$J:$J)</f>
        <v>0</v>
      </c>
      <c r="U290" s="26">
        <f>SUMIF('Interventi - Dettaglio'!$A:$A,"130020"&amp;'Interventi - Sintesi'!$C290,'Interventi - Dettaglio'!$K:$K)</f>
        <v>0</v>
      </c>
      <c r="V290" s="26">
        <f t="shared" si="54"/>
        <v>0</v>
      </c>
      <c r="W290" s="26">
        <f t="shared" si="55"/>
        <v>1</v>
      </c>
      <c r="X290" s="26">
        <f t="shared" si="56"/>
        <v>0</v>
      </c>
      <c r="Y290" s="32">
        <f t="shared" si="51"/>
        <v>0</v>
      </c>
      <c r="Z290" s="26">
        <f t="shared" si="57"/>
        <v>0</v>
      </c>
      <c r="AA290" s="26">
        <f t="shared" si="58"/>
        <v>0</v>
      </c>
      <c r="AB290" s="26">
        <f t="shared" si="59"/>
        <v>1</v>
      </c>
    </row>
    <row r="291" spans="1:28" ht="15.75">
      <c r="A291" s="13"/>
      <c r="B291" s="19"/>
      <c r="C291" s="14"/>
      <c r="D291" s="33" t="s">
        <v>1696</v>
      </c>
      <c r="E291" s="26"/>
      <c r="F291" s="26"/>
      <c r="G291" s="32"/>
      <c r="H291" s="26"/>
      <c r="I291" s="26"/>
      <c r="J291" s="26"/>
      <c r="K291" s="26"/>
      <c r="L291" s="26"/>
      <c r="M291" s="32"/>
      <c r="N291" s="26"/>
      <c r="O291" s="26"/>
      <c r="P291" s="26"/>
      <c r="Q291" s="26"/>
      <c r="R291" s="32"/>
      <c r="S291" s="26"/>
      <c r="T291" s="26"/>
      <c r="U291" s="26"/>
      <c r="V291" s="26"/>
      <c r="W291" s="26"/>
      <c r="X291" s="26"/>
      <c r="Y291" s="32"/>
      <c r="Z291" s="26"/>
      <c r="AA291" s="26"/>
      <c r="AB291" s="26"/>
    </row>
    <row r="292" spans="1:28">
      <c r="A292" s="15" t="s">
        <v>1531</v>
      </c>
      <c r="B292" s="19" t="s">
        <v>1696</v>
      </c>
      <c r="C292" s="16" t="s">
        <v>2103</v>
      </c>
      <c r="D292" s="23" t="s">
        <v>2104</v>
      </c>
      <c r="E292" s="26">
        <f>SUMIF('Interventi - Dettaglio'!$A:$A,"130018"&amp;'Interventi - Sintesi'!$C292,'Interventi - Dettaglio'!H:H)</f>
        <v>1</v>
      </c>
      <c r="F292" s="26">
        <f>SUMIF('Interventi - Dettaglio'!$A:$A,"130018"&amp;'Interventi - Sintesi'!$C292,'Interventi - Dettaglio'!I:I)</f>
        <v>0</v>
      </c>
      <c r="G292" s="32">
        <f t="shared" si="48"/>
        <v>0</v>
      </c>
      <c r="H292" s="26">
        <f>SUMIF('Interventi - Dettaglio'!$A:$A,"130018"&amp;'Interventi - Sintesi'!$C292,'Interventi - Dettaglio'!J:J)</f>
        <v>0</v>
      </c>
      <c r="I292" s="26">
        <f>SUMIF('Interventi - Dettaglio'!$A:$A,"130018"&amp;'Interventi - Sintesi'!$C292,'Interventi - Dettaglio'!K:K)</f>
        <v>0</v>
      </c>
      <c r="J292" s="26">
        <f t="shared" si="52"/>
        <v>1</v>
      </c>
      <c r="K292" s="26">
        <f>SUMIF('Interventi - Dettaglio'!$A:$A,"130019"&amp;'Interventi - Sintesi'!$C292,'Interventi - Dettaglio'!$H:$H)</f>
        <v>0</v>
      </c>
      <c r="L292" s="26">
        <f>SUMIF('Interventi - Dettaglio'!$A:$A,"130019"&amp;'Interventi - Sintesi'!$C292,'Interventi - Dettaglio'!$I:$I)</f>
        <v>0</v>
      </c>
      <c r="M292" s="32">
        <f t="shared" si="49"/>
        <v>0</v>
      </c>
      <c r="N292" s="26">
        <f>SUMIF('Interventi - Dettaglio'!$A:$A,"130019"&amp;'Interventi - Sintesi'!$C292,'Interventi - Dettaglio'!$J:$J)</f>
        <v>0</v>
      </c>
      <c r="O292" s="26">
        <f>SUMIF('Interventi - Dettaglio'!$A:$A,"130019"&amp;'Interventi - Sintesi'!$C292,'Interventi - Dettaglio'!$K:$K)</f>
        <v>0</v>
      </c>
      <c r="P292" s="26">
        <f t="shared" si="53"/>
        <v>0</v>
      </c>
      <c r="Q292" s="26">
        <f>SUMIF('Interventi - Dettaglio'!$A:$A,"130020"&amp;'Interventi - Sintesi'!$C292,'Interventi - Dettaglio'!$H:$H)</f>
        <v>0</v>
      </c>
      <c r="R292" s="32">
        <f t="shared" si="50"/>
        <v>0</v>
      </c>
      <c r="S292" s="26">
        <f>SUMIF('Interventi - Dettaglio'!$A:$A,"130020"&amp;'Interventi - Sintesi'!$C292,'Interventi - Dettaglio'!$I:$I)</f>
        <v>0</v>
      </c>
      <c r="T292" s="26">
        <f>SUMIF('Interventi - Dettaglio'!$A:$A,"130020"&amp;'Interventi - Sintesi'!$C292,'Interventi - Dettaglio'!$J:$J)</f>
        <v>0</v>
      </c>
      <c r="U292" s="26">
        <f>SUMIF('Interventi - Dettaglio'!$A:$A,"130020"&amp;'Interventi - Sintesi'!$C292,'Interventi - Dettaglio'!$K:$K)</f>
        <v>0</v>
      </c>
      <c r="V292" s="26">
        <f t="shared" si="54"/>
        <v>0</v>
      </c>
      <c r="W292" s="26">
        <f t="shared" si="55"/>
        <v>1</v>
      </c>
      <c r="X292" s="26">
        <f t="shared" si="56"/>
        <v>0</v>
      </c>
      <c r="Y292" s="32">
        <f t="shared" si="51"/>
        <v>0</v>
      </c>
      <c r="Z292" s="26">
        <f t="shared" si="57"/>
        <v>0</v>
      </c>
      <c r="AA292" s="26">
        <f t="shared" si="58"/>
        <v>0</v>
      </c>
      <c r="AB292" s="26">
        <f t="shared" si="59"/>
        <v>1</v>
      </c>
    </row>
    <row r="293" spans="1:28">
      <c r="A293" s="15" t="s">
        <v>1531</v>
      </c>
      <c r="B293" s="19" t="s">
        <v>1696</v>
      </c>
      <c r="C293" s="16" t="s">
        <v>21</v>
      </c>
      <c r="D293" s="23" t="s">
        <v>22</v>
      </c>
      <c r="E293" s="26">
        <f>SUMIF('Interventi - Dettaglio'!$A:$A,"130018"&amp;'Interventi - Sintesi'!$C293,'Interventi - Dettaglio'!H:H)</f>
        <v>1</v>
      </c>
      <c r="F293" s="26">
        <f>SUMIF('Interventi - Dettaglio'!$A:$A,"130018"&amp;'Interventi - Sintesi'!$C293,'Interventi - Dettaglio'!I:I)</f>
        <v>1</v>
      </c>
      <c r="G293" s="32">
        <f t="shared" si="48"/>
        <v>1</v>
      </c>
      <c r="H293" s="26">
        <f>SUMIF('Interventi - Dettaglio'!$A:$A,"130018"&amp;'Interventi - Sintesi'!$C293,'Interventi - Dettaglio'!J:J)</f>
        <v>0</v>
      </c>
      <c r="I293" s="26">
        <f>SUMIF('Interventi - Dettaglio'!$A:$A,"130018"&amp;'Interventi - Sintesi'!$C293,'Interventi - Dettaglio'!K:K)</f>
        <v>0</v>
      </c>
      <c r="J293" s="26">
        <f t="shared" si="52"/>
        <v>1</v>
      </c>
      <c r="K293" s="26">
        <f>SUMIF('Interventi - Dettaglio'!$A:$A,"130019"&amp;'Interventi - Sintesi'!$C293,'Interventi - Dettaglio'!$H:$H)</f>
        <v>0</v>
      </c>
      <c r="L293" s="26">
        <f>SUMIF('Interventi - Dettaglio'!$A:$A,"130019"&amp;'Interventi - Sintesi'!$C293,'Interventi - Dettaglio'!$I:$I)</f>
        <v>0</v>
      </c>
      <c r="M293" s="32">
        <f t="shared" si="49"/>
        <v>0</v>
      </c>
      <c r="N293" s="26">
        <f>SUMIF('Interventi - Dettaglio'!$A:$A,"130019"&amp;'Interventi - Sintesi'!$C293,'Interventi - Dettaglio'!$J:$J)</f>
        <v>0</v>
      </c>
      <c r="O293" s="26">
        <f>SUMIF('Interventi - Dettaglio'!$A:$A,"130019"&amp;'Interventi - Sintesi'!$C293,'Interventi - Dettaglio'!$K:$K)</f>
        <v>0</v>
      </c>
      <c r="P293" s="26">
        <f t="shared" si="53"/>
        <v>0</v>
      </c>
      <c r="Q293" s="26">
        <f>SUMIF('Interventi - Dettaglio'!$A:$A,"130020"&amp;'Interventi - Sintesi'!$C293,'Interventi - Dettaglio'!$H:$H)</f>
        <v>0</v>
      </c>
      <c r="R293" s="32">
        <f t="shared" si="50"/>
        <v>0</v>
      </c>
      <c r="S293" s="26">
        <f>SUMIF('Interventi - Dettaglio'!$A:$A,"130020"&amp;'Interventi - Sintesi'!$C293,'Interventi - Dettaglio'!$I:$I)</f>
        <v>0</v>
      </c>
      <c r="T293" s="26">
        <f>SUMIF('Interventi - Dettaglio'!$A:$A,"130020"&amp;'Interventi - Sintesi'!$C293,'Interventi - Dettaglio'!$J:$J)</f>
        <v>0</v>
      </c>
      <c r="U293" s="26">
        <f>SUMIF('Interventi - Dettaglio'!$A:$A,"130020"&amp;'Interventi - Sintesi'!$C293,'Interventi - Dettaglio'!$K:$K)</f>
        <v>0</v>
      </c>
      <c r="V293" s="26">
        <f t="shared" si="54"/>
        <v>0</v>
      </c>
      <c r="W293" s="26">
        <f t="shared" si="55"/>
        <v>1</v>
      </c>
      <c r="X293" s="26">
        <f t="shared" si="56"/>
        <v>1</v>
      </c>
      <c r="Y293" s="32">
        <f t="shared" si="51"/>
        <v>1</v>
      </c>
      <c r="Z293" s="26">
        <f t="shared" si="57"/>
        <v>0</v>
      </c>
      <c r="AA293" s="26">
        <f t="shared" si="58"/>
        <v>0</v>
      </c>
      <c r="AB293" s="26">
        <f t="shared" si="59"/>
        <v>1</v>
      </c>
    </row>
    <row r="294" spans="1:28">
      <c r="A294" s="15" t="s">
        <v>1531</v>
      </c>
      <c r="B294" s="19" t="s">
        <v>1696</v>
      </c>
      <c r="C294" s="16" t="s">
        <v>23</v>
      </c>
      <c r="D294" s="23" t="s">
        <v>24</v>
      </c>
      <c r="E294" s="26">
        <f>SUMIF('Interventi - Dettaglio'!$A:$A,"130018"&amp;'Interventi - Sintesi'!$C294,'Interventi - Dettaglio'!H:H)</f>
        <v>14</v>
      </c>
      <c r="F294" s="26">
        <f>SUMIF('Interventi - Dettaglio'!$A:$A,"130018"&amp;'Interventi - Sintesi'!$C294,'Interventi - Dettaglio'!I:I)</f>
        <v>0</v>
      </c>
      <c r="G294" s="32">
        <f t="shared" si="48"/>
        <v>0</v>
      </c>
      <c r="H294" s="26">
        <f>SUMIF('Interventi - Dettaglio'!$A:$A,"130018"&amp;'Interventi - Sintesi'!$C294,'Interventi - Dettaglio'!J:J)</f>
        <v>0</v>
      </c>
      <c r="I294" s="26">
        <f>SUMIF('Interventi - Dettaglio'!$A:$A,"130018"&amp;'Interventi - Sintesi'!$C294,'Interventi - Dettaglio'!K:K)</f>
        <v>0</v>
      </c>
      <c r="J294" s="26">
        <f t="shared" si="52"/>
        <v>14</v>
      </c>
      <c r="K294" s="26">
        <f>SUMIF('Interventi - Dettaglio'!$A:$A,"130019"&amp;'Interventi - Sintesi'!$C294,'Interventi - Dettaglio'!$H:$H)</f>
        <v>0</v>
      </c>
      <c r="L294" s="26">
        <f>SUMIF('Interventi - Dettaglio'!$A:$A,"130019"&amp;'Interventi - Sintesi'!$C294,'Interventi - Dettaglio'!$I:$I)</f>
        <v>0</v>
      </c>
      <c r="M294" s="32">
        <f t="shared" si="49"/>
        <v>0</v>
      </c>
      <c r="N294" s="26">
        <f>SUMIF('Interventi - Dettaglio'!$A:$A,"130019"&amp;'Interventi - Sintesi'!$C294,'Interventi - Dettaglio'!$J:$J)</f>
        <v>0</v>
      </c>
      <c r="O294" s="26">
        <f>SUMIF('Interventi - Dettaglio'!$A:$A,"130019"&amp;'Interventi - Sintesi'!$C294,'Interventi - Dettaglio'!$K:$K)</f>
        <v>0</v>
      </c>
      <c r="P294" s="26">
        <f t="shared" si="53"/>
        <v>0</v>
      </c>
      <c r="Q294" s="26">
        <f>SUMIF('Interventi - Dettaglio'!$A:$A,"130020"&amp;'Interventi - Sintesi'!$C294,'Interventi - Dettaglio'!$H:$H)</f>
        <v>0</v>
      </c>
      <c r="R294" s="32">
        <f t="shared" si="50"/>
        <v>0</v>
      </c>
      <c r="S294" s="26">
        <f>SUMIF('Interventi - Dettaglio'!$A:$A,"130020"&amp;'Interventi - Sintesi'!$C294,'Interventi - Dettaglio'!$I:$I)</f>
        <v>0</v>
      </c>
      <c r="T294" s="26">
        <f>SUMIF('Interventi - Dettaglio'!$A:$A,"130020"&amp;'Interventi - Sintesi'!$C294,'Interventi - Dettaglio'!$J:$J)</f>
        <v>0</v>
      </c>
      <c r="U294" s="26">
        <f>SUMIF('Interventi - Dettaglio'!$A:$A,"130020"&amp;'Interventi - Sintesi'!$C294,'Interventi - Dettaglio'!$K:$K)</f>
        <v>0</v>
      </c>
      <c r="V294" s="26">
        <f t="shared" si="54"/>
        <v>0</v>
      </c>
      <c r="W294" s="26">
        <f t="shared" si="55"/>
        <v>14</v>
      </c>
      <c r="X294" s="26">
        <f t="shared" si="56"/>
        <v>0</v>
      </c>
      <c r="Y294" s="32">
        <f t="shared" si="51"/>
        <v>0</v>
      </c>
      <c r="Z294" s="26">
        <f t="shared" si="57"/>
        <v>0</v>
      </c>
      <c r="AA294" s="26">
        <f t="shared" si="58"/>
        <v>0</v>
      </c>
      <c r="AB294" s="26">
        <f t="shared" si="59"/>
        <v>14</v>
      </c>
    </row>
    <row r="295" spans="1:28">
      <c r="A295" s="15" t="s">
        <v>1681</v>
      </c>
      <c r="B295" s="19" t="s">
        <v>1696</v>
      </c>
      <c r="C295" s="16" t="s">
        <v>2105</v>
      </c>
      <c r="D295" s="23" t="s">
        <v>2106</v>
      </c>
      <c r="E295" s="26">
        <f>SUMIF('Interventi - Dettaglio'!$A:$A,"130018"&amp;'Interventi - Sintesi'!$C295,'Interventi - Dettaglio'!H:H)</f>
        <v>1</v>
      </c>
      <c r="F295" s="26">
        <f>SUMIF('Interventi - Dettaglio'!$A:$A,"130018"&amp;'Interventi - Sintesi'!$C295,'Interventi - Dettaglio'!I:I)</f>
        <v>0</v>
      </c>
      <c r="G295" s="32">
        <f t="shared" si="48"/>
        <v>0</v>
      </c>
      <c r="H295" s="26">
        <f>SUMIF('Interventi - Dettaglio'!$A:$A,"130018"&amp;'Interventi - Sintesi'!$C295,'Interventi - Dettaglio'!J:J)</f>
        <v>0</v>
      </c>
      <c r="I295" s="26">
        <f>SUMIF('Interventi - Dettaglio'!$A:$A,"130018"&amp;'Interventi - Sintesi'!$C295,'Interventi - Dettaglio'!K:K)</f>
        <v>0</v>
      </c>
      <c r="J295" s="26">
        <f t="shared" si="52"/>
        <v>1</v>
      </c>
      <c r="K295" s="26">
        <f>SUMIF('Interventi - Dettaglio'!$A:$A,"130019"&amp;'Interventi - Sintesi'!$C295,'Interventi - Dettaglio'!$H:$H)</f>
        <v>0</v>
      </c>
      <c r="L295" s="26">
        <f>SUMIF('Interventi - Dettaglio'!$A:$A,"130019"&amp;'Interventi - Sintesi'!$C295,'Interventi - Dettaglio'!$I:$I)</f>
        <v>0</v>
      </c>
      <c r="M295" s="32">
        <f t="shared" si="49"/>
        <v>0</v>
      </c>
      <c r="N295" s="26">
        <f>SUMIF('Interventi - Dettaglio'!$A:$A,"130019"&amp;'Interventi - Sintesi'!$C295,'Interventi - Dettaglio'!$J:$J)</f>
        <v>0</v>
      </c>
      <c r="O295" s="26">
        <f>SUMIF('Interventi - Dettaglio'!$A:$A,"130019"&amp;'Interventi - Sintesi'!$C295,'Interventi - Dettaglio'!$K:$K)</f>
        <v>0</v>
      </c>
      <c r="P295" s="26">
        <f t="shared" si="53"/>
        <v>0</v>
      </c>
      <c r="Q295" s="26">
        <f>SUMIF('Interventi - Dettaglio'!$A:$A,"130020"&amp;'Interventi - Sintesi'!$C295,'Interventi - Dettaglio'!$H:$H)</f>
        <v>0</v>
      </c>
      <c r="R295" s="32">
        <f t="shared" si="50"/>
        <v>0</v>
      </c>
      <c r="S295" s="26">
        <f>SUMIF('Interventi - Dettaglio'!$A:$A,"130020"&amp;'Interventi - Sintesi'!$C295,'Interventi - Dettaglio'!$I:$I)</f>
        <v>0</v>
      </c>
      <c r="T295" s="26">
        <f>SUMIF('Interventi - Dettaglio'!$A:$A,"130020"&amp;'Interventi - Sintesi'!$C295,'Interventi - Dettaglio'!$J:$J)</f>
        <v>0</v>
      </c>
      <c r="U295" s="26">
        <f>SUMIF('Interventi - Dettaglio'!$A:$A,"130020"&amp;'Interventi - Sintesi'!$C295,'Interventi - Dettaglio'!$K:$K)</f>
        <v>0</v>
      </c>
      <c r="V295" s="26">
        <f t="shared" si="54"/>
        <v>0</v>
      </c>
      <c r="W295" s="26">
        <f t="shared" si="55"/>
        <v>1</v>
      </c>
      <c r="X295" s="26">
        <f t="shared" si="56"/>
        <v>0</v>
      </c>
      <c r="Y295" s="32">
        <f t="shared" si="51"/>
        <v>0</v>
      </c>
      <c r="Z295" s="26">
        <f t="shared" si="57"/>
        <v>0</v>
      </c>
      <c r="AA295" s="26">
        <f t="shared" si="58"/>
        <v>0</v>
      </c>
      <c r="AB295" s="26">
        <f t="shared" si="59"/>
        <v>1</v>
      </c>
    </row>
    <row r="296" spans="1:28">
      <c r="A296" s="13" t="s">
        <v>1682</v>
      </c>
      <c r="B296" s="19" t="s">
        <v>1696</v>
      </c>
      <c r="C296" s="14" t="s">
        <v>169</v>
      </c>
      <c r="D296" s="4" t="s">
        <v>170</v>
      </c>
      <c r="E296" s="26">
        <f>SUMIF('Interventi - Dettaglio'!$A:$A,"130018"&amp;'Interventi - Sintesi'!$C296,'Interventi - Dettaglio'!H:H)</f>
        <v>3</v>
      </c>
      <c r="F296" s="26">
        <f>SUMIF('Interventi - Dettaglio'!$A:$A,"130018"&amp;'Interventi - Sintesi'!$C296,'Interventi - Dettaglio'!I:I)</f>
        <v>3</v>
      </c>
      <c r="G296" s="32">
        <f t="shared" si="48"/>
        <v>1</v>
      </c>
      <c r="H296" s="26">
        <f>SUMIF('Interventi - Dettaglio'!$A:$A,"130018"&amp;'Interventi - Sintesi'!$C296,'Interventi - Dettaglio'!J:J)</f>
        <v>0</v>
      </c>
      <c r="I296" s="26">
        <f>SUMIF('Interventi - Dettaglio'!$A:$A,"130018"&amp;'Interventi - Sintesi'!$C296,'Interventi - Dettaglio'!K:K)</f>
        <v>0</v>
      </c>
      <c r="J296" s="26">
        <f t="shared" si="52"/>
        <v>3</v>
      </c>
      <c r="K296" s="26">
        <f>SUMIF('Interventi - Dettaglio'!$A:$A,"130019"&amp;'Interventi - Sintesi'!$C296,'Interventi - Dettaglio'!$H:$H)</f>
        <v>0</v>
      </c>
      <c r="L296" s="26">
        <f>SUMIF('Interventi - Dettaglio'!$A:$A,"130019"&amp;'Interventi - Sintesi'!$C296,'Interventi - Dettaglio'!$I:$I)</f>
        <v>0</v>
      </c>
      <c r="M296" s="32">
        <f t="shared" si="49"/>
        <v>0</v>
      </c>
      <c r="N296" s="26">
        <f>SUMIF('Interventi - Dettaglio'!$A:$A,"130019"&amp;'Interventi - Sintesi'!$C296,'Interventi - Dettaglio'!$J:$J)</f>
        <v>0</v>
      </c>
      <c r="O296" s="26">
        <f>SUMIF('Interventi - Dettaglio'!$A:$A,"130019"&amp;'Interventi - Sintesi'!$C296,'Interventi - Dettaglio'!$K:$K)</f>
        <v>0</v>
      </c>
      <c r="P296" s="26">
        <f t="shared" si="53"/>
        <v>0</v>
      </c>
      <c r="Q296" s="26">
        <f>SUMIF('Interventi - Dettaglio'!$A:$A,"130020"&amp;'Interventi - Sintesi'!$C296,'Interventi - Dettaglio'!$H:$H)</f>
        <v>0</v>
      </c>
      <c r="R296" s="32">
        <f t="shared" si="50"/>
        <v>0</v>
      </c>
      <c r="S296" s="26">
        <f>SUMIF('Interventi - Dettaglio'!$A:$A,"130020"&amp;'Interventi - Sintesi'!$C296,'Interventi - Dettaglio'!$I:$I)</f>
        <v>0</v>
      </c>
      <c r="T296" s="26">
        <f>SUMIF('Interventi - Dettaglio'!$A:$A,"130020"&amp;'Interventi - Sintesi'!$C296,'Interventi - Dettaglio'!$J:$J)</f>
        <v>0</v>
      </c>
      <c r="U296" s="26">
        <f>SUMIF('Interventi - Dettaglio'!$A:$A,"130020"&amp;'Interventi - Sintesi'!$C296,'Interventi - Dettaglio'!$K:$K)</f>
        <v>0</v>
      </c>
      <c r="V296" s="26">
        <f t="shared" si="54"/>
        <v>0</v>
      </c>
      <c r="W296" s="26">
        <f t="shared" si="55"/>
        <v>3</v>
      </c>
      <c r="X296" s="26">
        <f t="shared" si="56"/>
        <v>3</v>
      </c>
      <c r="Y296" s="32">
        <f t="shared" si="51"/>
        <v>1</v>
      </c>
      <c r="Z296" s="26">
        <f t="shared" si="57"/>
        <v>0</v>
      </c>
      <c r="AA296" s="26">
        <f t="shared" si="58"/>
        <v>0</v>
      </c>
      <c r="AB296" s="26">
        <f t="shared" si="59"/>
        <v>3</v>
      </c>
    </row>
    <row r="297" spans="1:28">
      <c r="A297" s="13" t="s">
        <v>1682</v>
      </c>
      <c r="B297" s="19" t="s">
        <v>1696</v>
      </c>
      <c r="C297" s="14" t="s">
        <v>145</v>
      </c>
      <c r="D297" s="4" t="s">
        <v>146</v>
      </c>
      <c r="E297" s="26">
        <f>SUMIF('Interventi - Dettaglio'!$A:$A,"130018"&amp;'Interventi - Sintesi'!$C297,'Interventi - Dettaglio'!H:H)</f>
        <v>4</v>
      </c>
      <c r="F297" s="26">
        <f>SUMIF('Interventi - Dettaglio'!$A:$A,"130018"&amp;'Interventi - Sintesi'!$C297,'Interventi - Dettaglio'!I:I)</f>
        <v>3</v>
      </c>
      <c r="G297" s="32">
        <f t="shared" si="48"/>
        <v>0.75</v>
      </c>
      <c r="H297" s="26">
        <f>SUMIF('Interventi - Dettaglio'!$A:$A,"130018"&amp;'Interventi - Sintesi'!$C297,'Interventi - Dettaglio'!J:J)</f>
        <v>0</v>
      </c>
      <c r="I297" s="26">
        <f>SUMIF('Interventi - Dettaglio'!$A:$A,"130018"&amp;'Interventi - Sintesi'!$C297,'Interventi - Dettaglio'!K:K)</f>
        <v>0</v>
      </c>
      <c r="J297" s="26">
        <f t="shared" si="52"/>
        <v>4</v>
      </c>
      <c r="K297" s="26">
        <f>SUMIF('Interventi - Dettaglio'!$A:$A,"130019"&amp;'Interventi - Sintesi'!$C297,'Interventi - Dettaglio'!$H:$H)</f>
        <v>0</v>
      </c>
      <c r="L297" s="26">
        <f>SUMIF('Interventi - Dettaglio'!$A:$A,"130019"&amp;'Interventi - Sintesi'!$C297,'Interventi - Dettaglio'!$I:$I)</f>
        <v>0</v>
      </c>
      <c r="M297" s="32">
        <f t="shared" si="49"/>
        <v>0</v>
      </c>
      <c r="N297" s="26">
        <f>SUMIF('Interventi - Dettaglio'!$A:$A,"130019"&amp;'Interventi - Sintesi'!$C297,'Interventi - Dettaglio'!$J:$J)</f>
        <v>0</v>
      </c>
      <c r="O297" s="26">
        <f>SUMIF('Interventi - Dettaglio'!$A:$A,"130019"&amp;'Interventi - Sintesi'!$C297,'Interventi - Dettaglio'!$K:$K)</f>
        <v>0</v>
      </c>
      <c r="P297" s="26">
        <f t="shared" si="53"/>
        <v>0</v>
      </c>
      <c r="Q297" s="26">
        <f>SUMIF('Interventi - Dettaglio'!$A:$A,"130020"&amp;'Interventi - Sintesi'!$C297,'Interventi - Dettaglio'!$H:$H)</f>
        <v>0</v>
      </c>
      <c r="R297" s="32">
        <f t="shared" si="50"/>
        <v>0</v>
      </c>
      <c r="S297" s="26">
        <f>SUMIF('Interventi - Dettaglio'!$A:$A,"130020"&amp;'Interventi - Sintesi'!$C297,'Interventi - Dettaglio'!$I:$I)</f>
        <v>0</v>
      </c>
      <c r="T297" s="26">
        <f>SUMIF('Interventi - Dettaglio'!$A:$A,"130020"&amp;'Interventi - Sintesi'!$C297,'Interventi - Dettaglio'!$J:$J)</f>
        <v>0</v>
      </c>
      <c r="U297" s="26">
        <f>SUMIF('Interventi - Dettaglio'!$A:$A,"130020"&amp;'Interventi - Sintesi'!$C297,'Interventi - Dettaglio'!$K:$K)</f>
        <v>0</v>
      </c>
      <c r="V297" s="26">
        <f t="shared" si="54"/>
        <v>0</v>
      </c>
      <c r="W297" s="26">
        <f t="shared" si="55"/>
        <v>4</v>
      </c>
      <c r="X297" s="26">
        <f t="shared" si="56"/>
        <v>3</v>
      </c>
      <c r="Y297" s="32">
        <f t="shared" si="51"/>
        <v>0.75</v>
      </c>
      <c r="Z297" s="26">
        <f t="shared" si="57"/>
        <v>0</v>
      </c>
      <c r="AA297" s="26">
        <f t="shared" si="58"/>
        <v>0</v>
      </c>
      <c r="AB297" s="26">
        <f t="shared" si="59"/>
        <v>4</v>
      </c>
    </row>
    <row r="298" spans="1:28">
      <c r="A298" s="13" t="s">
        <v>1682</v>
      </c>
      <c r="B298" s="19" t="s">
        <v>1696</v>
      </c>
      <c r="C298" s="14" t="s">
        <v>53</v>
      </c>
      <c r="D298" s="4" t="s">
        <v>54</v>
      </c>
      <c r="E298" s="26">
        <f>SUMIF('Interventi - Dettaglio'!$A:$A,"130018"&amp;'Interventi - Sintesi'!$C298,'Interventi - Dettaglio'!H:H)</f>
        <v>1</v>
      </c>
      <c r="F298" s="26">
        <f>SUMIF('Interventi - Dettaglio'!$A:$A,"130018"&amp;'Interventi - Sintesi'!$C298,'Interventi - Dettaglio'!I:I)</f>
        <v>1</v>
      </c>
      <c r="G298" s="32">
        <f t="shared" si="48"/>
        <v>1</v>
      </c>
      <c r="H298" s="26">
        <f>SUMIF('Interventi - Dettaglio'!$A:$A,"130018"&amp;'Interventi - Sintesi'!$C298,'Interventi - Dettaglio'!J:J)</f>
        <v>1</v>
      </c>
      <c r="I298" s="26">
        <f>SUMIF('Interventi - Dettaglio'!$A:$A,"130018"&amp;'Interventi - Sintesi'!$C298,'Interventi - Dettaglio'!K:K)</f>
        <v>0</v>
      </c>
      <c r="J298" s="26">
        <f t="shared" si="52"/>
        <v>2</v>
      </c>
      <c r="K298" s="26">
        <f>SUMIF('Interventi - Dettaglio'!$A:$A,"130019"&amp;'Interventi - Sintesi'!$C298,'Interventi - Dettaglio'!$H:$H)</f>
        <v>0</v>
      </c>
      <c r="L298" s="26">
        <f>SUMIF('Interventi - Dettaglio'!$A:$A,"130019"&amp;'Interventi - Sintesi'!$C298,'Interventi - Dettaglio'!$I:$I)</f>
        <v>0</v>
      </c>
      <c r="M298" s="32">
        <f t="shared" si="49"/>
        <v>0</v>
      </c>
      <c r="N298" s="26">
        <f>SUMIF('Interventi - Dettaglio'!$A:$A,"130019"&amp;'Interventi - Sintesi'!$C298,'Interventi - Dettaglio'!$J:$J)</f>
        <v>0</v>
      </c>
      <c r="O298" s="26">
        <f>SUMIF('Interventi - Dettaglio'!$A:$A,"130019"&amp;'Interventi - Sintesi'!$C298,'Interventi - Dettaglio'!$K:$K)</f>
        <v>0</v>
      </c>
      <c r="P298" s="26">
        <f t="shared" si="53"/>
        <v>0</v>
      </c>
      <c r="Q298" s="26">
        <f>SUMIF('Interventi - Dettaglio'!$A:$A,"130020"&amp;'Interventi - Sintesi'!$C298,'Interventi - Dettaglio'!$H:$H)</f>
        <v>0</v>
      </c>
      <c r="R298" s="32">
        <f t="shared" si="50"/>
        <v>0</v>
      </c>
      <c r="S298" s="26">
        <f>SUMIF('Interventi - Dettaglio'!$A:$A,"130020"&amp;'Interventi - Sintesi'!$C298,'Interventi - Dettaglio'!$I:$I)</f>
        <v>0</v>
      </c>
      <c r="T298" s="26">
        <f>SUMIF('Interventi - Dettaglio'!$A:$A,"130020"&amp;'Interventi - Sintesi'!$C298,'Interventi - Dettaglio'!$J:$J)</f>
        <v>0</v>
      </c>
      <c r="U298" s="26">
        <f>SUMIF('Interventi - Dettaglio'!$A:$A,"130020"&amp;'Interventi - Sintesi'!$C298,'Interventi - Dettaglio'!$K:$K)</f>
        <v>0</v>
      </c>
      <c r="V298" s="26">
        <f t="shared" si="54"/>
        <v>0</v>
      </c>
      <c r="W298" s="26">
        <f t="shared" si="55"/>
        <v>1</v>
      </c>
      <c r="X298" s="26">
        <f t="shared" si="56"/>
        <v>1</v>
      </c>
      <c r="Y298" s="32">
        <f t="shared" si="51"/>
        <v>1</v>
      </c>
      <c r="Z298" s="26">
        <f t="shared" si="57"/>
        <v>1</v>
      </c>
      <c r="AA298" s="26">
        <f t="shared" si="58"/>
        <v>0</v>
      </c>
      <c r="AB298" s="26">
        <f t="shared" si="59"/>
        <v>2</v>
      </c>
    </row>
    <row r="299" spans="1:28">
      <c r="A299" s="13" t="s">
        <v>1682</v>
      </c>
      <c r="B299" s="19" t="s">
        <v>1696</v>
      </c>
      <c r="C299" s="14" t="s">
        <v>55</v>
      </c>
      <c r="D299" s="4" t="s">
        <v>56</v>
      </c>
      <c r="E299" s="26">
        <f>SUMIF('Interventi - Dettaglio'!$A:$A,"130018"&amp;'Interventi - Sintesi'!$C299,'Interventi - Dettaglio'!H:H)</f>
        <v>12</v>
      </c>
      <c r="F299" s="26">
        <f>SUMIF('Interventi - Dettaglio'!$A:$A,"130018"&amp;'Interventi - Sintesi'!$C299,'Interventi - Dettaglio'!I:I)</f>
        <v>5</v>
      </c>
      <c r="G299" s="32">
        <f t="shared" si="48"/>
        <v>0.41670000000000001</v>
      </c>
      <c r="H299" s="26">
        <f>SUMIF('Interventi - Dettaglio'!$A:$A,"130018"&amp;'Interventi - Sintesi'!$C299,'Interventi - Dettaglio'!J:J)</f>
        <v>0</v>
      </c>
      <c r="I299" s="26">
        <f>SUMIF('Interventi - Dettaglio'!$A:$A,"130018"&amp;'Interventi - Sintesi'!$C299,'Interventi - Dettaglio'!K:K)</f>
        <v>0</v>
      </c>
      <c r="J299" s="26">
        <f t="shared" si="52"/>
        <v>12</v>
      </c>
      <c r="K299" s="26">
        <f>SUMIF('Interventi - Dettaglio'!$A:$A,"130019"&amp;'Interventi - Sintesi'!$C299,'Interventi - Dettaglio'!$H:$H)</f>
        <v>0</v>
      </c>
      <c r="L299" s="26">
        <f>SUMIF('Interventi - Dettaglio'!$A:$A,"130019"&amp;'Interventi - Sintesi'!$C299,'Interventi - Dettaglio'!$I:$I)</f>
        <v>0</v>
      </c>
      <c r="M299" s="32">
        <f t="shared" si="49"/>
        <v>0</v>
      </c>
      <c r="N299" s="26">
        <f>SUMIF('Interventi - Dettaglio'!$A:$A,"130019"&amp;'Interventi - Sintesi'!$C299,'Interventi - Dettaglio'!$J:$J)</f>
        <v>0</v>
      </c>
      <c r="O299" s="26">
        <f>SUMIF('Interventi - Dettaglio'!$A:$A,"130019"&amp;'Interventi - Sintesi'!$C299,'Interventi - Dettaglio'!$K:$K)</f>
        <v>0</v>
      </c>
      <c r="P299" s="26">
        <f t="shared" si="53"/>
        <v>0</v>
      </c>
      <c r="Q299" s="26">
        <f>SUMIF('Interventi - Dettaglio'!$A:$A,"130020"&amp;'Interventi - Sintesi'!$C299,'Interventi - Dettaglio'!$H:$H)</f>
        <v>0</v>
      </c>
      <c r="R299" s="32">
        <f t="shared" si="50"/>
        <v>0</v>
      </c>
      <c r="S299" s="26">
        <f>SUMIF('Interventi - Dettaglio'!$A:$A,"130020"&amp;'Interventi - Sintesi'!$C299,'Interventi - Dettaglio'!$I:$I)</f>
        <v>0</v>
      </c>
      <c r="T299" s="26">
        <f>SUMIF('Interventi - Dettaglio'!$A:$A,"130020"&amp;'Interventi - Sintesi'!$C299,'Interventi - Dettaglio'!$J:$J)</f>
        <v>0</v>
      </c>
      <c r="U299" s="26">
        <f>SUMIF('Interventi - Dettaglio'!$A:$A,"130020"&amp;'Interventi - Sintesi'!$C299,'Interventi - Dettaglio'!$K:$K)</f>
        <v>0</v>
      </c>
      <c r="V299" s="26">
        <f t="shared" si="54"/>
        <v>0</v>
      </c>
      <c r="W299" s="26">
        <f t="shared" si="55"/>
        <v>12</v>
      </c>
      <c r="X299" s="26">
        <f t="shared" si="56"/>
        <v>5</v>
      </c>
      <c r="Y299" s="32">
        <f t="shared" si="51"/>
        <v>0.41670000000000001</v>
      </c>
      <c r="Z299" s="26">
        <f t="shared" si="57"/>
        <v>0</v>
      </c>
      <c r="AA299" s="26">
        <f t="shared" si="58"/>
        <v>0</v>
      </c>
      <c r="AB299" s="26">
        <f t="shared" si="59"/>
        <v>12</v>
      </c>
    </row>
    <row r="300" spans="1:28">
      <c r="A300" s="15" t="s">
        <v>1682</v>
      </c>
      <c r="B300" s="19" t="s">
        <v>1696</v>
      </c>
      <c r="C300" s="16" t="s">
        <v>2107</v>
      </c>
      <c r="D300" s="23" t="s">
        <v>2108</v>
      </c>
      <c r="E300" s="26">
        <f>SUMIF('Interventi - Dettaglio'!$A:$A,"130018"&amp;'Interventi - Sintesi'!$C300,'Interventi - Dettaglio'!H:H)</f>
        <v>1</v>
      </c>
      <c r="F300" s="26">
        <f>SUMIF('Interventi - Dettaglio'!$A:$A,"130018"&amp;'Interventi - Sintesi'!$C300,'Interventi - Dettaglio'!I:I)</f>
        <v>0</v>
      </c>
      <c r="G300" s="32">
        <f t="shared" si="48"/>
        <v>0</v>
      </c>
      <c r="H300" s="26">
        <f>SUMIF('Interventi - Dettaglio'!$A:$A,"130018"&amp;'Interventi - Sintesi'!$C300,'Interventi - Dettaglio'!J:J)</f>
        <v>0</v>
      </c>
      <c r="I300" s="26">
        <f>SUMIF('Interventi - Dettaglio'!$A:$A,"130018"&amp;'Interventi - Sintesi'!$C300,'Interventi - Dettaglio'!K:K)</f>
        <v>0</v>
      </c>
      <c r="J300" s="26">
        <f t="shared" si="52"/>
        <v>1</v>
      </c>
      <c r="K300" s="26">
        <f>SUMIF('Interventi - Dettaglio'!$A:$A,"130019"&amp;'Interventi - Sintesi'!$C300,'Interventi - Dettaglio'!$H:$H)</f>
        <v>0</v>
      </c>
      <c r="L300" s="26">
        <f>SUMIF('Interventi - Dettaglio'!$A:$A,"130019"&amp;'Interventi - Sintesi'!$C300,'Interventi - Dettaglio'!$I:$I)</f>
        <v>0</v>
      </c>
      <c r="M300" s="32">
        <f t="shared" si="49"/>
        <v>0</v>
      </c>
      <c r="N300" s="26">
        <f>SUMIF('Interventi - Dettaglio'!$A:$A,"130019"&amp;'Interventi - Sintesi'!$C300,'Interventi - Dettaglio'!$J:$J)</f>
        <v>0</v>
      </c>
      <c r="O300" s="26">
        <f>SUMIF('Interventi - Dettaglio'!$A:$A,"130019"&amp;'Interventi - Sintesi'!$C300,'Interventi - Dettaglio'!$K:$K)</f>
        <v>0</v>
      </c>
      <c r="P300" s="26">
        <f t="shared" si="53"/>
        <v>0</v>
      </c>
      <c r="Q300" s="26">
        <f>SUMIF('Interventi - Dettaglio'!$A:$A,"130020"&amp;'Interventi - Sintesi'!$C300,'Interventi - Dettaglio'!$H:$H)</f>
        <v>0</v>
      </c>
      <c r="R300" s="32">
        <f t="shared" si="50"/>
        <v>0</v>
      </c>
      <c r="S300" s="26">
        <f>SUMIF('Interventi - Dettaglio'!$A:$A,"130020"&amp;'Interventi - Sintesi'!$C300,'Interventi - Dettaglio'!$I:$I)</f>
        <v>0</v>
      </c>
      <c r="T300" s="26">
        <f>SUMIF('Interventi - Dettaglio'!$A:$A,"130020"&amp;'Interventi - Sintesi'!$C300,'Interventi - Dettaglio'!$J:$J)</f>
        <v>0</v>
      </c>
      <c r="U300" s="26">
        <f>SUMIF('Interventi - Dettaglio'!$A:$A,"130020"&amp;'Interventi - Sintesi'!$C300,'Interventi - Dettaglio'!$K:$K)</f>
        <v>0</v>
      </c>
      <c r="V300" s="26">
        <f t="shared" si="54"/>
        <v>0</v>
      </c>
      <c r="W300" s="26">
        <f t="shared" si="55"/>
        <v>1</v>
      </c>
      <c r="X300" s="26">
        <f t="shared" si="56"/>
        <v>0</v>
      </c>
      <c r="Y300" s="32">
        <f t="shared" si="51"/>
        <v>0</v>
      </c>
      <c r="Z300" s="26">
        <f t="shared" si="57"/>
        <v>0</v>
      </c>
      <c r="AA300" s="26">
        <f t="shared" si="58"/>
        <v>0</v>
      </c>
      <c r="AB300" s="26">
        <f t="shared" si="59"/>
        <v>1</v>
      </c>
    </row>
    <row r="301" spans="1:28">
      <c r="A301" s="13" t="s">
        <v>1682</v>
      </c>
      <c r="B301" s="19" t="s">
        <v>1696</v>
      </c>
      <c r="C301" s="14" t="s">
        <v>25</v>
      </c>
      <c r="D301" s="4" t="s">
        <v>26</v>
      </c>
      <c r="E301" s="26">
        <f>SUMIF('Interventi - Dettaglio'!$A:$A,"130018"&amp;'Interventi - Sintesi'!$C301,'Interventi - Dettaglio'!H:H)</f>
        <v>13</v>
      </c>
      <c r="F301" s="26">
        <f>SUMIF('Interventi - Dettaglio'!$A:$A,"130018"&amp;'Interventi - Sintesi'!$C301,'Interventi - Dettaglio'!I:I)</f>
        <v>3</v>
      </c>
      <c r="G301" s="32">
        <f t="shared" si="48"/>
        <v>0.23080000000000001</v>
      </c>
      <c r="H301" s="26">
        <f>SUMIF('Interventi - Dettaglio'!$A:$A,"130018"&amp;'Interventi - Sintesi'!$C301,'Interventi - Dettaglio'!J:J)</f>
        <v>5</v>
      </c>
      <c r="I301" s="26">
        <f>SUMIF('Interventi - Dettaglio'!$A:$A,"130018"&amp;'Interventi - Sintesi'!$C301,'Interventi - Dettaglio'!K:K)</f>
        <v>0</v>
      </c>
      <c r="J301" s="26">
        <f t="shared" si="52"/>
        <v>18</v>
      </c>
      <c r="K301" s="26">
        <f>SUMIF('Interventi - Dettaglio'!$A:$A,"130019"&amp;'Interventi - Sintesi'!$C301,'Interventi - Dettaglio'!$H:$H)</f>
        <v>0</v>
      </c>
      <c r="L301" s="26">
        <f>SUMIF('Interventi - Dettaglio'!$A:$A,"130019"&amp;'Interventi - Sintesi'!$C301,'Interventi - Dettaglio'!$I:$I)</f>
        <v>0</v>
      </c>
      <c r="M301" s="32">
        <f t="shared" si="49"/>
        <v>0</v>
      </c>
      <c r="N301" s="26">
        <f>SUMIF('Interventi - Dettaglio'!$A:$A,"130019"&amp;'Interventi - Sintesi'!$C301,'Interventi - Dettaglio'!$J:$J)</f>
        <v>0</v>
      </c>
      <c r="O301" s="26">
        <f>SUMIF('Interventi - Dettaglio'!$A:$A,"130019"&amp;'Interventi - Sintesi'!$C301,'Interventi - Dettaglio'!$K:$K)</f>
        <v>0</v>
      </c>
      <c r="P301" s="26">
        <f t="shared" si="53"/>
        <v>0</v>
      </c>
      <c r="Q301" s="26">
        <f>SUMIF('Interventi - Dettaglio'!$A:$A,"130020"&amp;'Interventi - Sintesi'!$C301,'Interventi - Dettaglio'!$H:$H)</f>
        <v>0</v>
      </c>
      <c r="R301" s="32">
        <f t="shared" si="50"/>
        <v>0</v>
      </c>
      <c r="S301" s="26">
        <f>SUMIF('Interventi - Dettaglio'!$A:$A,"130020"&amp;'Interventi - Sintesi'!$C301,'Interventi - Dettaglio'!$I:$I)</f>
        <v>0</v>
      </c>
      <c r="T301" s="26">
        <f>SUMIF('Interventi - Dettaglio'!$A:$A,"130020"&amp;'Interventi - Sintesi'!$C301,'Interventi - Dettaglio'!$J:$J)</f>
        <v>0</v>
      </c>
      <c r="U301" s="26">
        <f>SUMIF('Interventi - Dettaglio'!$A:$A,"130020"&amp;'Interventi - Sintesi'!$C301,'Interventi - Dettaglio'!$K:$K)</f>
        <v>0</v>
      </c>
      <c r="V301" s="26">
        <f t="shared" si="54"/>
        <v>0</v>
      </c>
      <c r="W301" s="26">
        <f t="shared" si="55"/>
        <v>13</v>
      </c>
      <c r="X301" s="26">
        <f t="shared" si="56"/>
        <v>3</v>
      </c>
      <c r="Y301" s="32">
        <f t="shared" si="51"/>
        <v>0.23080000000000001</v>
      </c>
      <c r="Z301" s="26">
        <f t="shared" si="57"/>
        <v>5</v>
      </c>
      <c r="AA301" s="26">
        <f t="shared" si="58"/>
        <v>0</v>
      </c>
      <c r="AB301" s="26">
        <f t="shared" si="59"/>
        <v>18</v>
      </c>
    </row>
    <row r="302" spans="1:28" ht="24">
      <c r="A302" s="13" t="s">
        <v>1682</v>
      </c>
      <c r="B302" s="19" t="s">
        <v>1696</v>
      </c>
      <c r="C302" s="14" t="s">
        <v>27</v>
      </c>
      <c r="D302" s="4" t="s">
        <v>28</v>
      </c>
      <c r="E302" s="26">
        <f>SUMIF('Interventi - Dettaglio'!$A:$A,"130018"&amp;'Interventi - Sintesi'!$C302,'Interventi - Dettaglio'!H:H)</f>
        <v>70</v>
      </c>
      <c r="F302" s="26">
        <f>SUMIF('Interventi - Dettaglio'!$A:$A,"130018"&amp;'Interventi - Sintesi'!$C302,'Interventi - Dettaglio'!I:I)</f>
        <v>7</v>
      </c>
      <c r="G302" s="32">
        <f t="shared" si="48"/>
        <v>0.1</v>
      </c>
      <c r="H302" s="26">
        <f>SUMIF('Interventi - Dettaglio'!$A:$A,"130018"&amp;'Interventi - Sintesi'!$C302,'Interventi - Dettaglio'!J:J)</f>
        <v>0</v>
      </c>
      <c r="I302" s="26">
        <f>SUMIF('Interventi - Dettaglio'!$A:$A,"130018"&amp;'Interventi - Sintesi'!$C302,'Interventi - Dettaglio'!K:K)</f>
        <v>0</v>
      </c>
      <c r="J302" s="26">
        <f t="shared" si="52"/>
        <v>70</v>
      </c>
      <c r="K302" s="26">
        <f>SUMIF('Interventi - Dettaglio'!$A:$A,"130019"&amp;'Interventi - Sintesi'!$C302,'Interventi - Dettaglio'!$H:$H)</f>
        <v>0</v>
      </c>
      <c r="L302" s="26">
        <f>SUMIF('Interventi - Dettaglio'!$A:$A,"130019"&amp;'Interventi - Sintesi'!$C302,'Interventi - Dettaglio'!$I:$I)</f>
        <v>0</v>
      </c>
      <c r="M302" s="32">
        <f t="shared" si="49"/>
        <v>0</v>
      </c>
      <c r="N302" s="26">
        <f>SUMIF('Interventi - Dettaglio'!$A:$A,"130019"&amp;'Interventi - Sintesi'!$C302,'Interventi - Dettaglio'!$J:$J)</f>
        <v>0</v>
      </c>
      <c r="O302" s="26">
        <f>SUMIF('Interventi - Dettaglio'!$A:$A,"130019"&amp;'Interventi - Sintesi'!$C302,'Interventi - Dettaglio'!$K:$K)</f>
        <v>0</v>
      </c>
      <c r="P302" s="26">
        <f t="shared" si="53"/>
        <v>0</v>
      </c>
      <c r="Q302" s="26">
        <f>SUMIF('Interventi - Dettaglio'!$A:$A,"130020"&amp;'Interventi - Sintesi'!$C302,'Interventi - Dettaglio'!$H:$H)</f>
        <v>0</v>
      </c>
      <c r="R302" s="32">
        <f t="shared" si="50"/>
        <v>0</v>
      </c>
      <c r="S302" s="26">
        <f>SUMIF('Interventi - Dettaglio'!$A:$A,"130020"&amp;'Interventi - Sintesi'!$C302,'Interventi - Dettaglio'!$I:$I)</f>
        <v>0</v>
      </c>
      <c r="T302" s="26">
        <f>SUMIF('Interventi - Dettaglio'!$A:$A,"130020"&amp;'Interventi - Sintesi'!$C302,'Interventi - Dettaglio'!$J:$J)</f>
        <v>0</v>
      </c>
      <c r="U302" s="26">
        <f>SUMIF('Interventi - Dettaglio'!$A:$A,"130020"&amp;'Interventi - Sintesi'!$C302,'Interventi - Dettaglio'!$K:$K)</f>
        <v>0</v>
      </c>
      <c r="V302" s="26">
        <f t="shared" si="54"/>
        <v>0</v>
      </c>
      <c r="W302" s="26">
        <f t="shared" si="55"/>
        <v>70</v>
      </c>
      <c r="X302" s="26">
        <f t="shared" si="56"/>
        <v>7</v>
      </c>
      <c r="Y302" s="32">
        <f t="shared" si="51"/>
        <v>0.1</v>
      </c>
      <c r="Z302" s="26">
        <f t="shared" si="57"/>
        <v>0</v>
      </c>
      <c r="AA302" s="26">
        <f t="shared" si="58"/>
        <v>0</v>
      </c>
      <c r="AB302" s="26">
        <f t="shared" si="59"/>
        <v>70</v>
      </c>
    </row>
    <row r="303" spans="1:28">
      <c r="A303" s="13" t="s">
        <v>1682</v>
      </c>
      <c r="B303" s="19" t="s">
        <v>1696</v>
      </c>
      <c r="C303" s="14" t="s">
        <v>1881</v>
      </c>
      <c r="D303" s="4" t="s">
        <v>1882</v>
      </c>
      <c r="E303" s="26">
        <f>SUMIF('Interventi - Dettaglio'!$A:$A,"130018"&amp;'Interventi - Sintesi'!$C303,'Interventi - Dettaglio'!H:H)</f>
        <v>2</v>
      </c>
      <c r="F303" s="26">
        <f>SUMIF('Interventi - Dettaglio'!$A:$A,"130018"&amp;'Interventi - Sintesi'!$C303,'Interventi - Dettaglio'!I:I)</f>
        <v>1</v>
      </c>
      <c r="G303" s="32">
        <f t="shared" si="48"/>
        <v>0.5</v>
      </c>
      <c r="H303" s="26">
        <f>SUMIF('Interventi - Dettaglio'!$A:$A,"130018"&amp;'Interventi - Sintesi'!$C303,'Interventi - Dettaglio'!J:J)</f>
        <v>0</v>
      </c>
      <c r="I303" s="26">
        <f>SUMIF('Interventi - Dettaglio'!$A:$A,"130018"&amp;'Interventi - Sintesi'!$C303,'Interventi - Dettaglio'!K:K)</f>
        <v>0</v>
      </c>
      <c r="J303" s="26">
        <f t="shared" si="52"/>
        <v>2</v>
      </c>
      <c r="K303" s="26">
        <f>SUMIF('Interventi - Dettaglio'!$A:$A,"130019"&amp;'Interventi - Sintesi'!$C303,'Interventi - Dettaglio'!$H:$H)</f>
        <v>0</v>
      </c>
      <c r="L303" s="26">
        <f>SUMIF('Interventi - Dettaglio'!$A:$A,"130019"&amp;'Interventi - Sintesi'!$C303,'Interventi - Dettaglio'!$I:$I)</f>
        <v>0</v>
      </c>
      <c r="M303" s="32">
        <f t="shared" si="49"/>
        <v>0</v>
      </c>
      <c r="N303" s="26">
        <f>SUMIF('Interventi - Dettaglio'!$A:$A,"130019"&amp;'Interventi - Sintesi'!$C303,'Interventi - Dettaglio'!$J:$J)</f>
        <v>0</v>
      </c>
      <c r="O303" s="26">
        <f>SUMIF('Interventi - Dettaglio'!$A:$A,"130019"&amp;'Interventi - Sintesi'!$C303,'Interventi - Dettaglio'!$K:$K)</f>
        <v>0</v>
      </c>
      <c r="P303" s="26">
        <f t="shared" si="53"/>
        <v>0</v>
      </c>
      <c r="Q303" s="26">
        <f>SUMIF('Interventi - Dettaglio'!$A:$A,"130020"&amp;'Interventi - Sintesi'!$C303,'Interventi - Dettaglio'!$H:$H)</f>
        <v>0</v>
      </c>
      <c r="R303" s="32">
        <f t="shared" si="50"/>
        <v>0</v>
      </c>
      <c r="S303" s="26">
        <f>SUMIF('Interventi - Dettaglio'!$A:$A,"130020"&amp;'Interventi - Sintesi'!$C303,'Interventi - Dettaglio'!$I:$I)</f>
        <v>0</v>
      </c>
      <c r="T303" s="26">
        <f>SUMIF('Interventi - Dettaglio'!$A:$A,"130020"&amp;'Interventi - Sintesi'!$C303,'Interventi - Dettaglio'!$J:$J)</f>
        <v>0</v>
      </c>
      <c r="U303" s="26">
        <f>SUMIF('Interventi - Dettaglio'!$A:$A,"130020"&amp;'Interventi - Sintesi'!$C303,'Interventi - Dettaglio'!$K:$K)</f>
        <v>0</v>
      </c>
      <c r="V303" s="26">
        <f t="shared" si="54"/>
        <v>0</v>
      </c>
      <c r="W303" s="26">
        <f t="shared" si="55"/>
        <v>2</v>
      </c>
      <c r="X303" s="26">
        <f t="shared" si="56"/>
        <v>1</v>
      </c>
      <c r="Y303" s="32">
        <f t="shared" si="51"/>
        <v>0.5</v>
      </c>
      <c r="Z303" s="26">
        <f t="shared" si="57"/>
        <v>0</v>
      </c>
      <c r="AA303" s="26">
        <f t="shared" si="58"/>
        <v>0</v>
      </c>
      <c r="AB303" s="26">
        <f t="shared" si="59"/>
        <v>2</v>
      </c>
    </row>
    <row r="304" spans="1:28">
      <c r="A304" s="15" t="s">
        <v>1682</v>
      </c>
      <c r="B304" s="19" t="s">
        <v>1696</v>
      </c>
      <c r="C304" s="16" t="s">
        <v>2109</v>
      </c>
      <c r="D304" s="23" t="s">
        <v>2110</v>
      </c>
      <c r="E304" s="26">
        <f>SUMIF('Interventi - Dettaglio'!$A:$A,"130018"&amp;'Interventi - Sintesi'!$C304,'Interventi - Dettaglio'!H:H)</f>
        <v>1</v>
      </c>
      <c r="F304" s="26">
        <f>SUMIF('Interventi - Dettaglio'!$A:$A,"130018"&amp;'Interventi - Sintesi'!$C304,'Interventi - Dettaglio'!I:I)</f>
        <v>1</v>
      </c>
      <c r="G304" s="32">
        <f t="shared" si="48"/>
        <v>1</v>
      </c>
      <c r="H304" s="26">
        <f>SUMIF('Interventi - Dettaglio'!$A:$A,"130018"&amp;'Interventi - Sintesi'!$C304,'Interventi - Dettaglio'!J:J)</f>
        <v>0</v>
      </c>
      <c r="I304" s="26">
        <f>SUMIF('Interventi - Dettaglio'!$A:$A,"130018"&amp;'Interventi - Sintesi'!$C304,'Interventi - Dettaglio'!K:K)</f>
        <v>0</v>
      </c>
      <c r="J304" s="26">
        <f t="shared" si="52"/>
        <v>1</v>
      </c>
      <c r="K304" s="26">
        <f>SUMIF('Interventi - Dettaglio'!$A:$A,"130019"&amp;'Interventi - Sintesi'!$C304,'Interventi - Dettaglio'!$H:$H)</f>
        <v>0</v>
      </c>
      <c r="L304" s="26">
        <f>SUMIF('Interventi - Dettaglio'!$A:$A,"130019"&amp;'Interventi - Sintesi'!$C304,'Interventi - Dettaglio'!$I:$I)</f>
        <v>0</v>
      </c>
      <c r="M304" s="32">
        <f t="shared" si="49"/>
        <v>0</v>
      </c>
      <c r="N304" s="26">
        <f>SUMIF('Interventi - Dettaglio'!$A:$A,"130019"&amp;'Interventi - Sintesi'!$C304,'Interventi - Dettaglio'!$J:$J)</f>
        <v>0</v>
      </c>
      <c r="O304" s="26">
        <f>SUMIF('Interventi - Dettaglio'!$A:$A,"130019"&amp;'Interventi - Sintesi'!$C304,'Interventi - Dettaglio'!$K:$K)</f>
        <v>0</v>
      </c>
      <c r="P304" s="26">
        <f t="shared" si="53"/>
        <v>0</v>
      </c>
      <c r="Q304" s="26">
        <f>SUMIF('Interventi - Dettaglio'!$A:$A,"130020"&amp;'Interventi - Sintesi'!$C304,'Interventi - Dettaglio'!$H:$H)</f>
        <v>0</v>
      </c>
      <c r="R304" s="32">
        <f t="shared" si="50"/>
        <v>0</v>
      </c>
      <c r="S304" s="26">
        <f>SUMIF('Interventi - Dettaglio'!$A:$A,"130020"&amp;'Interventi - Sintesi'!$C304,'Interventi - Dettaglio'!$I:$I)</f>
        <v>0</v>
      </c>
      <c r="T304" s="26">
        <f>SUMIF('Interventi - Dettaglio'!$A:$A,"130020"&amp;'Interventi - Sintesi'!$C304,'Interventi - Dettaglio'!$J:$J)</f>
        <v>0</v>
      </c>
      <c r="U304" s="26">
        <f>SUMIF('Interventi - Dettaglio'!$A:$A,"130020"&amp;'Interventi - Sintesi'!$C304,'Interventi - Dettaglio'!$K:$K)</f>
        <v>0</v>
      </c>
      <c r="V304" s="26">
        <f t="shared" si="54"/>
        <v>0</v>
      </c>
      <c r="W304" s="26">
        <f t="shared" si="55"/>
        <v>1</v>
      </c>
      <c r="X304" s="26">
        <f t="shared" si="56"/>
        <v>1</v>
      </c>
      <c r="Y304" s="32">
        <f t="shared" si="51"/>
        <v>1</v>
      </c>
      <c r="Z304" s="26">
        <f t="shared" si="57"/>
        <v>0</v>
      </c>
      <c r="AA304" s="26">
        <f t="shared" si="58"/>
        <v>0</v>
      </c>
      <c r="AB304" s="26">
        <f t="shared" si="59"/>
        <v>1</v>
      </c>
    </row>
    <row r="305" spans="1:28">
      <c r="A305" s="15" t="s">
        <v>1682</v>
      </c>
      <c r="B305" s="19" t="s">
        <v>1696</v>
      </c>
      <c r="C305" s="16" t="s">
        <v>437</v>
      </c>
      <c r="D305" s="23" t="s">
        <v>438</v>
      </c>
      <c r="E305" s="26">
        <f>SUMIF('Interventi - Dettaglio'!$A:$A,"130018"&amp;'Interventi - Sintesi'!$C305,'Interventi - Dettaglio'!H:H)</f>
        <v>0</v>
      </c>
      <c r="F305" s="26">
        <f>SUMIF('Interventi - Dettaglio'!$A:$A,"130018"&amp;'Interventi - Sintesi'!$C305,'Interventi - Dettaglio'!I:I)</f>
        <v>0</v>
      </c>
      <c r="G305" s="32">
        <f t="shared" si="48"/>
        <v>0</v>
      </c>
      <c r="H305" s="26">
        <f>SUMIF('Interventi - Dettaglio'!$A:$A,"130018"&amp;'Interventi - Sintesi'!$C305,'Interventi - Dettaglio'!J:J)</f>
        <v>0</v>
      </c>
      <c r="I305" s="26">
        <f>SUMIF('Interventi - Dettaglio'!$A:$A,"130018"&amp;'Interventi - Sintesi'!$C305,'Interventi - Dettaglio'!K:K)</f>
        <v>0</v>
      </c>
      <c r="J305" s="26">
        <f t="shared" si="52"/>
        <v>0</v>
      </c>
      <c r="K305" s="26">
        <f>SUMIF('Interventi - Dettaglio'!$A:$A,"130019"&amp;'Interventi - Sintesi'!$C305,'Interventi - Dettaglio'!$H:$H)</f>
        <v>1</v>
      </c>
      <c r="L305" s="26">
        <f>SUMIF('Interventi - Dettaglio'!$A:$A,"130019"&amp;'Interventi - Sintesi'!$C305,'Interventi - Dettaglio'!$I:$I)</f>
        <v>1</v>
      </c>
      <c r="M305" s="32">
        <f t="shared" si="49"/>
        <v>1</v>
      </c>
      <c r="N305" s="26">
        <f>SUMIF('Interventi - Dettaglio'!$A:$A,"130019"&amp;'Interventi - Sintesi'!$C305,'Interventi - Dettaglio'!$J:$J)</f>
        <v>1</v>
      </c>
      <c r="O305" s="26">
        <f>SUMIF('Interventi - Dettaglio'!$A:$A,"130019"&amp;'Interventi - Sintesi'!$C305,'Interventi - Dettaglio'!$K:$K)</f>
        <v>0</v>
      </c>
      <c r="P305" s="26">
        <f t="shared" si="53"/>
        <v>2</v>
      </c>
      <c r="Q305" s="26">
        <f>SUMIF('Interventi - Dettaglio'!$A:$A,"130020"&amp;'Interventi - Sintesi'!$C305,'Interventi - Dettaglio'!$H:$H)</f>
        <v>0</v>
      </c>
      <c r="R305" s="32">
        <f t="shared" si="50"/>
        <v>0</v>
      </c>
      <c r="S305" s="26">
        <f>SUMIF('Interventi - Dettaglio'!$A:$A,"130020"&amp;'Interventi - Sintesi'!$C305,'Interventi - Dettaglio'!$I:$I)</f>
        <v>0</v>
      </c>
      <c r="T305" s="26">
        <f>SUMIF('Interventi - Dettaglio'!$A:$A,"130020"&amp;'Interventi - Sintesi'!$C305,'Interventi - Dettaglio'!$J:$J)</f>
        <v>0</v>
      </c>
      <c r="U305" s="26">
        <f>SUMIF('Interventi - Dettaglio'!$A:$A,"130020"&amp;'Interventi - Sintesi'!$C305,'Interventi - Dettaglio'!$K:$K)</f>
        <v>0</v>
      </c>
      <c r="V305" s="26">
        <f t="shared" si="54"/>
        <v>0</v>
      </c>
      <c r="W305" s="26">
        <f t="shared" si="55"/>
        <v>1</v>
      </c>
      <c r="X305" s="26">
        <f t="shared" si="56"/>
        <v>1</v>
      </c>
      <c r="Y305" s="32">
        <f t="shared" si="51"/>
        <v>1</v>
      </c>
      <c r="Z305" s="26">
        <f t="shared" si="57"/>
        <v>1</v>
      </c>
      <c r="AA305" s="26">
        <f t="shared" si="58"/>
        <v>0</v>
      </c>
      <c r="AB305" s="26">
        <f t="shared" si="59"/>
        <v>2</v>
      </c>
    </row>
    <row r="306" spans="1:28" ht="24">
      <c r="A306" s="13" t="s">
        <v>1682</v>
      </c>
      <c r="B306" s="19" t="s">
        <v>1696</v>
      </c>
      <c r="C306" s="14" t="s">
        <v>1709</v>
      </c>
      <c r="D306" s="4" t="s">
        <v>1710</v>
      </c>
      <c r="E306" s="26">
        <f>SUMIF('Interventi - Dettaglio'!$A:$A,"130018"&amp;'Interventi - Sintesi'!$C306,'Interventi - Dettaglio'!H:H)</f>
        <v>1</v>
      </c>
      <c r="F306" s="26">
        <f>SUMIF('Interventi - Dettaglio'!$A:$A,"130018"&amp;'Interventi - Sintesi'!$C306,'Interventi - Dettaglio'!I:I)</f>
        <v>1</v>
      </c>
      <c r="G306" s="32">
        <f t="shared" si="48"/>
        <v>1</v>
      </c>
      <c r="H306" s="26">
        <f>SUMIF('Interventi - Dettaglio'!$A:$A,"130018"&amp;'Interventi - Sintesi'!$C306,'Interventi - Dettaglio'!J:J)</f>
        <v>0</v>
      </c>
      <c r="I306" s="26">
        <f>SUMIF('Interventi - Dettaglio'!$A:$A,"130018"&amp;'Interventi - Sintesi'!$C306,'Interventi - Dettaglio'!K:K)</f>
        <v>0</v>
      </c>
      <c r="J306" s="26">
        <f t="shared" si="52"/>
        <v>1</v>
      </c>
      <c r="K306" s="26">
        <f>SUMIF('Interventi - Dettaglio'!$A:$A,"130019"&amp;'Interventi - Sintesi'!$C306,'Interventi - Dettaglio'!$H:$H)</f>
        <v>0</v>
      </c>
      <c r="L306" s="26">
        <f>SUMIF('Interventi - Dettaglio'!$A:$A,"130019"&amp;'Interventi - Sintesi'!$C306,'Interventi - Dettaglio'!$I:$I)</f>
        <v>0</v>
      </c>
      <c r="M306" s="32">
        <f t="shared" si="49"/>
        <v>0</v>
      </c>
      <c r="N306" s="26">
        <f>SUMIF('Interventi - Dettaglio'!$A:$A,"130019"&amp;'Interventi - Sintesi'!$C306,'Interventi - Dettaglio'!$J:$J)</f>
        <v>0</v>
      </c>
      <c r="O306" s="26">
        <f>SUMIF('Interventi - Dettaglio'!$A:$A,"130019"&amp;'Interventi - Sintesi'!$C306,'Interventi - Dettaglio'!$K:$K)</f>
        <v>0</v>
      </c>
      <c r="P306" s="26">
        <f t="shared" si="53"/>
        <v>0</v>
      </c>
      <c r="Q306" s="26">
        <f>SUMIF('Interventi - Dettaglio'!$A:$A,"130020"&amp;'Interventi - Sintesi'!$C306,'Interventi - Dettaglio'!$H:$H)</f>
        <v>0</v>
      </c>
      <c r="R306" s="32">
        <f t="shared" si="50"/>
        <v>0</v>
      </c>
      <c r="S306" s="26">
        <f>SUMIF('Interventi - Dettaglio'!$A:$A,"130020"&amp;'Interventi - Sintesi'!$C306,'Interventi - Dettaglio'!$I:$I)</f>
        <v>0</v>
      </c>
      <c r="T306" s="26">
        <f>SUMIF('Interventi - Dettaglio'!$A:$A,"130020"&amp;'Interventi - Sintesi'!$C306,'Interventi - Dettaglio'!$J:$J)</f>
        <v>0</v>
      </c>
      <c r="U306" s="26">
        <f>SUMIF('Interventi - Dettaglio'!$A:$A,"130020"&amp;'Interventi - Sintesi'!$C306,'Interventi - Dettaglio'!$K:$K)</f>
        <v>0</v>
      </c>
      <c r="V306" s="26">
        <f t="shared" si="54"/>
        <v>0</v>
      </c>
      <c r="W306" s="26">
        <f t="shared" si="55"/>
        <v>1</v>
      </c>
      <c r="X306" s="26">
        <f t="shared" si="56"/>
        <v>1</v>
      </c>
      <c r="Y306" s="32">
        <f t="shared" si="51"/>
        <v>1</v>
      </c>
      <c r="Z306" s="26">
        <f t="shared" si="57"/>
        <v>0</v>
      </c>
      <c r="AA306" s="26">
        <f t="shared" si="58"/>
        <v>0</v>
      </c>
      <c r="AB306" s="26">
        <f t="shared" si="59"/>
        <v>1</v>
      </c>
    </row>
    <row r="307" spans="1:28">
      <c r="A307" s="13" t="s">
        <v>1682</v>
      </c>
      <c r="B307" s="19" t="s">
        <v>1696</v>
      </c>
      <c r="C307" s="14" t="s">
        <v>1715</v>
      </c>
      <c r="D307" s="4" t="s">
        <v>1716</v>
      </c>
      <c r="E307" s="26">
        <f>SUMIF('Interventi - Dettaglio'!$A:$A,"130018"&amp;'Interventi - Sintesi'!$C307,'Interventi - Dettaglio'!H:H)</f>
        <v>1</v>
      </c>
      <c r="F307" s="26">
        <f>SUMIF('Interventi - Dettaglio'!$A:$A,"130018"&amp;'Interventi - Sintesi'!$C307,'Interventi - Dettaglio'!I:I)</f>
        <v>1</v>
      </c>
      <c r="G307" s="32">
        <f t="shared" si="48"/>
        <v>1</v>
      </c>
      <c r="H307" s="26">
        <f>SUMIF('Interventi - Dettaglio'!$A:$A,"130018"&amp;'Interventi - Sintesi'!$C307,'Interventi - Dettaglio'!J:J)</f>
        <v>0</v>
      </c>
      <c r="I307" s="26">
        <f>SUMIF('Interventi - Dettaglio'!$A:$A,"130018"&amp;'Interventi - Sintesi'!$C307,'Interventi - Dettaglio'!K:K)</f>
        <v>0</v>
      </c>
      <c r="J307" s="26">
        <f t="shared" si="52"/>
        <v>1</v>
      </c>
      <c r="K307" s="26">
        <f>SUMIF('Interventi - Dettaglio'!$A:$A,"130019"&amp;'Interventi - Sintesi'!$C307,'Interventi - Dettaglio'!$H:$H)</f>
        <v>0</v>
      </c>
      <c r="L307" s="26">
        <f>SUMIF('Interventi - Dettaglio'!$A:$A,"130019"&amp;'Interventi - Sintesi'!$C307,'Interventi - Dettaglio'!$I:$I)</f>
        <v>0</v>
      </c>
      <c r="M307" s="32">
        <f t="shared" si="49"/>
        <v>0</v>
      </c>
      <c r="N307" s="26">
        <f>SUMIF('Interventi - Dettaglio'!$A:$A,"130019"&amp;'Interventi - Sintesi'!$C307,'Interventi - Dettaglio'!$J:$J)</f>
        <v>0</v>
      </c>
      <c r="O307" s="26">
        <f>SUMIF('Interventi - Dettaglio'!$A:$A,"130019"&amp;'Interventi - Sintesi'!$C307,'Interventi - Dettaglio'!$K:$K)</f>
        <v>0</v>
      </c>
      <c r="P307" s="26">
        <f t="shared" si="53"/>
        <v>0</v>
      </c>
      <c r="Q307" s="26">
        <f>SUMIF('Interventi - Dettaglio'!$A:$A,"130020"&amp;'Interventi - Sintesi'!$C307,'Interventi - Dettaglio'!$H:$H)</f>
        <v>0</v>
      </c>
      <c r="R307" s="32">
        <f t="shared" si="50"/>
        <v>0</v>
      </c>
      <c r="S307" s="26">
        <f>SUMIF('Interventi - Dettaglio'!$A:$A,"130020"&amp;'Interventi - Sintesi'!$C307,'Interventi - Dettaglio'!$I:$I)</f>
        <v>0</v>
      </c>
      <c r="T307" s="26">
        <f>SUMIF('Interventi - Dettaglio'!$A:$A,"130020"&amp;'Interventi - Sintesi'!$C307,'Interventi - Dettaglio'!$J:$J)</f>
        <v>0</v>
      </c>
      <c r="U307" s="26">
        <f>SUMIF('Interventi - Dettaglio'!$A:$A,"130020"&amp;'Interventi - Sintesi'!$C307,'Interventi - Dettaglio'!$K:$K)</f>
        <v>0</v>
      </c>
      <c r="V307" s="26">
        <f t="shared" si="54"/>
        <v>0</v>
      </c>
      <c r="W307" s="26">
        <f t="shared" si="55"/>
        <v>1</v>
      </c>
      <c r="X307" s="26">
        <f t="shared" si="56"/>
        <v>1</v>
      </c>
      <c r="Y307" s="32">
        <f t="shared" si="51"/>
        <v>1</v>
      </c>
      <c r="Z307" s="26">
        <f t="shared" si="57"/>
        <v>0</v>
      </c>
      <c r="AA307" s="26">
        <f t="shared" si="58"/>
        <v>0</v>
      </c>
      <c r="AB307" s="26">
        <f t="shared" si="59"/>
        <v>1</v>
      </c>
    </row>
    <row r="308" spans="1:28">
      <c r="A308" s="13" t="s">
        <v>1682</v>
      </c>
      <c r="B308" s="19" t="s">
        <v>1696</v>
      </c>
      <c r="C308" s="14" t="s">
        <v>57</v>
      </c>
      <c r="D308" s="4" t="s">
        <v>58</v>
      </c>
      <c r="E308" s="26">
        <f>SUMIF('Interventi - Dettaglio'!$A:$A,"130018"&amp;'Interventi - Sintesi'!$C308,'Interventi - Dettaglio'!H:H)</f>
        <v>7</v>
      </c>
      <c r="F308" s="26">
        <f>SUMIF('Interventi - Dettaglio'!$A:$A,"130018"&amp;'Interventi - Sintesi'!$C308,'Interventi - Dettaglio'!I:I)</f>
        <v>5</v>
      </c>
      <c r="G308" s="32">
        <f t="shared" si="48"/>
        <v>0.71430000000000005</v>
      </c>
      <c r="H308" s="26">
        <f>SUMIF('Interventi - Dettaglio'!$A:$A,"130018"&amp;'Interventi - Sintesi'!$C308,'Interventi - Dettaglio'!J:J)</f>
        <v>0</v>
      </c>
      <c r="I308" s="26">
        <f>SUMIF('Interventi - Dettaglio'!$A:$A,"130018"&amp;'Interventi - Sintesi'!$C308,'Interventi - Dettaglio'!K:K)</f>
        <v>0</v>
      </c>
      <c r="J308" s="26">
        <f t="shared" si="52"/>
        <v>7</v>
      </c>
      <c r="K308" s="26">
        <f>SUMIF('Interventi - Dettaglio'!$A:$A,"130019"&amp;'Interventi - Sintesi'!$C308,'Interventi - Dettaglio'!$H:$H)</f>
        <v>0</v>
      </c>
      <c r="L308" s="26">
        <f>SUMIF('Interventi - Dettaglio'!$A:$A,"130019"&amp;'Interventi - Sintesi'!$C308,'Interventi - Dettaglio'!$I:$I)</f>
        <v>0</v>
      </c>
      <c r="M308" s="32">
        <f t="shared" si="49"/>
        <v>0</v>
      </c>
      <c r="N308" s="26">
        <f>SUMIF('Interventi - Dettaglio'!$A:$A,"130019"&amp;'Interventi - Sintesi'!$C308,'Interventi - Dettaglio'!$J:$J)</f>
        <v>0</v>
      </c>
      <c r="O308" s="26">
        <f>SUMIF('Interventi - Dettaglio'!$A:$A,"130019"&amp;'Interventi - Sintesi'!$C308,'Interventi - Dettaglio'!$K:$K)</f>
        <v>0</v>
      </c>
      <c r="P308" s="26">
        <f t="shared" si="53"/>
        <v>0</v>
      </c>
      <c r="Q308" s="26">
        <f>SUMIF('Interventi - Dettaglio'!$A:$A,"130020"&amp;'Interventi - Sintesi'!$C308,'Interventi - Dettaglio'!$H:$H)</f>
        <v>0</v>
      </c>
      <c r="R308" s="32">
        <f t="shared" si="50"/>
        <v>0</v>
      </c>
      <c r="S308" s="26">
        <f>SUMIF('Interventi - Dettaglio'!$A:$A,"130020"&amp;'Interventi - Sintesi'!$C308,'Interventi - Dettaglio'!$I:$I)</f>
        <v>0</v>
      </c>
      <c r="T308" s="26">
        <f>SUMIF('Interventi - Dettaglio'!$A:$A,"130020"&amp;'Interventi - Sintesi'!$C308,'Interventi - Dettaglio'!$J:$J)</f>
        <v>0</v>
      </c>
      <c r="U308" s="26">
        <f>SUMIF('Interventi - Dettaglio'!$A:$A,"130020"&amp;'Interventi - Sintesi'!$C308,'Interventi - Dettaglio'!$K:$K)</f>
        <v>0</v>
      </c>
      <c r="V308" s="26">
        <f t="shared" si="54"/>
        <v>0</v>
      </c>
      <c r="W308" s="26">
        <f t="shared" si="55"/>
        <v>7</v>
      </c>
      <c r="X308" s="26">
        <f t="shared" si="56"/>
        <v>5</v>
      </c>
      <c r="Y308" s="32">
        <f t="shared" si="51"/>
        <v>0.71430000000000005</v>
      </c>
      <c r="Z308" s="26">
        <f t="shared" si="57"/>
        <v>0</v>
      </c>
      <c r="AA308" s="26">
        <f t="shared" si="58"/>
        <v>0</v>
      </c>
      <c r="AB308" s="26">
        <f t="shared" si="59"/>
        <v>7</v>
      </c>
    </row>
    <row r="309" spans="1:28" ht="24">
      <c r="A309" s="13" t="s">
        <v>1682</v>
      </c>
      <c r="B309" s="19" t="s">
        <v>1696</v>
      </c>
      <c r="C309" s="14" t="s">
        <v>147</v>
      </c>
      <c r="D309" s="4" t="s">
        <v>148</v>
      </c>
      <c r="E309" s="26">
        <f>SUMIF('Interventi - Dettaglio'!$A:$A,"130018"&amp;'Interventi - Sintesi'!$C309,'Interventi - Dettaglio'!H:H)</f>
        <v>18</v>
      </c>
      <c r="F309" s="26">
        <f>SUMIF('Interventi - Dettaglio'!$A:$A,"130018"&amp;'Interventi - Sintesi'!$C309,'Interventi - Dettaglio'!I:I)</f>
        <v>18</v>
      </c>
      <c r="G309" s="32">
        <f t="shared" si="48"/>
        <v>1</v>
      </c>
      <c r="H309" s="26">
        <f>SUMIF('Interventi - Dettaglio'!$A:$A,"130018"&amp;'Interventi - Sintesi'!$C309,'Interventi - Dettaglio'!J:J)</f>
        <v>0</v>
      </c>
      <c r="I309" s="26">
        <f>SUMIF('Interventi - Dettaglio'!$A:$A,"130018"&amp;'Interventi - Sintesi'!$C309,'Interventi - Dettaglio'!K:K)</f>
        <v>0</v>
      </c>
      <c r="J309" s="26">
        <f t="shared" si="52"/>
        <v>18</v>
      </c>
      <c r="K309" s="26">
        <f>SUMIF('Interventi - Dettaglio'!$A:$A,"130019"&amp;'Interventi - Sintesi'!$C309,'Interventi - Dettaglio'!$H:$H)</f>
        <v>1</v>
      </c>
      <c r="L309" s="26">
        <f>SUMIF('Interventi - Dettaglio'!$A:$A,"130019"&amp;'Interventi - Sintesi'!$C309,'Interventi - Dettaglio'!$I:$I)</f>
        <v>1</v>
      </c>
      <c r="M309" s="32">
        <f t="shared" si="49"/>
        <v>1</v>
      </c>
      <c r="N309" s="26">
        <f>SUMIF('Interventi - Dettaglio'!$A:$A,"130019"&amp;'Interventi - Sintesi'!$C309,'Interventi - Dettaglio'!$J:$J)</f>
        <v>0</v>
      </c>
      <c r="O309" s="26">
        <f>SUMIF('Interventi - Dettaglio'!$A:$A,"130019"&amp;'Interventi - Sintesi'!$C309,'Interventi - Dettaglio'!$K:$K)</f>
        <v>0</v>
      </c>
      <c r="P309" s="26">
        <f t="shared" si="53"/>
        <v>1</v>
      </c>
      <c r="Q309" s="26">
        <f>SUMIF('Interventi - Dettaglio'!$A:$A,"130020"&amp;'Interventi - Sintesi'!$C309,'Interventi - Dettaglio'!$H:$H)</f>
        <v>0</v>
      </c>
      <c r="R309" s="32">
        <f t="shared" si="50"/>
        <v>0</v>
      </c>
      <c r="S309" s="26">
        <f>SUMIF('Interventi - Dettaglio'!$A:$A,"130020"&amp;'Interventi - Sintesi'!$C309,'Interventi - Dettaglio'!$I:$I)</f>
        <v>0</v>
      </c>
      <c r="T309" s="26">
        <f>SUMIF('Interventi - Dettaglio'!$A:$A,"130020"&amp;'Interventi - Sintesi'!$C309,'Interventi - Dettaglio'!$J:$J)</f>
        <v>0</v>
      </c>
      <c r="U309" s="26">
        <f>SUMIF('Interventi - Dettaglio'!$A:$A,"130020"&amp;'Interventi - Sintesi'!$C309,'Interventi - Dettaglio'!$K:$K)</f>
        <v>0</v>
      </c>
      <c r="V309" s="26">
        <f t="shared" si="54"/>
        <v>0</v>
      </c>
      <c r="W309" s="26">
        <f t="shared" si="55"/>
        <v>19</v>
      </c>
      <c r="X309" s="26">
        <f t="shared" si="56"/>
        <v>19</v>
      </c>
      <c r="Y309" s="32">
        <f t="shared" si="51"/>
        <v>1</v>
      </c>
      <c r="Z309" s="26">
        <f t="shared" si="57"/>
        <v>0</v>
      </c>
      <c r="AA309" s="26">
        <f t="shared" si="58"/>
        <v>0</v>
      </c>
      <c r="AB309" s="26">
        <f t="shared" si="59"/>
        <v>19</v>
      </c>
    </row>
    <row r="310" spans="1:28">
      <c r="A310" s="13" t="s">
        <v>1682</v>
      </c>
      <c r="B310" s="19" t="s">
        <v>1696</v>
      </c>
      <c r="C310" s="14" t="s">
        <v>1717</v>
      </c>
      <c r="D310" s="4" t="s">
        <v>1718</v>
      </c>
      <c r="E310" s="26">
        <f>SUMIF('Interventi - Dettaglio'!$A:$A,"130018"&amp;'Interventi - Sintesi'!$C310,'Interventi - Dettaglio'!H:H)</f>
        <v>1</v>
      </c>
      <c r="F310" s="26">
        <f>SUMIF('Interventi - Dettaglio'!$A:$A,"130018"&amp;'Interventi - Sintesi'!$C310,'Interventi - Dettaglio'!I:I)</f>
        <v>0</v>
      </c>
      <c r="G310" s="32">
        <f t="shared" si="48"/>
        <v>0</v>
      </c>
      <c r="H310" s="26">
        <f>SUMIF('Interventi - Dettaglio'!$A:$A,"130018"&amp;'Interventi - Sintesi'!$C310,'Interventi - Dettaglio'!J:J)</f>
        <v>0</v>
      </c>
      <c r="I310" s="26">
        <f>SUMIF('Interventi - Dettaglio'!$A:$A,"130018"&amp;'Interventi - Sintesi'!$C310,'Interventi - Dettaglio'!K:K)</f>
        <v>0</v>
      </c>
      <c r="J310" s="26">
        <f t="shared" si="52"/>
        <v>1</v>
      </c>
      <c r="K310" s="26">
        <f>SUMIF('Interventi - Dettaglio'!$A:$A,"130019"&amp;'Interventi - Sintesi'!$C310,'Interventi - Dettaglio'!$H:$H)</f>
        <v>0</v>
      </c>
      <c r="L310" s="26">
        <f>SUMIF('Interventi - Dettaglio'!$A:$A,"130019"&amp;'Interventi - Sintesi'!$C310,'Interventi - Dettaglio'!$I:$I)</f>
        <v>0</v>
      </c>
      <c r="M310" s="32">
        <f t="shared" si="49"/>
        <v>0</v>
      </c>
      <c r="N310" s="26">
        <f>SUMIF('Interventi - Dettaglio'!$A:$A,"130019"&amp;'Interventi - Sintesi'!$C310,'Interventi - Dettaglio'!$J:$J)</f>
        <v>0</v>
      </c>
      <c r="O310" s="26">
        <f>SUMIF('Interventi - Dettaglio'!$A:$A,"130019"&amp;'Interventi - Sintesi'!$C310,'Interventi - Dettaglio'!$K:$K)</f>
        <v>0</v>
      </c>
      <c r="P310" s="26">
        <f t="shared" si="53"/>
        <v>0</v>
      </c>
      <c r="Q310" s="26">
        <f>SUMIF('Interventi - Dettaglio'!$A:$A,"130020"&amp;'Interventi - Sintesi'!$C310,'Interventi - Dettaglio'!$H:$H)</f>
        <v>0</v>
      </c>
      <c r="R310" s="32">
        <f t="shared" si="50"/>
        <v>0</v>
      </c>
      <c r="S310" s="26">
        <f>SUMIF('Interventi - Dettaglio'!$A:$A,"130020"&amp;'Interventi - Sintesi'!$C310,'Interventi - Dettaglio'!$I:$I)</f>
        <v>0</v>
      </c>
      <c r="T310" s="26">
        <f>SUMIF('Interventi - Dettaglio'!$A:$A,"130020"&amp;'Interventi - Sintesi'!$C310,'Interventi - Dettaglio'!$J:$J)</f>
        <v>0</v>
      </c>
      <c r="U310" s="26">
        <f>SUMIF('Interventi - Dettaglio'!$A:$A,"130020"&amp;'Interventi - Sintesi'!$C310,'Interventi - Dettaglio'!$K:$K)</f>
        <v>0</v>
      </c>
      <c r="V310" s="26">
        <f t="shared" si="54"/>
        <v>0</v>
      </c>
      <c r="W310" s="26">
        <f t="shared" si="55"/>
        <v>1</v>
      </c>
      <c r="X310" s="26">
        <f t="shared" si="56"/>
        <v>0</v>
      </c>
      <c r="Y310" s="32">
        <f t="shared" si="51"/>
        <v>0</v>
      </c>
      <c r="Z310" s="26">
        <f t="shared" si="57"/>
        <v>0</v>
      </c>
      <c r="AA310" s="26">
        <f t="shared" si="58"/>
        <v>0</v>
      </c>
      <c r="AB310" s="26">
        <f t="shared" si="59"/>
        <v>1</v>
      </c>
    </row>
    <row r="311" spans="1:28">
      <c r="A311" s="15" t="s">
        <v>1682</v>
      </c>
      <c r="B311" s="19" t="s">
        <v>1696</v>
      </c>
      <c r="C311" s="16" t="s">
        <v>149</v>
      </c>
      <c r="D311" s="23" t="s">
        <v>150</v>
      </c>
      <c r="E311" s="26">
        <f>SUMIF('Interventi - Dettaglio'!$A:$A,"130018"&amp;'Interventi - Sintesi'!$C311,'Interventi - Dettaglio'!H:H)</f>
        <v>1</v>
      </c>
      <c r="F311" s="26">
        <f>SUMIF('Interventi - Dettaglio'!$A:$A,"130018"&amp;'Interventi - Sintesi'!$C311,'Interventi - Dettaglio'!I:I)</f>
        <v>0</v>
      </c>
      <c r="G311" s="32">
        <f t="shared" si="48"/>
        <v>0</v>
      </c>
      <c r="H311" s="26">
        <f>SUMIF('Interventi - Dettaglio'!$A:$A,"130018"&amp;'Interventi - Sintesi'!$C311,'Interventi - Dettaglio'!J:J)</f>
        <v>0</v>
      </c>
      <c r="I311" s="26">
        <f>SUMIF('Interventi - Dettaglio'!$A:$A,"130018"&amp;'Interventi - Sintesi'!$C311,'Interventi - Dettaglio'!K:K)</f>
        <v>0</v>
      </c>
      <c r="J311" s="26">
        <f t="shared" si="52"/>
        <v>1</v>
      </c>
      <c r="K311" s="26">
        <f>SUMIF('Interventi - Dettaglio'!$A:$A,"130019"&amp;'Interventi - Sintesi'!$C311,'Interventi - Dettaglio'!$H:$H)</f>
        <v>0</v>
      </c>
      <c r="L311" s="26">
        <f>SUMIF('Interventi - Dettaglio'!$A:$A,"130019"&amp;'Interventi - Sintesi'!$C311,'Interventi - Dettaglio'!$I:$I)</f>
        <v>0</v>
      </c>
      <c r="M311" s="32">
        <f t="shared" si="49"/>
        <v>0</v>
      </c>
      <c r="N311" s="26">
        <f>SUMIF('Interventi - Dettaglio'!$A:$A,"130019"&amp;'Interventi - Sintesi'!$C311,'Interventi - Dettaglio'!$J:$J)</f>
        <v>0</v>
      </c>
      <c r="O311" s="26">
        <f>SUMIF('Interventi - Dettaglio'!$A:$A,"130019"&amp;'Interventi - Sintesi'!$C311,'Interventi - Dettaglio'!$K:$K)</f>
        <v>0</v>
      </c>
      <c r="P311" s="26">
        <f t="shared" si="53"/>
        <v>0</v>
      </c>
      <c r="Q311" s="26">
        <f>SUMIF('Interventi - Dettaglio'!$A:$A,"130020"&amp;'Interventi - Sintesi'!$C311,'Interventi - Dettaglio'!$H:$H)</f>
        <v>0</v>
      </c>
      <c r="R311" s="32">
        <f t="shared" si="50"/>
        <v>0</v>
      </c>
      <c r="S311" s="26">
        <f>SUMIF('Interventi - Dettaglio'!$A:$A,"130020"&amp;'Interventi - Sintesi'!$C311,'Interventi - Dettaglio'!$I:$I)</f>
        <v>0</v>
      </c>
      <c r="T311" s="26">
        <f>SUMIF('Interventi - Dettaglio'!$A:$A,"130020"&amp;'Interventi - Sintesi'!$C311,'Interventi - Dettaglio'!$J:$J)</f>
        <v>0</v>
      </c>
      <c r="U311" s="26">
        <f>SUMIF('Interventi - Dettaglio'!$A:$A,"130020"&amp;'Interventi - Sintesi'!$C311,'Interventi - Dettaglio'!$K:$K)</f>
        <v>0</v>
      </c>
      <c r="V311" s="26">
        <f t="shared" si="54"/>
        <v>0</v>
      </c>
      <c r="W311" s="26">
        <f t="shared" si="55"/>
        <v>1</v>
      </c>
      <c r="X311" s="26">
        <f t="shared" si="56"/>
        <v>0</v>
      </c>
      <c r="Y311" s="32">
        <f t="shared" si="51"/>
        <v>0</v>
      </c>
      <c r="Z311" s="26">
        <f t="shared" si="57"/>
        <v>0</v>
      </c>
      <c r="AA311" s="26">
        <f t="shared" si="58"/>
        <v>0</v>
      </c>
      <c r="AB311" s="26">
        <f t="shared" si="59"/>
        <v>1</v>
      </c>
    </row>
    <row r="312" spans="1:28" ht="24">
      <c r="A312" s="15" t="s">
        <v>1682</v>
      </c>
      <c r="B312" s="19" t="s">
        <v>1696</v>
      </c>
      <c r="C312" s="16" t="s">
        <v>29</v>
      </c>
      <c r="D312" s="23" t="s">
        <v>30</v>
      </c>
      <c r="E312" s="26">
        <f>SUMIF('Interventi - Dettaglio'!$A:$A,"130018"&amp;'Interventi - Sintesi'!$C312,'Interventi - Dettaglio'!H:H)</f>
        <v>4</v>
      </c>
      <c r="F312" s="26">
        <f>SUMIF('Interventi - Dettaglio'!$A:$A,"130018"&amp;'Interventi - Sintesi'!$C312,'Interventi - Dettaglio'!I:I)</f>
        <v>0</v>
      </c>
      <c r="G312" s="32">
        <f t="shared" si="48"/>
        <v>0</v>
      </c>
      <c r="H312" s="26">
        <f>SUMIF('Interventi - Dettaglio'!$A:$A,"130018"&amp;'Interventi - Sintesi'!$C312,'Interventi - Dettaglio'!J:J)</f>
        <v>0</v>
      </c>
      <c r="I312" s="26">
        <f>SUMIF('Interventi - Dettaglio'!$A:$A,"130018"&amp;'Interventi - Sintesi'!$C312,'Interventi - Dettaglio'!K:K)</f>
        <v>0</v>
      </c>
      <c r="J312" s="26">
        <f t="shared" si="52"/>
        <v>4</v>
      </c>
      <c r="K312" s="26">
        <f>SUMIF('Interventi - Dettaglio'!$A:$A,"130019"&amp;'Interventi - Sintesi'!$C312,'Interventi - Dettaglio'!$H:$H)</f>
        <v>0</v>
      </c>
      <c r="L312" s="26">
        <f>SUMIF('Interventi - Dettaglio'!$A:$A,"130019"&amp;'Interventi - Sintesi'!$C312,'Interventi - Dettaglio'!$I:$I)</f>
        <v>0</v>
      </c>
      <c r="M312" s="32">
        <f t="shared" si="49"/>
        <v>0</v>
      </c>
      <c r="N312" s="26">
        <f>SUMIF('Interventi - Dettaglio'!$A:$A,"130019"&amp;'Interventi - Sintesi'!$C312,'Interventi - Dettaglio'!$J:$J)</f>
        <v>0</v>
      </c>
      <c r="O312" s="26">
        <f>SUMIF('Interventi - Dettaglio'!$A:$A,"130019"&amp;'Interventi - Sintesi'!$C312,'Interventi - Dettaglio'!$K:$K)</f>
        <v>0</v>
      </c>
      <c r="P312" s="26">
        <f t="shared" si="53"/>
        <v>0</v>
      </c>
      <c r="Q312" s="26">
        <f>SUMIF('Interventi - Dettaglio'!$A:$A,"130020"&amp;'Interventi - Sintesi'!$C312,'Interventi - Dettaglio'!$H:$H)</f>
        <v>0</v>
      </c>
      <c r="R312" s="32">
        <f t="shared" si="50"/>
        <v>0</v>
      </c>
      <c r="S312" s="26">
        <f>SUMIF('Interventi - Dettaglio'!$A:$A,"130020"&amp;'Interventi - Sintesi'!$C312,'Interventi - Dettaglio'!$I:$I)</f>
        <v>0</v>
      </c>
      <c r="T312" s="26">
        <f>SUMIF('Interventi - Dettaglio'!$A:$A,"130020"&amp;'Interventi - Sintesi'!$C312,'Interventi - Dettaglio'!$J:$J)</f>
        <v>0</v>
      </c>
      <c r="U312" s="26">
        <f>SUMIF('Interventi - Dettaglio'!$A:$A,"130020"&amp;'Interventi - Sintesi'!$C312,'Interventi - Dettaglio'!$K:$K)</f>
        <v>0</v>
      </c>
      <c r="V312" s="26">
        <f t="shared" si="54"/>
        <v>0</v>
      </c>
      <c r="W312" s="26">
        <f t="shared" si="55"/>
        <v>4</v>
      </c>
      <c r="X312" s="26">
        <f t="shared" si="56"/>
        <v>0</v>
      </c>
      <c r="Y312" s="32">
        <f t="shared" si="51"/>
        <v>0</v>
      </c>
      <c r="Z312" s="26">
        <f t="shared" si="57"/>
        <v>0</v>
      </c>
      <c r="AA312" s="26">
        <f t="shared" si="58"/>
        <v>0</v>
      </c>
      <c r="AB312" s="26">
        <f t="shared" si="59"/>
        <v>4</v>
      </c>
    </row>
    <row r="313" spans="1:28">
      <c r="A313" s="13" t="s">
        <v>1682</v>
      </c>
      <c r="B313" s="19" t="s">
        <v>1696</v>
      </c>
      <c r="C313" s="14" t="s">
        <v>31</v>
      </c>
      <c r="D313" s="4" t="s">
        <v>32</v>
      </c>
      <c r="E313" s="26">
        <f>SUMIF('Interventi - Dettaglio'!$A:$A,"130018"&amp;'Interventi - Sintesi'!$C313,'Interventi - Dettaglio'!H:H)</f>
        <v>3</v>
      </c>
      <c r="F313" s="26">
        <f>SUMIF('Interventi - Dettaglio'!$A:$A,"130018"&amp;'Interventi - Sintesi'!$C313,'Interventi - Dettaglio'!I:I)</f>
        <v>2</v>
      </c>
      <c r="G313" s="32">
        <f t="shared" si="48"/>
        <v>0.66669999999999996</v>
      </c>
      <c r="H313" s="26">
        <f>SUMIF('Interventi - Dettaglio'!$A:$A,"130018"&amp;'Interventi - Sintesi'!$C313,'Interventi - Dettaglio'!J:J)</f>
        <v>0</v>
      </c>
      <c r="I313" s="26">
        <f>SUMIF('Interventi - Dettaglio'!$A:$A,"130018"&amp;'Interventi - Sintesi'!$C313,'Interventi - Dettaglio'!K:K)</f>
        <v>0</v>
      </c>
      <c r="J313" s="26">
        <f t="shared" si="52"/>
        <v>3</v>
      </c>
      <c r="K313" s="26">
        <f>SUMIF('Interventi - Dettaglio'!$A:$A,"130019"&amp;'Interventi - Sintesi'!$C313,'Interventi - Dettaglio'!$H:$H)</f>
        <v>0</v>
      </c>
      <c r="L313" s="26">
        <f>SUMIF('Interventi - Dettaglio'!$A:$A,"130019"&amp;'Interventi - Sintesi'!$C313,'Interventi - Dettaglio'!$I:$I)</f>
        <v>0</v>
      </c>
      <c r="M313" s="32">
        <f t="shared" si="49"/>
        <v>0</v>
      </c>
      <c r="N313" s="26">
        <f>SUMIF('Interventi - Dettaglio'!$A:$A,"130019"&amp;'Interventi - Sintesi'!$C313,'Interventi - Dettaglio'!$J:$J)</f>
        <v>0</v>
      </c>
      <c r="O313" s="26">
        <f>SUMIF('Interventi - Dettaglio'!$A:$A,"130019"&amp;'Interventi - Sintesi'!$C313,'Interventi - Dettaglio'!$K:$K)</f>
        <v>0</v>
      </c>
      <c r="P313" s="26">
        <f t="shared" si="53"/>
        <v>0</v>
      </c>
      <c r="Q313" s="26">
        <f>SUMIF('Interventi - Dettaglio'!$A:$A,"130020"&amp;'Interventi - Sintesi'!$C313,'Interventi - Dettaglio'!$H:$H)</f>
        <v>0</v>
      </c>
      <c r="R313" s="32">
        <f t="shared" si="50"/>
        <v>0</v>
      </c>
      <c r="S313" s="26">
        <f>SUMIF('Interventi - Dettaglio'!$A:$A,"130020"&amp;'Interventi - Sintesi'!$C313,'Interventi - Dettaglio'!$I:$I)</f>
        <v>0</v>
      </c>
      <c r="T313" s="26">
        <f>SUMIF('Interventi - Dettaglio'!$A:$A,"130020"&amp;'Interventi - Sintesi'!$C313,'Interventi - Dettaglio'!$J:$J)</f>
        <v>0</v>
      </c>
      <c r="U313" s="26">
        <f>SUMIF('Interventi - Dettaglio'!$A:$A,"130020"&amp;'Interventi - Sintesi'!$C313,'Interventi - Dettaglio'!$K:$K)</f>
        <v>0</v>
      </c>
      <c r="V313" s="26">
        <f t="shared" si="54"/>
        <v>0</v>
      </c>
      <c r="W313" s="26">
        <f t="shared" si="55"/>
        <v>3</v>
      </c>
      <c r="X313" s="26">
        <f t="shared" si="56"/>
        <v>2</v>
      </c>
      <c r="Y313" s="32">
        <f t="shared" si="51"/>
        <v>0.66669999999999996</v>
      </c>
      <c r="Z313" s="26">
        <f t="shared" si="57"/>
        <v>0</v>
      </c>
      <c r="AA313" s="26">
        <f t="shared" si="58"/>
        <v>0</v>
      </c>
      <c r="AB313" s="26">
        <f t="shared" si="59"/>
        <v>3</v>
      </c>
    </row>
    <row r="314" spans="1:28">
      <c r="A314" s="13" t="s">
        <v>1682</v>
      </c>
      <c r="B314" s="19" t="s">
        <v>1696</v>
      </c>
      <c r="C314" s="14" t="s">
        <v>59</v>
      </c>
      <c r="D314" s="4" t="s">
        <v>60</v>
      </c>
      <c r="E314" s="26">
        <f>SUMIF('Interventi - Dettaglio'!$A:$A,"130018"&amp;'Interventi - Sintesi'!$C314,'Interventi - Dettaglio'!H:H)</f>
        <v>11</v>
      </c>
      <c r="F314" s="26">
        <f>SUMIF('Interventi - Dettaglio'!$A:$A,"130018"&amp;'Interventi - Sintesi'!$C314,'Interventi - Dettaglio'!I:I)</f>
        <v>11</v>
      </c>
      <c r="G314" s="32">
        <f t="shared" si="48"/>
        <v>1</v>
      </c>
      <c r="H314" s="26">
        <f>SUMIF('Interventi - Dettaglio'!$A:$A,"130018"&amp;'Interventi - Sintesi'!$C314,'Interventi - Dettaglio'!J:J)</f>
        <v>0</v>
      </c>
      <c r="I314" s="26">
        <f>SUMIF('Interventi - Dettaglio'!$A:$A,"130018"&amp;'Interventi - Sintesi'!$C314,'Interventi - Dettaglio'!K:K)</f>
        <v>0</v>
      </c>
      <c r="J314" s="26">
        <f t="shared" si="52"/>
        <v>11</v>
      </c>
      <c r="K314" s="26">
        <f>SUMIF('Interventi - Dettaglio'!$A:$A,"130019"&amp;'Interventi - Sintesi'!$C314,'Interventi - Dettaglio'!$H:$H)</f>
        <v>0</v>
      </c>
      <c r="L314" s="26">
        <f>SUMIF('Interventi - Dettaglio'!$A:$A,"130019"&amp;'Interventi - Sintesi'!$C314,'Interventi - Dettaglio'!$I:$I)</f>
        <v>0</v>
      </c>
      <c r="M314" s="32">
        <f t="shared" si="49"/>
        <v>0</v>
      </c>
      <c r="N314" s="26">
        <f>SUMIF('Interventi - Dettaglio'!$A:$A,"130019"&amp;'Interventi - Sintesi'!$C314,'Interventi - Dettaglio'!$J:$J)</f>
        <v>0</v>
      </c>
      <c r="O314" s="26">
        <f>SUMIF('Interventi - Dettaglio'!$A:$A,"130019"&amp;'Interventi - Sintesi'!$C314,'Interventi - Dettaglio'!$K:$K)</f>
        <v>0</v>
      </c>
      <c r="P314" s="26">
        <f t="shared" si="53"/>
        <v>0</v>
      </c>
      <c r="Q314" s="26">
        <f>SUMIF('Interventi - Dettaglio'!$A:$A,"130020"&amp;'Interventi - Sintesi'!$C314,'Interventi - Dettaglio'!$H:$H)</f>
        <v>0</v>
      </c>
      <c r="R314" s="32">
        <f t="shared" si="50"/>
        <v>0</v>
      </c>
      <c r="S314" s="26">
        <f>SUMIF('Interventi - Dettaglio'!$A:$A,"130020"&amp;'Interventi - Sintesi'!$C314,'Interventi - Dettaglio'!$I:$I)</f>
        <v>0</v>
      </c>
      <c r="T314" s="26">
        <f>SUMIF('Interventi - Dettaglio'!$A:$A,"130020"&amp;'Interventi - Sintesi'!$C314,'Interventi - Dettaglio'!$J:$J)</f>
        <v>0</v>
      </c>
      <c r="U314" s="26">
        <f>SUMIF('Interventi - Dettaglio'!$A:$A,"130020"&amp;'Interventi - Sintesi'!$C314,'Interventi - Dettaglio'!$K:$K)</f>
        <v>0</v>
      </c>
      <c r="V314" s="26">
        <f t="shared" si="54"/>
        <v>0</v>
      </c>
      <c r="W314" s="26">
        <f t="shared" si="55"/>
        <v>11</v>
      </c>
      <c r="X314" s="26">
        <f t="shared" si="56"/>
        <v>11</v>
      </c>
      <c r="Y314" s="32">
        <f t="shared" si="51"/>
        <v>1</v>
      </c>
      <c r="Z314" s="26">
        <f t="shared" si="57"/>
        <v>0</v>
      </c>
      <c r="AA314" s="26">
        <f t="shared" si="58"/>
        <v>0</v>
      </c>
      <c r="AB314" s="26">
        <f t="shared" si="59"/>
        <v>11</v>
      </c>
    </row>
    <row r="315" spans="1:28">
      <c r="A315" s="13" t="s">
        <v>1682</v>
      </c>
      <c r="B315" s="19" t="s">
        <v>1696</v>
      </c>
      <c r="C315" s="14" t="s">
        <v>33</v>
      </c>
      <c r="D315" s="4" t="s">
        <v>34</v>
      </c>
      <c r="E315" s="26">
        <f>SUMIF('Interventi - Dettaglio'!$A:$A,"130018"&amp;'Interventi - Sintesi'!$C315,'Interventi - Dettaglio'!H:H)</f>
        <v>11</v>
      </c>
      <c r="F315" s="26">
        <f>SUMIF('Interventi - Dettaglio'!$A:$A,"130018"&amp;'Interventi - Sintesi'!$C315,'Interventi - Dettaglio'!I:I)</f>
        <v>6</v>
      </c>
      <c r="G315" s="32">
        <f t="shared" si="48"/>
        <v>0.54549999999999998</v>
      </c>
      <c r="H315" s="26">
        <f>SUMIF('Interventi - Dettaglio'!$A:$A,"130018"&amp;'Interventi - Sintesi'!$C315,'Interventi - Dettaglio'!J:J)</f>
        <v>61</v>
      </c>
      <c r="I315" s="26">
        <f>SUMIF('Interventi - Dettaglio'!$A:$A,"130018"&amp;'Interventi - Sintesi'!$C315,'Interventi - Dettaglio'!K:K)</f>
        <v>0</v>
      </c>
      <c r="J315" s="26">
        <f t="shared" si="52"/>
        <v>72</v>
      </c>
      <c r="K315" s="26">
        <f>SUMIF('Interventi - Dettaglio'!$A:$A,"130019"&amp;'Interventi - Sintesi'!$C315,'Interventi - Dettaglio'!$H:$H)</f>
        <v>0</v>
      </c>
      <c r="L315" s="26">
        <f>SUMIF('Interventi - Dettaglio'!$A:$A,"130019"&amp;'Interventi - Sintesi'!$C315,'Interventi - Dettaglio'!$I:$I)</f>
        <v>0</v>
      </c>
      <c r="M315" s="32">
        <f t="shared" si="49"/>
        <v>0</v>
      </c>
      <c r="N315" s="26">
        <f>SUMIF('Interventi - Dettaglio'!$A:$A,"130019"&amp;'Interventi - Sintesi'!$C315,'Interventi - Dettaglio'!$J:$J)</f>
        <v>0</v>
      </c>
      <c r="O315" s="26">
        <f>SUMIF('Interventi - Dettaglio'!$A:$A,"130019"&amp;'Interventi - Sintesi'!$C315,'Interventi - Dettaglio'!$K:$K)</f>
        <v>0</v>
      </c>
      <c r="P315" s="26">
        <f t="shared" si="53"/>
        <v>0</v>
      </c>
      <c r="Q315" s="26">
        <f>SUMIF('Interventi - Dettaglio'!$A:$A,"130020"&amp;'Interventi - Sintesi'!$C315,'Interventi - Dettaglio'!$H:$H)</f>
        <v>0</v>
      </c>
      <c r="R315" s="32">
        <f t="shared" si="50"/>
        <v>0</v>
      </c>
      <c r="S315" s="26">
        <f>SUMIF('Interventi - Dettaglio'!$A:$A,"130020"&amp;'Interventi - Sintesi'!$C315,'Interventi - Dettaglio'!$I:$I)</f>
        <v>0</v>
      </c>
      <c r="T315" s="26">
        <f>SUMIF('Interventi - Dettaglio'!$A:$A,"130020"&amp;'Interventi - Sintesi'!$C315,'Interventi - Dettaglio'!$J:$J)</f>
        <v>0</v>
      </c>
      <c r="U315" s="26">
        <f>SUMIF('Interventi - Dettaglio'!$A:$A,"130020"&amp;'Interventi - Sintesi'!$C315,'Interventi - Dettaglio'!$K:$K)</f>
        <v>0</v>
      </c>
      <c r="V315" s="26">
        <f t="shared" si="54"/>
        <v>0</v>
      </c>
      <c r="W315" s="26">
        <f t="shared" si="55"/>
        <v>11</v>
      </c>
      <c r="X315" s="26">
        <f t="shared" si="56"/>
        <v>6</v>
      </c>
      <c r="Y315" s="32">
        <f t="shared" si="51"/>
        <v>0.54549999999999998</v>
      </c>
      <c r="Z315" s="26">
        <f t="shared" si="57"/>
        <v>61</v>
      </c>
      <c r="AA315" s="26">
        <f t="shared" si="58"/>
        <v>0</v>
      </c>
      <c r="AB315" s="26">
        <f t="shared" si="59"/>
        <v>72</v>
      </c>
    </row>
    <row r="316" spans="1:28" ht="24">
      <c r="A316" s="13" t="s">
        <v>1682</v>
      </c>
      <c r="B316" s="19" t="s">
        <v>1696</v>
      </c>
      <c r="C316" s="14" t="s">
        <v>151</v>
      </c>
      <c r="D316" s="4" t="s">
        <v>152</v>
      </c>
      <c r="E316" s="26">
        <f>SUMIF('Interventi - Dettaglio'!$A:$A,"130018"&amp;'Interventi - Sintesi'!$C316,'Interventi - Dettaglio'!H:H)</f>
        <v>9</v>
      </c>
      <c r="F316" s="26">
        <f>SUMIF('Interventi - Dettaglio'!$A:$A,"130018"&amp;'Interventi - Sintesi'!$C316,'Interventi - Dettaglio'!I:I)</f>
        <v>8</v>
      </c>
      <c r="G316" s="32">
        <f t="shared" si="48"/>
        <v>0.88890000000000002</v>
      </c>
      <c r="H316" s="26">
        <f>SUMIF('Interventi - Dettaglio'!$A:$A,"130018"&amp;'Interventi - Sintesi'!$C316,'Interventi - Dettaglio'!J:J)</f>
        <v>49</v>
      </c>
      <c r="I316" s="26">
        <f>SUMIF('Interventi - Dettaglio'!$A:$A,"130018"&amp;'Interventi - Sintesi'!$C316,'Interventi - Dettaglio'!K:K)</f>
        <v>0</v>
      </c>
      <c r="J316" s="26">
        <f t="shared" si="52"/>
        <v>58</v>
      </c>
      <c r="K316" s="26">
        <f>SUMIF('Interventi - Dettaglio'!$A:$A,"130019"&amp;'Interventi - Sintesi'!$C316,'Interventi - Dettaglio'!$H:$H)</f>
        <v>0</v>
      </c>
      <c r="L316" s="26">
        <f>SUMIF('Interventi - Dettaglio'!$A:$A,"130019"&amp;'Interventi - Sintesi'!$C316,'Interventi - Dettaglio'!$I:$I)</f>
        <v>0</v>
      </c>
      <c r="M316" s="32">
        <f t="shared" si="49"/>
        <v>0</v>
      </c>
      <c r="N316" s="26">
        <f>SUMIF('Interventi - Dettaglio'!$A:$A,"130019"&amp;'Interventi - Sintesi'!$C316,'Interventi - Dettaglio'!$J:$J)</f>
        <v>0</v>
      </c>
      <c r="O316" s="26">
        <f>SUMIF('Interventi - Dettaglio'!$A:$A,"130019"&amp;'Interventi - Sintesi'!$C316,'Interventi - Dettaglio'!$K:$K)</f>
        <v>0</v>
      </c>
      <c r="P316" s="26">
        <f t="shared" si="53"/>
        <v>0</v>
      </c>
      <c r="Q316" s="26">
        <f>SUMIF('Interventi - Dettaglio'!$A:$A,"130020"&amp;'Interventi - Sintesi'!$C316,'Interventi - Dettaglio'!$H:$H)</f>
        <v>0</v>
      </c>
      <c r="R316" s="32">
        <f t="shared" si="50"/>
        <v>0</v>
      </c>
      <c r="S316" s="26">
        <f>SUMIF('Interventi - Dettaglio'!$A:$A,"130020"&amp;'Interventi - Sintesi'!$C316,'Interventi - Dettaglio'!$I:$I)</f>
        <v>0</v>
      </c>
      <c r="T316" s="26">
        <f>SUMIF('Interventi - Dettaglio'!$A:$A,"130020"&amp;'Interventi - Sintesi'!$C316,'Interventi - Dettaglio'!$J:$J)</f>
        <v>0</v>
      </c>
      <c r="U316" s="26">
        <f>SUMIF('Interventi - Dettaglio'!$A:$A,"130020"&amp;'Interventi - Sintesi'!$C316,'Interventi - Dettaglio'!$K:$K)</f>
        <v>0</v>
      </c>
      <c r="V316" s="26">
        <f t="shared" si="54"/>
        <v>0</v>
      </c>
      <c r="W316" s="26">
        <f t="shared" si="55"/>
        <v>9</v>
      </c>
      <c r="X316" s="26">
        <f t="shared" si="56"/>
        <v>8</v>
      </c>
      <c r="Y316" s="32">
        <f t="shared" si="51"/>
        <v>0.88890000000000002</v>
      </c>
      <c r="Z316" s="26">
        <f t="shared" si="57"/>
        <v>49</v>
      </c>
      <c r="AA316" s="26">
        <f t="shared" si="58"/>
        <v>0</v>
      </c>
      <c r="AB316" s="26">
        <f t="shared" si="59"/>
        <v>58</v>
      </c>
    </row>
    <row r="317" spans="1:28" ht="24">
      <c r="A317" s="13" t="s">
        <v>1682</v>
      </c>
      <c r="B317" s="19" t="s">
        <v>1696</v>
      </c>
      <c r="C317" s="14" t="s">
        <v>153</v>
      </c>
      <c r="D317" s="4" t="s">
        <v>154</v>
      </c>
      <c r="E317" s="26">
        <f>SUMIF('Interventi - Dettaglio'!$A:$A,"130018"&amp;'Interventi - Sintesi'!$C317,'Interventi - Dettaglio'!H:H)</f>
        <v>3</v>
      </c>
      <c r="F317" s="26">
        <f>SUMIF('Interventi - Dettaglio'!$A:$A,"130018"&amp;'Interventi - Sintesi'!$C317,'Interventi - Dettaglio'!I:I)</f>
        <v>3</v>
      </c>
      <c r="G317" s="32">
        <f t="shared" si="48"/>
        <v>1</v>
      </c>
      <c r="H317" s="26">
        <f>SUMIF('Interventi - Dettaglio'!$A:$A,"130018"&amp;'Interventi - Sintesi'!$C317,'Interventi - Dettaglio'!J:J)</f>
        <v>0</v>
      </c>
      <c r="I317" s="26">
        <f>SUMIF('Interventi - Dettaglio'!$A:$A,"130018"&amp;'Interventi - Sintesi'!$C317,'Interventi - Dettaglio'!K:K)</f>
        <v>0</v>
      </c>
      <c r="J317" s="26">
        <f t="shared" si="52"/>
        <v>3</v>
      </c>
      <c r="K317" s="26">
        <f>SUMIF('Interventi - Dettaglio'!$A:$A,"130019"&amp;'Interventi - Sintesi'!$C317,'Interventi - Dettaglio'!$H:$H)</f>
        <v>0</v>
      </c>
      <c r="L317" s="26">
        <f>SUMIF('Interventi - Dettaglio'!$A:$A,"130019"&amp;'Interventi - Sintesi'!$C317,'Interventi - Dettaglio'!$I:$I)</f>
        <v>0</v>
      </c>
      <c r="M317" s="32">
        <f t="shared" si="49"/>
        <v>0</v>
      </c>
      <c r="N317" s="26">
        <f>SUMIF('Interventi - Dettaglio'!$A:$A,"130019"&amp;'Interventi - Sintesi'!$C317,'Interventi - Dettaglio'!$J:$J)</f>
        <v>0</v>
      </c>
      <c r="O317" s="26">
        <f>SUMIF('Interventi - Dettaglio'!$A:$A,"130019"&amp;'Interventi - Sintesi'!$C317,'Interventi - Dettaglio'!$K:$K)</f>
        <v>0</v>
      </c>
      <c r="P317" s="26">
        <f t="shared" si="53"/>
        <v>0</v>
      </c>
      <c r="Q317" s="26">
        <f>SUMIF('Interventi - Dettaglio'!$A:$A,"130020"&amp;'Interventi - Sintesi'!$C317,'Interventi - Dettaglio'!$H:$H)</f>
        <v>0</v>
      </c>
      <c r="R317" s="32">
        <f t="shared" si="50"/>
        <v>0</v>
      </c>
      <c r="S317" s="26">
        <f>SUMIF('Interventi - Dettaglio'!$A:$A,"130020"&amp;'Interventi - Sintesi'!$C317,'Interventi - Dettaglio'!$I:$I)</f>
        <v>0</v>
      </c>
      <c r="T317" s="26">
        <f>SUMIF('Interventi - Dettaglio'!$A:$A,"130020"&amp;'Interventi - Sintesi'!$C317,'Interventi - Dettaglio'!$J:$J)</f>
        <v>0</v>
      </c>
      <c r="U317" s="26">
        <f>SUMIF('Interventi - Dettaglio'!$A:$A,"130020"&amp;'Interventi - Sintesi'!$C317,'Interventi - Dettaglio'!$K:$K)</f>
        <v>0</v>
      </c>
      <c r="V317" s="26">
        <f t="shared" si="54"/>
        <v>0</v>
      </c>
      <c r="W317" s="26">
        <f t="shared" si="55"/>
        <v>3</v>
      </c>
      <c r="X317" s="26">
        <f t="shared" si="56"/>
        <v>3</v>
      </c>
      <c r="Y317" s="32">
        <f t="shared" si="51"/>
        <v>1</v>
      </c>
      <c r="Z317" s="26">
        <f t="shared" si="57"/>
        <v>0</v>
      </c>
      <c r="AA317" s="26">
        <f t="shared" si="58"/>
        <v>0</v>
      </c>
      <c r="AB317" s="26">
        <f t="shared" si="59"/>
        <v>3</v>
      </c>
    </row>
    <row r="318" spans="1:28" ht="24">
      <c r="A318" s="13" t="s">
        <v>1682</v>
      </c>
      <c r="B318" s="19" t="s">
        <v>1696</v>
      </c>
      <c r="C318" s="14" t="s">
        <v>35</v>
      </c>
      <c r="D318" s="4" t="s">
        <v>36</v>
      </c>
      <c r="E318" s="26">
        <f>SUMIF('Interventi - Dettaglio'!$A:$A,"130018"&amp;'Interventi - Sintesi'!$C318,'Interventi - Dettaglio'!H:H)</f>
        <v>22</v>
      </c>
      <c r="F318" s="26">
        <f>SUMIF('Interventi - Dettaglio'!$A:$A,"130018"&amp;'Interventi - Sintesi'!$C318,'Interventi - Dettaglio'!I:I)</f>
        <v>12</v>
      </c>
      <c r="G318" s="32">
        <f t="shared" si="48"/>
        <v>0.54549999999999998</v>
      </c>
      <c r="H318" s="26">
        <f>SUMIF('Interventi - Dettaglio'!$A:$A,"130018"&amp;'Interventi - Sintesi'!$C318,'Interventi - Dettaglio'!J:J)</f>
        <v>0</v>
      </c>
      <c r="I318" s="26">
        <f>SUMIF('Interventi - Dettaglio'!$A:$A,"130018"&amp;'Interventi - Sintesi'!$C318,'Interventi - Dettaglio'!K:K)</f>
        <v>0</v>
      </c>
      <c r="J318" s="26">
        <f t="shared" si="52"/>
        <v>22</v>
      </c>
      <c r="K318" s="26">
        <f>SUMIF('Interventi - Dettaglio'!$A:$A,"130019"&amp;'Interventi - Sintesi'!$C318,'Interventi - Dettaglio'!$H:$H)</f>
        <v>0</v>
      </c>
      <c r="L318" s="26">
        <f>SUMIF('Interventi - Dettaglio'!$A:$A,"130019"&amp;'Interventi - Sintesi'!$C318,'Interventi - Dettaglio'!$I:$I)</f>
        <v>0</v>
      </c>
      <c r="M318" s="32">
        <f t="shared" si="49"/>
        <v>0</v>
      </c>
      <c r="N318" s="26">
        <f>SUMIF('Interventi - Dettaglio'!$A:$A,"130019"&amp;'Interventi - Sintesi'!$C318,'Interventi - Dettaglio'!$J:$J)</f>
        <v>0</v>
      </c>
      <c r="O318" s="26">
        <f>SUMIF('Interventi - Dettaglio'!$A:$A,"130019"&amp;'Interventi - Sintesi'!$C318,'Interventi - Dettaglio'!$K:$K)</f>
        <v>0</v>
      </c>
      <c r="P318" s="26">
        <f t="shared" si="53"/>
        <v>0</v>
      </c>
      <c r="Q318" s="26">
        <f>SUMIF('Interventi - Dettaglio'!$A:$A,"130020"&amp;'Interventi - Sintesi'!$C318,'Interventi - Dettaglio'!$H:$H)</f>
        <v>0</v>
      </c>
      <c r="R318" s="32">
        <f t="shared" si="50"/>
        <v>0</v>
      </c>
      <c r="S318" s="26">
        <f>SUMIF('Interventi - Dettaglio'!$A:$A,"130020"&amp;'Interventi - Sintesi'!$C318,'Interventi - Dettaglio'!$I:$I)</f>
        <v>0</v>
      </c>
      <c r="T318" s="26">
        <f>SUMIF('Interventi - Dettaglio'!$A:$A,"130020"&amp;'Interventi - Sintesi'!$C318,'Interventi - Dettaglio'!$J:$J)</f>
        <v>0</v>
      </c>
      <c r="U318" s="26">
        <f>SUMIF('Interventi - Dettaglio'!$A:$A,"130020"&amp;'Interventi - Sintesi'!$C318,'Interventi - Dettaglio'!$K:$K)</f>
        <v>0</v>
      </c>
      <c r="V318" s="26">
        <f t="shared" si="54"/>
        <v>0</v>
      </c>
      <c r="W318" s="26">
        <f t="shared" si="55"/>
        <v>22</v>
      </c>
      <c r="X318" s="26">
        <f t="shared" si="56"/>
        <v>12</v>
      </c>
      <c r="Y318" s="32">
        <f t="shared" si="51"/>
        <v>0.54549999999999998</v>
      </c>
      <c r="Z318" s="26">
        <f t="shared" si="57"/>
        <v>0</v>
      </c>
      <c r="AA318" s="26">
        <f t="shared" si="58"/>
        <v>0</v>
      </c>
      <c r="AB318" s="26">
        <f t="shared" si="59"/>
        <v>22</v>
      </c>
    </row>
    <row r="319" spans="1:28" ht="24">
      <c r="A319" s="13" t="s">
        <v>1682</v>
      </c>
      <c r="B319" s="19" t="s">
        <v>1696</v>
      </c>
      <c r="C319" s="14" t="s">
        <v>37</v>
      </c>
      <c r="D319" s="4" t="s">
        <v>38</v>
      </c>
      <c r="E319" s="26">
        <f>SUMIF('Interventi - Dettaglio'!$A:$A,"130018"&amp;'Interventi - Sintesi'!$C319,'Interventi - Dettaglio'!H:H)</f>
        <v>160</v>
      </c>
      <c r="F319" s="26">
        <f>SUMIF('Interventi - Dettaglio'!$A:$A,"130018"&amp;'Interventi - Sintesi'!$C319,'Interventi - Dettaglio'!I:I)</f>
        <v>119</v>
      </c>
      <c r="G319" s="32">
        <f t="shared" si="48"/>
        <v>0.74380000000000002</v>
      </c>
      <c r="H319" s="26">
        <f>SUMIF('Interventi - Dettaglio'!$A:$A,"130018"&amp;'Interventi - Sintesi'!$C319,'Interventi - Dettaglio'!J:J)</f>
        <v>0</v>
      </c>
      <c r="I319" s="26">
        <f>SUMIF('Interventi - Dettaglio'!$A:$A,"130018"&amp;'Interventi - Sintesi'!$C319,'Interventi - Dettaglio'!K:K)</f>
        <v>0</v>
      </c>
      <c r="J319" s="26">
        <f t="shared" si="52"/>
        <v>160</v>
      </c>
      <c r="K319" s="26">
        <f>SUMIF('Interventi - Dettaglio'!$A:$A,"130019"&amp;'Interventi - Sintesi'!$C319,'Interventi - Dettaglio'!$H:$H)</f>
        <v>2</v>
      </c>
      <c r="L319" s="26">
        <f>SUMIF('Interventi - Dettaglio'!$A:$A,"130019"&amp;'Interventi - Sintesi'!$C319,'Interventi - Dettaglio'!$I:$I)</f>
        <v>2</v>
      </c>
      <c r="M319" s="32">
        <f t="shared" si="49"/>
        <v>1</v>
      </c>
      <c r="N319" s="26">
        <f>SUMIF('Interventi - Dettaglio'!$A:$A,"130019"&amp;'Interventi - Sintesi'!$C319,'Interventi - Dettaglio'!$J:$J)</f>
        <v>0</v>
      </c>
      <c r="O319" s="26">
        <f>SUMIF('Interventi - Dettaglio'!$A:$A,"130019"&amp;'Interventi - Sintesi'!$C319,'Interventi - Dettaglio'!$K:$K)</f>
        <v>0</v>
      </c>
      <c r="P319" s="26">
        <f t="shared" si="53"/>
        <v>2</v>
      </c>
      <c r="Q319" s="26">
        <f>SUMIF('Interventi - Dettaglio'!$A:$A,"130020"&amp;'Interventi - Sintesi'!$C319,'Interventi - Dettaglio'!$H:$H)</f>
        <v>0</v>
      </c>
      <c r="R319" s="32">
        <f t="shared" si="50"/>
        <v>0</v>
      </c>
      <c r="S319" s="26">
        <f>SUMIF('Interventi - Dettaglio'!$A:$A,"130020"&amp;'Interventi - Sintesi'!$C319,'Interventi - Dettaglio'!$I:$I)</f>
        <v>0</v>
      </c>
      <c r="T319" s="26">
        <f>SUMIF('Interventi - Dettaglio'!$A:$A,"130020"&amp;'Interventi - Sintesi'!$C319,'Interventi - Dettaglio'!$J:$J)</f>
        <v>0</v>
      </c>
      <c r="U319" s="26">
        <f>SUMIF('Interventi - Dettaglio'!$A:$A,"130020"&amp;'Interventi - Sintesi'!$C319,'Interventi - Dettaglio'!$K:$K)</f>
        <v>0</v>
      </c>
      <c r="V319" s="26">
        <f t="shared" si="54"/>
        <v>0</v>
      </c>
      <c r="W319" s="26">
        <f t="shared" si="55"/>
        <v>162</v>
      </c>
      <c r="X319" s="26">
        <f t="shared" si="56"/>
        <v>121</v>
      </c>
      <c r="Y319" s="32">
        <f t="shared" si="51"/>
        <v>0.74690000000000001</v>
      </c>
      <c r="Z319" s="26">
        <f t="shared" si="57"/>
        <v>0</v>
      </c>
      <c r="AA319" s="26">
        <f t="shared" si="58"/>
        <v>0</v>
      </c>
      <c r="AB319" s="26">
        <f t="shared" si="59"/>
        <v>162</v>
      </c>
    </row>
    <row r="320" spans="1:28" ht="24">
      <c r="A320" s="13" t="s">
        <v>1682</v>
      </c>
      <c r="B320" s="19" t="s">
        <v>1696</v>
      </c>
      <c r="C320" s="14" t="s">
        <v>155</v>
      </c>
      <c r="D320" s="4" t="s">
        <v>156</v>
      </c>
      <c r="E320" s="26">
        <f>SUMIF('Interventi - Dettaglio'!$A:$A,"130018"&amp;'Interventi - Sintesi'!$C320,'Interventi - Dettaglio'!H:H)</f>
        <v>3</v>
      </c>
      <c r="F320" s="26">
        <f>SUMIF('Interventi - Dettaglio'!$A:$A,"130018"&amp;'Interventi - Sintesi'!$C320,'Interventi - Dettaglio'!I:I)</f>
        <v>3</v>
      </c>
      <c r="G320" s="32">
        <f t="shared" si="48"/>
        <v>1</v>
      </c>
      <c r="H320" s="26">
        <f>SUMIF('Interventi - Dettaglio'!$A:$A,"130018"&amp;'Interventi - Sintesi'!$C320,'Interventi - Dettaglio'!J:J)</f>
        <v>0</v>
      </c>
      <c r="I320" s="26">
        <f>SUMIF('Interventi - Dettaglio'!$A:$A,"130018"&amp;'Interventi - Sintesi'!$C320,'Interventi - Dettaglio'!K:K)</f>
        <v>0</v>
      </c>
      <c r="J320" s="26">
        <f t="shared" si="52"/>
        <v>3</v>
      </c>
      <c r="K320" s="26">
        <f>SUMIF('Interventi - Dettaglio'!$A:$A,"130019"&amp;'Interventi - Sintesi'!$C320,'Interventi - Dettaglio'!$H:$H)</f>
        <v>0</v>
      </c>
      <c r="L320" s="26">
        <f>SUMIF('Interventi - Dettaglio'!$A:$A,"130019"&amp;'Interventi - Sintesi'!$C320,'Interventi - Dettaglio'!$I:$I)</f>
        <v>0</v>
      </c>
      <c r="M320" s="32">
        <f t="shared" si="49"/>
        <v>0</v>
      </c>
      <c r="N320" s="26">
        <f>SUMIF('Interventi - Dettaglio'!$A:$A,"130019"&amp;'Interventi - Sintesi'!$C320,'Interventi - Dettaglio'!$J:$J)</f>
        <v>0</v>
      </c>
      <c r="O320" s="26">
        <f>SUMIF('Interventi - Dettaglio'!$A:$A,"130019"&amp;'Interventi - Sintesi'!$C320,'Interventi - Dettaglio'!$K:$K)</f>
        <v>0</v>
      </c>
      <c r="P320" s="26">
        <f t="shared" si="53"/>
        <v>0</v>
      </c>
      <c r="Q320" s="26">
        <f>SUMIF('Interventi - Dettaglio'!$A:$A,"130020"&amp;'Interventi - Sintesi'!$C320,'Interventi - Dettaglio'!$H:$H)</f>
        <v>0</v>
      </c>
      <c r="R320" s="32">
        <f t="shared" si="50"/>
        <v>0</v>
      </c>
      <c r="S320" s="26">
        <f>SUMIF('Interventi - Dettaglio'!$A:$A,"130020"&amp;'Interventi - Sintesi'!$C320,'Interventi - Dettaglio'!$I:$I)</f>
        <v>0</v>
      </c>
      <c r="T320" s="26">
        <f>SUMIF('Interventi - Dettaglio'!$A:$A,"130020"&amp;'Interventi - Sintesi'!$C320,'Interventi - Dettaglio'!$J:$J)</f>
        <v>0</v>
      </c>
      <c r="U320" s="26">
        <f>SUMIF('Interventi - Dettaglio'!$A:$A,"130020"&amp;'Interventi - Sintesi'!$C320,'Interventi - Dettaglio'!$K:$K)</f>
        <v>0</v>
      </c>
      <c r="V320" s="26">
        <f t="shared" si="54"/>
        <v>0</v>
      </c>
      <c r="W320" s="26">
        <f t="shared" si="55"/>
        <v>3</v>
      </c>
      <c r="X320" s="26">
        <f t="shared" si="56"/>
        <v>3</v>
      </c>
      <c r="Y320" s="32">
        <f t="shared" si="51"/>
        <v>1</v>
      </c>
      <c r="Z320" s="26">
        <f t="shared" si="57"/>
        <v>0</v>
      </c>
      <c r="AA320" s="26">
        <f t="shared" si="58"/>
        <v>0</v>
      </c>
      <c r="AB320" s="26">
        <f t="shared" si="59"/>
        <v>3</v>
      </c>
    </row>
    <row r="321" spans="1:28" ht="24">
      <c r="A321" s="13" t="s">
        <v>1682</v>
      </c>
      <c r="B321" s="19" t="s">
        <v>1696</v>
      </c>
      <c r="C321" s="14" t="s">
        <v>39</v>
      </c>
      <c r="D321" s="4" t="s">
        <v>40</v>
      </c>
      <c r="E321" s="26">
        <f>SUMIF('Interventi - Dettaglio'!$A:$A,"130018"&amp;'Interventi - Sintesi'!$C321,'Interventi - Dettaglio'!H:H)</f>
        <v>18</v>
      </c>
      <c r="F321" s="26">
        <f>SUMIF('Interventi - Dettaglio'!$A:$A,"130018"&amp;'Interventi - Sintesi'!$C321,'Interventi - Dettaglio'!I:I)</f>
        <v>14</v>
      </c>
      <c r="G321" s="32">
        <f t="shared" si="48"/>
        <v>0.77780000000000005</v>
      </c>
      <c r="H321" s="26">
        <f>SUMIF('Interventi - Dettaglio'!$A:$A,"130018"&amp;'Interventi - Sintesi'!$C321,'Interventi - Dettaglio'!J:J)</f>
        <v>4</v>
      </c>
      <c r="I321" s="26">
        <f>SUMIF('Interventi - Dettaglio'!$A:$A,"130018"&amp;'Interventi - Sintesi'!$C321,'Interventi - Dettaglio'!K:K)</f>
        <v>0</v>
      </c>
      <c r="J321" s="26">
        <f t="shared" si="52"/>
        <v>22</v>
      </c>
      <c r="K321" s="26">
        <f>SUMIF('Interventi - Dettaglio'!$A:$A,"130019"&amp;'Interventi - Sintesi'!$C321,'Interventi - Dettaglio'!$H:$H)</f>
        <v>0</v>
      </c>
      <c r="L321" s="26">
        <f>SUMIF('Interventi - Dettaglio'!$A:$A,"130019"&amp;'Interventi - Sintesi'!$C321,'Interventi - Dettaglio'!$I:$I)</f>
        <v>0</v>
      </c>
      <c r="M321" s="32">
        <f t="shared" si="49"/>
        <v>0</v>
      </c>
      <c r="N321" s="26">
        <f>SUMIF('Interventi - Dettaglio'!$A:$A,"130019"&amp;'Interventi - Sintesi'!$C321,'Interventi - Dettaglio'!$J:$J)</f>
        <v>0</v>
      </c>
      <c r="O321" s="26">
        <f>SUMIF('Interventi - Dettaglio'!$A:$A,"130019"&amp;'Interventi - Sintesi'!$C321,'Interventi - Dettaglio'!$K:$K)</f>
        <v>0</v>
      </c>
      <c r="P321" s="26">
        <f t="shared" si="53"/>
        <v>0</v>
      </c>
      <c r="Q321" s="26">
        <f>SUMIF('Interventi - Dettaglio'!$A:$A,"130020"&amp;'Interventi - Sintesi'!$C321,'Interventi - Dettaglio'!$H:$H)</f>
        <v>0</v>
      </c>
      <c r="R321" s="32">
        <f t="shared" si="50"/>
        <v>0</v>
      </c>
      <c r="S321" s="26">
        <f>SUMIF('Interventi - Dettaglio'!$A:$A,"130020"&amp;'Interventi - Sintesi'!$C321,'Interventi - Dettaglio'!$I:$I)</f>
        <v>0</v>
      </c>
      <c r="T321" s="26">
        <f>SUMIF('Interventi - Dettaglio'!$A:$A,"130020"&amp;'Interventi - Sintesi'!$C321,'Interventi - Dettaglio'!$J:$J)</f>
        <v>0</v>
      </c>
      <c r="U321" s="26">
        <f>SUMIF('Interventi - Dettaglio'!$A:$A,"130020"&amp;'Interventi - Sintesi'!$C321,'Interventi - Dettaglio'!$K:$K)</f>
        <v>0</v>
      </c>
      <c r="V321" s="26">
        <f t="shared" si="54"/>
        <v>0</v>
      </c>
      <c r="W321" s="26">
        <f t="shared" si="55"/>
        <v>18</v>
      </c>
      <c r="X321" s="26">
        <f t="shared" si="56"/>
        <v>14</v>
      </c>
      <c r="Y321" s="32">
        <f t="shared" si="51"/>
        <v>0.77780000000000005</v>
      </c>
      <c r="Z321" s="26">
        <f t="shared" si="57"/>
        <v>4</v>
      </c>
      <c r="AA321" s="26">
        <f t="shared" si="58"/>
        <v>0</v>
      </c>
      <c r="AB321" s="26">
        <f t="shared" si="59"/>
        <v>22</v>
      </c>
    </row>
    <row r="322" spans="1:28">
      <c r="A322" s="13" t="s">
        <v>1682</v>
      </c>
      <c r="B322" s="19" t="s">
        <v>1696</v>
      </c>
      <c r="C322" s="14" t="s">
        <v>41</v>
      </c>
      <c r="D322" s="4" t="s">
        <v>42</v>
      </c>
      <c r="E322" s="26">
        <f>SUMIF('Interventi - Dettaglio'!$A:$A,"130018"&amp;'Interventi - Sintesi'!$C322,'Interventi - Dettaglio'!H:H)</f>
        <v>2</v>
      </c>
      <c r="F322" s="26">
        <f>SUMIF('Interventi - Dettaglio'!$A:$A,"130018"&amp;'Interventi - Sintesi'!$C322,'Interventi - Dettaglio'!I:I)</f>
        <v>2</v>
      </c>
      <c r="G322" s="32">
        <f t="shared" si="48"/>
        <v>1</v>
      </c>
      <c r="H322" s="26">
        <f>SUMIF('Interventi - Dettaglio'!$A:$A,"130018"&amp;'Interventi - Sintesi'!$C322,'Interventi - Dettaglio'!J:J)</f>
        <v>4</v>
      </c>
      <c r="I322" s="26">
        <f>SUMIF('Interventi - Dettaglio'!$A:$A,"130018"&amp;'Interventi - Sintesi'!$C322,'Interventi - Dettaglio'!K:K)</f>
        <v>0</v>
      </c>
      <c r="J322" s="26">
        <f t="shared" si="52"/>
        <v>6</v>
      </c>
      <c r="K322" s="26">
        <f>SUMIF('Interventi - Dettaglio'!$A:$A,"130019"&amp;'Interventi - Sintesi'!$C322,'Interventi - Dettaglio'!$H:$H)</f>
        <v>0</v>
      </c>
      <c r="L322" s="26">
        <f>SUMIF('Interventi - Dettaglio'!$A:$A,"130019"&amp;'Interventi - Sintesi'!$C322,'Interventi - Dettaglio'!$I:$I)</f>
        <v>0</v>
      </c>
      <c r="M322" s="32">
        <f t="shared" si="49"/>
        <v>0</v>
      </c>
      <c r="N322" s="26">
        <f>SUMIF('Interventi - Dettaglio'!$A:$A,"130019"&amp;'Interventi - Sintesi'!$C322,'Interventi - Dettaglio'!$J:$J)</f>
        <v>0</v>
      </c>
      <c r="O322" s="26">
        <f>SUMIF('Interventi - Dettaglio'!$A:$A,"130019"&amp;'Interventi - Sintesi'!$C322,'Interventi - Dettaglio'!$K:$K)</f>
        <v>0</v>
      </c>
      <c r="P322" s="26">
        <f t="shared" si="53"/>
        <v>0</v>
      </c>
      <c r="Q322" s="26">
        <f>SUMIF('Interventi - Dettaglio'!$A:$A,"130020"&amp;'Interventi - Sintesi'!$C322,'Interventi - Dettaglio'!$H:$H)</f>
        <v>0</v>
      </c>
      <c r="R322" s="32">
        <f t="shared" si="50"/>
        <v>0</v>
      </c>
      <c r="S322" s="26">
        <f>SUMIF('Interventi - Dettaglio'!$A:$A,"130020"&amp;'Interventi - Sintesi'!$C322,'Interventi - Dettaglio'!$I:$I)</f>
        <v>0</v>
      </c>
      <c r="T322" s="26">
        <f>SUMIF('Interventi - Dettaglio'!$A:$A,"130020"&amp;'Interventi - Sintesi'!$C322,'Interventi - Dettaglio'!$J:$J)</f>
        <v>0</v>
      </c>
      <c r="U322" s="26">
        <f>SUMIF('Interventi - Dettaglio'!$A:$A,"130020"&amp;'Interventi - Sintesi'!$C322,'Interventi - Dettaglio'!$K:$K)</f>
        <v>0</v>
      </c>
      <c r="V322" s="26">
        <f t="shared" si="54"/>
        <v>0</v>
      </c>
      <c r="W322" s="26">
        <f t="shared" si="55"/>
        <v>2</v>
      </c>
      <c r="X322" s="26">
        <f t="shared" si="56"/>
        <v>2</v>
      </c>
      <c r="Y322" s="32">
        <f t="shared" si="51"/>
        <v>1</v>
      </c>
      <c r="Z322" s="26">
        <f t="shared" si="57"/>
        <v>4</v>
      </c>
      <c r="AA322" s="26">
        <f t="shared" si="58"/>
        <v>0</v>
      </c>
      <c r="AB322" s="26">
        <f t="shared" si="59"/>
        <v>6</v>
      </c>
    </row>
    <row r="323" spans="1:28">
      <c r="A323" s="15" t="s">
        <v>1682</v>
      </c>
      <c r="B323" s="19" t="s">
        <v>1696</v>
      </c>
      <c r="C323" s="16" t="s">
        <v>2111</v>
      </c>
      <c r="D323" s="23" t="s">
        <v>2112</v>
      </c>
      <c r="E323" s="26">
        <f>SUMIF('Interventi - Dettaglio'!$A:$A,"130018"&amp;'Interventi - Sintesi'!$C323,'Interventi - Dettaglio'!H:H)</f>
        <v>1</v>
      </c>
      <c r="F323" s="26">
        <f>SUMIF('Interventi - Dettaglio'!$A:$A,"130018"&amp;'Interventi - Sintesi'!$C323,'Interventi - Dettaglio'!I:I)</f>
        <v>1</v>
      </c>
      <c r="G323" s="32">
        <f t="shared" si="48"/>
        <v>1</v>
      </c>
      <c r="H323" s="26">
        <f>SUMIF('Interventi - Dettaglio'!$A:$A,"130018"&amp;'Interventi - Sintesi'!$C323,'Interventi - Dettaglio'!J:J)</f>
        <v>0</v>
      </c>
      <c r="I323" s="26">
        <f>SUMIF('Interventi - Dettaglio'!$A:$A,"130018"&amp;'Interventi - Sintesi'!$C323,'Interventi - Dettaglio'!K:K)</f>
        <v>0</v>
      </c>
      <c r="J323" s="26">
        <f t="shared" si="52"/>
        <v>1</v>
      </c>
      <c r="K323" s="26">
        <f>SUMIF('Interventi - Dettaglio'!$A:$A,"130019"&amp;'Interventi - Sintesi'!$C323,'Interventi - Dettaglio'!$H:$H)</f>
        <v>0</v>
      </c>
      <c r="L323" s="26">
        <f>SUMIF('Interventi - Dettaglio'!$A:$A,"130019"&amp;'Interventi - Sintesi'!$C323,'Interventi - Dettaglio'!$I:$I)</f>
        <v>0</v>
      </c>
      <c r="M323" s="32">
        <f t="shared" si="49"/>
        <v>0</v>
      </c>
      <c r="N323" s="26">
        <f>SUMIF('Interventi - Dettaglio'!$A:$A,"130019"&amp;'Interventi - Sintesi'!$C323,'Interventi - Dettaglio'!$J:$J)</f>
        <v>0</v>
      </c>
      <c r="O323" s="26">
        <f>SUMIF('Interventi - Dettaglio'!$A:$A,"130019"&amp;'Interventi - Sintesi'!$C323,'Interventi - Dettaglio'!$K:$K)</f>
        <v>0</v>
      </c>
      <c r="P323" s="26">
        <f t="shared" si="53"/>
        <v>0</v>
      </c>
      <c r="Q323" s="26">
        <f>SUMIF('Interventi - Dettaglio'!$A:$A,"130020"&amp;'Interventi - Sintesi'!$C323,'Interventi - Dettaglio'!$H:$H)</f>
        <v>0</v>
      </c>
      <c r="R323" s="32">
        <f t="shared" si="50"/>
        <v>0</v>
      </c>
      <c r="S323" s="26">
        <f>SUMIF('Interventi - Dettaglio'!$A:$A,"130020"&amp;'Interventi - Sintesi'!$C323,'Interventi - Dettaglio'!$I:$I)</f>
        <v>0</v>
      </c>
      <c r="T323" s="26">
        <f>SUMIF('Interventi - Dettaglio'!$A:$A,"130020"&amp;'Interventi - Sintesi'!$C323,'Interventi - Dettaglio'!$J:$J)</f>
        <v>0</v>
      </c>
      <c r="U323" s="26">
        <f>SUMIF('Interventi - Dettaglio'!$A:$A,"130020"&amp;'Interventi - Sintesi'!$C323,'Interventi - Dettaglio'!$K:$K)</f>
        <v>0</v>
      </c>
      <c r="V323" s="26">
        <f t="shared" si="54"/>
        <v>0</v>
      </c>
      <c r="W323" s="26">
        <f t="shared" si="55"/>
        <v>1</v>
      </c>
      <c r="X323" s="26">
        <f t="shared" si="56"/>
        <v>1</v>
      </c>
      <c r="Y323" s="32">
        <f t="shared" si="51"/>
        <v>1</v>
      </c>
      <c r="Z323" s="26">
        <f t="shared" si="57"/>
        <v>0</v>
      </c>
      <c r="AA323" s="26">
        <f t="shared" si="58"/>
        <v>0</v>
      </c>
      <c r="AB323" s="26">
        <f t="shared" si="59"/>
        <v>1</v>
      </c>
    </row>
    <row r="324" spans="1:28">
      <c r="A324" s="13" t="s">
        <v>1682</v>
      </c>
      <c r="B324" s="19" t="s">
        <v>1696</v>
      </c>
      <c r="C324" s="14" t="s">
        <v>1719</v>
      </c>
      <c r="D324" s="4" t="s">
        <v>1720</v>
      </c>
      <c r="E324" s="26">
        <f>SUMIF('Interventi - Dettaglio'!$A:$A,"130018"&amp;'Interventi - Sintesi'!$C324,'Interventi - Dettaglio'!H:H)</f>
        <v>3</v>
      </c>
      <c r="F324" s="26">
        <f>SUMIF('Interventi - Dettaglio'!$A:$A,"130018"&amp;'Interventi - Sintesi'!$C324,'Interventi - Dettaglio'!I:I)</f>
        <v>3</v>
      </c>
      <c r="G324" s="32">
        <f t="shared" si="48"/>
        <v>1</v>
      </c>
      <c r="H324" s="26">
        <f>SUMIF('Interventi - Dettaglio'!$A:$A,"130018"&amp;'Interventi - Sintesi'!$C324,'Interventi - Dettaglio'!J:J)</f>
        <v>0</v>
      </c>
      <c r="I324" s="26">
        <f>SUMIF('Interventi - Dettaglio'!$A:$A,"130018"&amp;'Interventi - Sintesi'!$C324,'Interventi - Dettaglio'!K:K)</f>
        <v>0</v>
      </c>
      <c r="J324" s="26">
        <f t="shared" si="52"/>
        <v>3</v>
      </c>
      <c r="K324" s="26">
        <f>SUMIF('Interventi - Dettaglio'!$A:$A,"130019"&amp;'Interventi - Sintesi'!$C324,'Interventi - Dettaglio'!$H:$H)</f>
        <v>0</v>
      </c>
      <c r="L324" s="26">
        <f>SUMIF('Interventi - Dettaglio'!$A:$A,"130019"&amp;'Interventi - Sintesi'!$C324,'Interventi - Dettaglio'!$I:$I)</f>
        <v>0</v>
      </c>
      <c r="M324" s="32">
        <f t="shared" si="49"/>
        <v>0</v>
      </c>
      <c r="N324" s="26">
        <f>SUMIF('Interventi - Dettaglio'!$A:$A,"130019"&amp;'Interventi - Sintesi'!$C324,'Interventi - Dettaglio'!$J:$J)</f>
        <v>0</v>
      </c>
      <c r="O324" s="26">
        <f>SUMIF('Interventi - Dettaglio'!$A:$A,"130019"&amp;'Interventi - Sintesi'!$C324,'Interventi - Dettaglio'!$K:$K)</f>
        <v>0</v>
      </c>
      <c r="P324" s="26">
        <f t="shared" si="53"/>
        <v>0</v>
      </c>
      <c r="Q324" s="26">
        <f>SUMIF('Interventi - Dettaglio'!$A:$A,"130020"&amp;'Interventi - Sintesi'!$C324,'Interventi - Dettaglio'!$H:$H)</f>
        <v>0</v>
      </c>
      <c r="R324" s="32">
        <f t="shared" si="50"/>
        <v>0</v>
      </c>
      <c r="S324" s="26">
        <f>SUMIF('Interventi - Dettaglio'!$A:$A,"130020"&amp;'Interventi - Sintesi'!$C324,'Interventi - Dettaglio'!$I:$I)</f>
        <v>0</v>
      </c>
      <c r="T324" s="26">
        <f>SUMIF('Interventi - Dettaglio'!$A:$A,"130020"&amp;'Interventi - Sintesi'!$C324,'Interventi - Dettaglio'!$J:$J)</f>
        <v>0</v>
      </c>
      <c r="U324" s="26">
        <f>SUMIF('Interventi - Dettaglio'!$A:$A,"130020"&amp;'Interventi - Sintesi'!$C324,'Interventi - Dettaglio'!$K:$K)</f>
        <v>0</v>
      </c>
      <c r="V324" s="26">
        <f t="shared" si="54"/>
        <v>0</v>
      </c>
      <c r="W324" s="26">
        <f t="shared" si="55"/>
        <v>3</v>
      </c>
      <c r="X324" s="26">
        <f t="shared" si="56"/>
        <v>3</v>
      </c>
      <c r="Y324" s="32">
        <f t="shared" si="51"/>
        <v>1</v>
      </c>
      <c r="Z324" s="26">
        <f t="shared" si="57"/>
        <v>0</v>
      </c>
      <c r="AA324" s="26">
        <f t="shared" si="58"/>
        <v>0</v>
      </c>
      <c r="AB324" s="26">
        <f t="shared" si="59"/>
        <v>3</v>
      </c>
    </row>
    <row r="325" spans="1:28" ht="24">
      <c r="A325" s="13" t="s">
        <v>1682</v>
      </c>
      <c r="B325" s="19" t="s">
        <v>1696</v>
      </c>
      <c r="C325" s="14" t="s">
        <v>43</v>
      </c>
      <c r="D325" s="4" t="s">
        <v>44</v>
      </c>
      <c r="E325" s="26">
        <f>SUMIF('Interventi - Dettaglio'!$A:$A,"130018"&amp;'Interventi - Sintesi'!$C325,'Interventi - Dettaglio'!H:H)</f>
        <v>114</v>
      </c>
      <c r="F325" s="26">
        <f>SUMIF('Interventi - Dettaglio'!$A:$A,"130018"&amp;'Interventi - Sintesi'!$C325,'Interventi - Dettaglio'!I:I)</f>
        <v>64</v>
      </c>
      <c r="G325" s="32">
        <f t="shared" si="48"/>
        <v>0.56140000000000001</v>
      </c>
      <c r="H325" s="26">
        <f>SUMIF('Interventi - Dettaglio'!$A:$A,"130018"&amp;'Interventi - Sintesi'!$C325,'Interventi - Dettaglio'!J:J)</f>
        <v>0</v>
      </c>
      <c r="I325" s="26">
        <f>SUMIF('Interventi - Dettaglio'!$A:$A,"130018"&amp;'Interventi - Sintesi'!$C325,'Interventi - Dettaglio'!K:K)</f>
        <v>0</v>
      </c>
      <c r="J325" s="26">
        <f t="shared" si="52"/>
        <v>114</v>
      </c>
      <c r="K325" s="26">
        <f>SUMIF('Interventi - Dettaglio'!$A:$A,"130019"&amp;'Interventi - Sintesi'!$C325,'Interventi - Dettaglio'!$H:$H)</f>
        <v>0</v>
      </c>
      <c r="L325" s="26">
        <f>SUMIF('Interventi - Dettaglio'!$A:$A,"130019"&amp;'Interventi - Sintesi'!$C325,'Interventi - Dettaglio'!$I:$I)</f>
        <v>0</v>
      </c>
      <c r="M325" s="32">
        <f t="shared" si="49"/>
        <v>0</v>
      </c>
      <c r="N325" s="26">
        <f>SUMIF('Interventi - Dettaglio'!$A:$A,"130019"&amp;'Interventi - Sintesi'!$C325,'Interventi - Dettaglio'!$J:$J)</f>
        <v>0</v>
      </c>
      <c r="O325" s="26">
        <f>SUMIF('Interventi - Dettaglio'!$A:$A,"130019"&amp;'Interventi - Sintesi'!$C325,'Interventi - Dettaglio'!$K:$K)</f>
        <v>0</v>
      </c>
      <c r="P325" s="26">
        <f t="shared" si="53"/>
        <v>0</v>
      </c>
      <c r="Q325" s="26">
        <f>SUMIF('Interventi - Dettaglio'!$A:$A,"130020"&amp;'Interventi - Sintesi'!$C325,'Interventi - Dettaglio'!$H:$H)</f>
        <v>0</v>
      </c>
      <c r="R325" s="32">
        <f t="shared" si="50"/>
        <v>0</v>
      </c>
      <c r="S325" s="26">
        <f>SUMIF('Interventi - Dettaglio'!$A:$A,"130020"&amp;'Interventi - Sintesi'!$C325,'Interventi - Dettaglio'!$I:$I)</f>
        <v>0</v>
      </c>
      <c r="T325" s="26">
        <f>SUMIF('Interventi - Dettaglio'!$A:$A,"130020"&amp;'Interventi - Sintesi'!$C325,'Interventi - Dettaglio'!$J:$J)</f>
        <v>0</v>
      </c>
      <c r="U325" s="26">
        <f>SUMIF('Interventi - Dettaglio'!$A:$A,"130020"&amp;'Interventi - Sintesi'!$C325,'Interventi - Dettaglio'!$K:$K)</f>
        <v>0</v>
      </c>
      <c r="V325" s="26">
        <f t="shared" si="54"/>
        <v>0</v>
      </c>
      <c r="W325" s="26">
        <f t="shared" si="55"/>
        <v>114</v>
      </c>
      <c r="X325" s="26">
        <f t="shared" si="56"/>
        <v>64</v>
      </c>
      <c r="Y325" s="32">
        <f t="shared" si="51"/>
        <v>0.56140000000000001</v>
      </c>
      <c r="Z325" s="26">
        <f t="shared" si="57"/>
        <v>0</v>
      </c>
      <c r="AA325" s="26">
        <f t="shared" si="58"/>
        <v>0</v>
      </c>
      <c r="AB325" s="26">
        <f t="shared" si="59"/>
        <v>114</v>
      </c>
    </row>
    <row r="326" spans="1:28">
      <c r="A326" s="15" t="s">
        <v>1682</v>
      </c>
      <c r="B326" s="19" t="s">
        <v>1696</v>
      </c>
      <c r="C326" s="16" t="s">
        <v>2113</v>
      </c>
      <c r="D326" s="23" t="s">
        <v>2114</v>
      </c>
      <c r="E326" s="26">
        <f>SUMIF('Interventi - Dettaglio'!$A:$A,"130018"&amp;'Interventi - Sintesi'!$C326,'Interventi - Dettaglio'!H:H)</f>
        <v>1</v>
      </c>
      <c r="F326" s="26">
        <f>SUMIF('Interventi - Dettaglio'!$A:$A,"130018"&amp;'Interventi - Sintesi'!$C326,'Interventi - Dettaglio'!I:I)</f>
        <v>0</v>
      </c>
      <c r="G326" s="32">
        <f t="shared" ref="G326:G389" si="60">IF(E326=0,0,ROUND(F326/E326,4))</f>
        <v>0</v>
      </c>
      <c r="H326" s="26">
        <f>SUMIF('Interventi - Dettaglio'!$A:$A,"130018"&amp;'Interventi - Sintesi'!$C326,'Interventi - Dettaglio'!J:J)</f>
        <v>0</v>
      </c>
      <c r="I326" s="26">
        <f>SUMIF('Interventi - Dettaglio'!$A:$A,"130018"&amp;'Interventi - Sintesi'!$C326,'Interventi - Dettaglio'!K:K)</f>
        <v>0</v>
      </c>
      <c r="J326" s="26">
        <f t="shared" si="52"/>
        <v>1</v>
      </c>
      <c r="K326" s="26">
        <f>SUMIF('Interventi - Dettaglio'!$A:$A,"130019"&amp;'Interventi - Sintesi'!$C326,'Interventi - Dettaglio'!$H:$H)</f>
        <v>0</v>
      </c>
      <c r="L326" s="26">
        <f>SUMIF('Interventi - Dettaglio'!$A:$A,"130019"&amp;'Interventi - Sintesi'!$C326,'Interventi - Dettaglio'!$I:$I)</f>
        <v>0</v>
      </c>
      <c r="M326" s="32">
        <f t="shared" ref="M326:M389" si="61">IF(K326=0,0,ROUND(L326/K326,4))</f>
        <v>0</v>
      </c>
      <c r="N326" s="26">
        <f>SUMIF('Interventi - Dettaglio'!$A:$A,"130019"&amp;'Interventi - Sintesi'!$C326,'Interventi - Dettaglio'!$J:$J)</f>
        <v>0</v>
      </c>
      <c r="O326" s="26">
        <f>SUMIF('Interventi - Dettaglio'!$A:$A,"130019"&amp;'Interventi - Sintesi'!$C326,'Interventi - Dettaglio'!$K:$K)</f>
        <v>0</v>
      </c>
      <c r="P326" s="26">
        <f t="shared" si="53"/>
        <v>0</v>
      </c>
      <c r="Q326" s="26">
        <f>SUMIF('Interventi - Dettaglio'!$A:$A,"130020"&amp;'Interventi - Sintesi'!$C326,'Interventi - Dettaglio'!$H:$H)</f>
        <v>0</v>
      </c>
      <c r="R326" s="32">
        <f t="shared" ref="R326:R389" si="62">IF(P326=0,0,ROUND(Q326/P326,4))</f>
        <v>0</v>
      </c>
      <c r="S326" s="26">
        <f>SUMIF('Interventi - Dettaglio'!$A:$A,"130020"&amp;'Interventi - Sintesi'!$C326,'Interventi - Dettaglio'!$I:$I)</f>
        <v>0</v>
      </c>
      <c r="T326" s="26">
        <f>SUMIF('Interventi - Dettaglio'!$A:$A,"130020"&amp;'Interventi - Sintesi'!$C326,'Interventi - Dettaglio'!$J:$J)</f>
        <v>0</v>
      </c>
      <c r="U326" s="26">
        <f>SUMIF('Interventi - Dettaglio'!$A:$A,"130020"&amp;'Interventi - Sintesi'!$C326,'Interventi - Dettaglio'!$K:$K)</f>
        <v>0</v>
      </c>
      <c r="V326" s="26">
        <f t="shared" si="54"/>
        <v>0</v>
      </c>
      <c r="W326" s="26">
        <f t="shared" si="55"/>
        <v>1</v>
      </c>
      <c r="X326" s="26">
        <f t="shared" si="56"/>
        <v>0</v>
      </c>
      <c r="Y326" s="32">
        <f t="shared" ref="Y326:Y389" si="63">IF(W326=0,0,ROUND(X326/W326,4))</f>
        <v>0</v>
      </c>
      <c r="Z326" s="26">
        <f t="shared" si="57"/>
        <v>0</v>
      </c>
      <c r="AA326" s="26">
        <f t="shared" si="58"/>
        <v>0</v>
      </c>
      <c r="AB326" s="26">
        <f t="shared" si="59"/>
        <v>1</v>
      </c>
    </row>
    <row r="327" spans="1:28" ht="24">
      <c r="A327" s="13" t="s">
        <v>1682</v>
      </c>
      <c r="B327" s="19" t="s">
        <v>1696</v>
      </c>
      <c r="C327" s="14" t="s">
        <v>45</v>
      </c>
      <c r="D327" s="4" t="s">
        <v>46</v>
      </c>
      <c r="E327" s="26">
        <f>SUMIF('Interventi - Dettaglio'!$A:$A,"130018"&amp;'Interventi - Sintesi'!$C327,'Interventi - Dettaglio'!H:H)</f>
        <v>8</v>
      </c>
      <c r="F327" s="26">
        <f>SUMIF('Interventi - Dettaglio'!$A:$A,"130018"&amp;'Interventi - Sintesi'!$C327,'Interventi - Dettaglio'!I:I)</f>
        <v>6</v>
      </c>
      <c r="G327" s="32">
        <f t="shared" si="60"/>
        <v>0.75</v>
      </c>
      <c r="H327" s="26">
        <f>SUMIF('Interventi - Dettaglio'!$A:$A,"130018"&amp;'Interventi - Sintesi'!$C327,'Interventi - Dettaglio'!J:J)</f>
        <v>0</v>
      </c>
      <c r="I327" s="26">
        <f>SUMIF('Interventi - Dettaglio'!$A:$A,"130018"&amp;'Interventi - Sintesi'!$C327,'Interventi - Dettaglio'!K:K)</f>
        <v>0</v>
      </c>
      <c r="J327" s="26">
        <f t="shared" si="52"/>
        <v>8</v>
      </c>
      <c r="K327" s="26">
        <f>SUMIF('Interventi - Dettaglio'!$A:$A,"130019"&amp;'Interventi - Sintesi'!$C327,'Interventi - Dettaglio'!$H:$H)</f>
        <v>0</v>
      </c>
      <c r="L327" s="26">
        <f>SUMIF('Interventi - Dettaglio'!$A:$A,"130019"&amp;'Interventi - Sintesi'!$C327,'Interventi - Dettaglio'!$I:$I)</f>
        <v>0</v>
      </c>
      <c r="M327" s="32">
        <f t="shared" si="61"/>
        <v>0</v>
      </c>
      <c r="N327" s="26">
        <f>SUMIF('Interventi - Dettaglio'!$A:$A,"130019"&amp;'Interventi - Sintesi'!$C327,'Interventi - Dettaglio'!$J:$J)</f>
        <v>0</v>
      </c>
      <c r="O327" s="26">
        <f>SUMIF('Interventi - Dettaglio'!$A:$A,"130019"&amp;'Interventi - Sintesi'!$C327,'Interventi - Dettaglio'!$K:$K)</f>
        <v>0</v>
      </c>
      <c r="P327" s="26">
        <f t="shared" si="53"/>
        <v>0</v>
      </c>
      <c r="Q327" s="26">
        <f>SUMIF('Interventi - Dettaglio'!$A:$A,"130020"&amp;'Interventi - Sintesi'!$C327,'Interventi - Dettaglio'!$H:$H)</f>
        <v>0</v>
      </c>
      <c r="R327" s="32">
        <f t="shared" si="62"/>
        <v>0</v>
      </c>
      <c r="S327" s="26">
        <f>SUMIF('Interventi - Dettaglio'!$A:$A,"130020"&amp;'Interventi - Sintesi'!$C327,'Interventi - Dettaglio'!$I:$I)</f>
        <v>0</v>
      </c>
      <c r="T327" s="26">
        <f>SUMIF('Interventi - Dettaglio'!$A:$A,"130020"&amp;'Interventi - Sintesi'!$C327,'Interventi - Dettaglio'!$J:$J)</f>
        <v>0</v>
      </c>
      <c r="U327" s="26">
        <f>SUMIF('Interventi - Dettaglio'!$A:$A,"130020"&amp;'Interventi - Sintesi'!$C327,'Interventi - Dettaglio'!$K:$K)</f>
        <v>0</v>
      </c>
      <c r="V327" s="26">
        <f t="shared" si="54"/>
        <v>0</v>
      </c>
      <c r="W327" s="26">
        <f t="shared" si="55"/>
        <v>8</v>
      </c>
      <c r="X327" s="26">
        <f t="shared" si="56"/>
        <v>6</v>
      </c>
      <c r="Y327" s="32">
        <f t="shared" si="63"/>
        <v>0.75</v>
      </c>
      <c r="Z327" s="26">
        <f t="shared" si="57"/>
        <v>0</v>
      </c>
      <c r="AA327" s="26">
        <f t="shared" si="58"/>
        <v>0</v>
      </c>
      <c r="AB327" s="26">
        <f t="shared" si="59"/>
        <v>8</v>
      </c>
    </row>
    <row r="328" spans="1:28">
      <c r="A328" s="15" t="s">
        <v>1682</v>
      </c>
      <c r="B328" s="19" t="s">
        <v>1696</v>
      </c>
      <c r="C328" s="16" t="s">
        <v>47</v>
      </c>
      <c r="D328" s="23" t="s">
        <v>48</v>
      </c>
      <c r="E328" s="26">
        <f>SUMIF('Interventi - Dettaglio'!$A:$A,"130018"&amp;'Interventi - Sintesi'!$C328,'Interventi - Dettaglio'!H:H)</f>
        <v>1</v>
      </c>
      <c r="F328" s="26">
        <f>SUMIF('Interventi - Dettaglio'!$A:$A,"130018"&amp;'Interventi - Sintesi'!$C328,'Interventi - Dettaglio'!I:I)</f>
        <v>0</v>
      </c>
      <c r="G328" s="32">
        <f t="shared" si="60"/>
        <v>0</v>
      </c>
      <c r="H328" s="26">
        <f>SUMIF('Interventi - Dettaglio'!$A:$A,"130018"&amp;'Interventi - Sintesi'!$C328,'Interventi - Dettaglio'!J:J)</f>
        <v>0</v>
      </c>
      <c r="I328" s="26">
        <f>SUMIF('Interventi - Dettaglio'!$A:$A,"130018"&amp;'Interventi - Sintesi'!$C328,'Interventi - Dettaglio'!K:K)</f>
        <v>0</v>
      </c>
      <c r="J328" s="26">
        <f t="shared" si="52"/>
        <v>1</v>
      </c>
      <c r="K328" s="26">
        <f>SUMIF('Interventi - Dettaglio'!$A:$A,"130019"&amp;'Interventi - Sintesi'!$C328,'Interventi - Dettaglio'!$H:$H)</f>
        <v>0</v>
      </c>
      <c r="L328" s="26">
        <f>SUMIF('Interventi - Dettaglio'!$A:$A,"130019"&amp;'Interventi - Sintesi'!$C328,'Interventi - Dettaglio'!$I:$I)</f>
        <v>0</v>
      </c>
      <c r="M328" s="32">
        <f t="shared" si="61"/>
        <v>0</v>
      </c>
      <c r="N328" s="26">
        <f>SUMIF('Interventi - Dettaglio'!$A:$A,"130019"&amp;'Interventi - Sintesi'!$C328,'Interventi - Dettaglio'!$J:$J)</f>
        <v>0</v>
      </c>
      <c r="O328" s="26">
        <f>SUMIF('Interventi - Dettaglio'!$A:$A,"130019"&amp;'Interventi - Sintesi'!$C328,'Interventi - Dettaglio'!$K:$K)</f>
        <v>0</v>
      </c>
      <c r="P328" s="26">
        <f t="shared" si="53"/>
        <v>0</v>
      </c>
      <c r="Q328" s="26">
        <f>SUMIF('Interventi - Dettaglio'!$A:$A,"130020"&amp;'Interventi - Sintesi'!$C328,'Interventi - Dettaglio'!$H:$H)</f>
        <v>0</v>
      </c>
      <c r="R328" s="32">
        <f t="shared" si="62"/>
        <v>0</v>
      </c>
      <c r="S328" s="26">
        <f>SUMIF('Interventi - Dettaglio'!$A:$A,"130020"&amp;'Interventi - Sintesi'!$C328,'Interventi - Dettaglio'!$I:$I)</f>
        <v>0</v>
      </c>
      <c r="T328" s="26">
        <f>SUMIF('Interventi - Dettaglio'!$A:$A,"130020"&amp;'Interventi - Sintesi'!$C328,'Interventi - Dettaglio'!$J:$J)</f>
        <v>0</v>
      </c>
      <c r="U328" s="26">
        <f>SUMIF('Interventi - Dettaglio'!$A:$A,"130020"&amp;'Interventi - Sintesi'!$C328,'Interventi - Dettaglio'!$K:$K)</f>
        <v>0</v>
      </c>
      <c r="V328" s="26">
        <f t="shared" si="54"/>
        <v>0</v>
      </c>
      <c r="W328" s="26">
        <f t="shared" si="55"/>
        <v>1</v>
      </c>
      <c r="X328" s="26">
        <f t="shared" si="56"/>
        <v>0</v>
      </c>
      <c r="Y328" s="32">
        <f t="shared" si="63"/>
        <v>0</v>
      </c>
      <c r="Z328" s="26">
        <f t="shared" si="57"/>
        <v>0</v>
      </c>
      <c r="AA328" s="26">
        <f t="shared" si="58"/>
        <v>0</v>
      </c>
      <c r="AB328" s="26">
        <f t="shared" si="59"/>
        <v>1</v>
      </c>
    </row>
    <row r="329" spans="1:28" ht="24">
      <c r="A329" s="13" t="s">
        <v>1682</v>
      </c>
      <c r="B329" s="19" t="s">
        <v>1696</v>
      </c>
      <c r="C329" s="14" t="s">
        <v>49</v>
      </c>
      <c r="D329" s="4" t="s">
        <v>50</v>
      </c>
      <c r="E329" s="26">
        <f>SUMIF('Interventi - Dettaglio'!$A:$A,"130018"&amp;'Interventi - Sintesi'!$C329,'Interventi - Dettaglio'!H:H)</f>
        <v>2</v>
      </c>
      <c r="F329" s="26">
        <f>SUMIF('Interventi - Dettaglio'!$A:$A,"130018"&amp;'Interventi - Sintesi'!$C329,'Interventi - Dettaglio'!I:I)</f>
        <v>0</v>
      </c>
      <c r="G329" s="32">
        <f t="shared" si="60"/>
        <v>0</v>
      </c>
      <c r="H329" s="26">
        <f>SUMIF('Interventi - Dettaglio'!$A:$A,"130018"&amp;'Interventi - Sintesi'!$C329,'Interventi - Dettaglio'!J:J)</f>
        <v>25</v>
      </c>
      <c r="I329" s="26">
        <f>SUMIF('Interventi - Dettaglio'!$A:$A,"130018"&amp;'Interventi - Sintesi'!$C329,'Interventi - Dettaglio'!K:K)</f>
        <v>0</v>
      </c>
      <c r="J329" s="26">
        <f t="shared" si="52"/>
        <v>27</v>
      </c>
      <c r="K329" s="26">
        <f>SUMIF('Interventi - Dettaglio'!$A:$A,"130019"&amp;'Interventi - Sintesi'!$C329,'Interventi - Dettaglio'!$H:$H)</f>
        <v>0</v>
      </c>
      <c r="L329" s="26">
        <f>SUMIF('Interventi - Dettaglio'!$A:$A,"130019"&amp;'Interventi - Sintesi'!$C329,'Interventi - Dettaglio'!$I:$I)</f>
        <v>0</v>
      </c>
      <c r="M329" s="32">
        <f t="shared" si="61"/>
        <v>0</v>
      </c>
      <c r="N329" s="26">
        <f>SUMIF('Interventi - Dettaglio'!$A:$A,"130019"&amp;'Interventi - Sintesi'!$C329,'Interventi - Dettaglio'!$J:$J)</f>
        <v>0</v>
      </c>
      <c r="O329" s="26">
        <f>SUMIF('Interventi - Dettaglio'!$A:$A,"130019"&amp;'Interventi - Sintesi'!$C329,'Interventi - Dettaglio'!$K:$K)</f>
        <v>0</v>
      </c>
      <c r="P329" s="26">
        <f t="shared" si="53"/>
        <v>0</v>
      </c>
      <c r="Q329" s="26">
        <f>SUMIF('Interventi - Dettaglio'!$A:$A,"130020"&amp;'Interventi - Sintesi'!$C329,'Interventi - Dettaglio'!$H:$H)</f>
        <v>0</v>
      </c>
      <c r="R329" s="32">
        <f t="shared" si="62"/>
        <v>0</v>
      </c>
      <c r="S329" s="26">
        <f>SUMIF('Interventi - Dettaglio'!$A:$A,"130020"&amp;'Interventi - Sintesi'!$C329,'Interventi - Dettaglio'!$I:$I)</f>
        <v>0</v>
      </c>
      <c r="T329" s="26">
        <f>SUMIF('Interventi - Dettaglio'!$A:$A,"130020"&amp;'Interventi - Sintesi'!$C329,'Interventi - Dettaglio'!$J:$J)</f>
        <v>0</v>
      </c>
      <c r="U329" s="26">
        <f>SUMIF('Interventi - Dettaglio'!$A:$A,"130020"&amp;'Interventi - Sintesi'!$C329,'Interventi - Dettaglio'!$K:$K)</f>
        <v>0</v>
      </c>
      <c r="V329" s="26">
        <f t="shared" si="54"/>
        <v>0</v>
      </c>
      <c r="W329" s="26">
        <f t="shared" si="55"/>
        <v>2</v>
      </c>
      <c r="X329" s="26">
        <f t="shared" si="56"/>
        <v>0</v>
      </c>
      <c r="Y329" s="32">
        <f t="shared" si="63"/>
        <v>0</v>
      </c>
      <c r="Z329" s="26">
        <f t="shared" si="57"/>
        <v>25</v>
      </c>
      <c r="AA329" s="26">
        <f t="shared" si="58"/>
        <v>0</v>
      </c>
      <c r="AB329" s="26">
        <f t="shared" si="59"/>
        <v>27</v>
      </c>
    </row>
    <row r="330" spans="1:28">
      <c r="A330" s="13" t="s">
        <v>1682</v>
      </c>
      <c r="B330" s="19" t="s">
        <v>1696</v>
      </c>
      <c r="C330" s="14" t="s">
        <v>51</v>
      </c>
      <c r="D330" s="4" t="s">
        <v>52</v>
      </c>
      <c r="E330" s="26">
        <f>SUMIF('Interventi - Dettaglio'!$A:$A,"130018"&amp;'Interventi - Sintesi'!$C330,'Interventi - Dettaglio'!H:H)</f>
        <v>11</v>
      </c>
      <c r="F330" s="26">
        <f>SUMIF('Interventi - Dettaglio'!$A:$A,"130018"&amp;'Interventi - Sintesi'!$C330,'Interventi - Dettaglio'!I:I)</f>
        <v>3</v>
      </c>
      <c r="G330" s="32">
        <f t="shared" si="60"/>
        <v>0.2727</v>
      </c>
      <c r="H330" s="26">
        <f>SUMIF('Interventi - Dettaglio'!$A:$A,"130018"&amp;'Interventi - Sintesi'!$C330,'Interventi - Dettaglio'!J:J)</f>
        <v>0</v>
      </c>
      <c r="I330" s="26">
        <f>SUMIF('Interventi - Dettaglio'!$A:$A,"130018"&amp;'Interventi - Sintesi'!$C330,'Interventi - Dettaglio'!K:K)</f>
        <v>0</v>
      </c>
      <c r="J330" s="26">
        <f t="shared" si="52"/>
        <v>11</v>
      </c>
      <c r="K330" s="26">
        <f>SUMIF('Interventi - Dettaglio'!$A:$A,"130019"&amp;'Interventi - Sintesi'!$C330,'Interventi - Dettaglio'!$H:$H)</f>
        <v>0</v>
      </c>
      <c r="L330" s="26">
        <f>SUMIF('Interventi - Dettaglio'!$A:$A,"130019"&amp;'Interventi - Sintesi'!$C330,'Interventi - Dettaglio'!$I:$I)</f>
        <v>0</v>
      </c>
      <c r="M330" s="32">
        <f t="shared" si="61"/>
        <v>0</v>
      </c>
      <c r="N330" s="26">
        <f>SUMIF('Interventi - Dettaglio'!$A:$A,"130019"&amp;'Interventi - Sintesi'!$C330,'Interventi - Dettaglio'!$J:$J)</f>
        <v>0</v>
      </c>
      <c r="O330" s="26">
        <f>SUMIF('Interventi - Dettaglio'!$A:$A,"130019"&amp;'Interventi - Sintesi'!$C330,'Interventi - Dettaglio'!$K:$K)</f>
        <v>0</v>
      </c>
      <c r="P330" s="26">
        <f t="shared" si="53"/>
        <v>0</v>
      </c>
      <c r="Q330" s="26">
        <f>SUMIF('Interventi - Dettaglio'!$A:$A,"130020"&amp;'Interventi - Sintesi'!$C330,'Interventi - Dettaglio'!$H:$H)</f>
        <v>0</v>
      </c>
      <c r="R330" s="32">
        <f t="shared" si="62"/>
        <v>0</v>
      </c>
      <c r="S330" s="26">
        <f>SUMIF('Interventi - Dettaglio'!$A:$A,"130020"&amp;'Interventi - Sintesi'!$C330,'Interventi - Dettaglio'!$I:$I)</f>
        <v>0</v>
      </c>
      <c r="T330" s="26">
        <f>SUMIF('Interventi - Dettaglio'!$A:$A,"130020"&amp;'Interventi - Sintesi'!$C330,'Interventi - Dettaglio'!$J:$J)</f>
        <v>0</v>
      </c>
      <c r="U330" s="26">
        <f>SUMIF('Interventi - Dettaglio'!$A:$A,"130020"&amp;'Interventi - Sintesi'!$C330,'Interventi - Dettaglio'!$K:$K)</f>
        <v>0</v>
      </c>
      <c r="V330" s="26">
        <f t="shared" si="54"/>
        <v>0</v>
      </c>
      <c r="W330" s="26">
        <f t="shared" si="55"/>
        <v>11</v>
      </c>
      <c r="X330" s="26">
        <f t="shared" si="56"/>
        <v>3</v>
      </c>
      <c r="Y330" s="32">
        <f t="shared" si="63"/>
        <v>0.2727</v>
      </c>
      <c r="Z330" s="26">
        <f t="shared" si="57"/>
        <v>0</v>
      </c>
      <c r="AA330" s="26">
        <f t="shared" si="58"/>
        <v>0</v>
      </c>
      <c r="AB330" s="26">
        <f t="shared" si="59"/>
        <v>11</v>
      </c>
    </row>
    <row r="331" spans="1:28">
      <c r="A331" s="13" t="s">
        <v>1532</v>
      </c>
      <c r="B331" s="19" t="s">
        <v>1696</v>
      </c>
      <c r="C331" s="14" t="s">
        <v>1273</v>
      </c>
      <c r="D331" s="4" t="s">
        <v>1274</v>
      </c>
      <c r="E331" s="26">
        <f>SUMIF('Interventi - Dettaglio'!$A:$A,"130018"&amp;'Interventi - Sintesi'!$C331,'Interventi - Dettaglio'!H:H)</f>
        <v>3</v>
      </c>
      <c r="F331" s="26">
        <f>SUMIF('Interventi - Dettaglio'!$A:$A,"130018"&amp;'Interventi - Sintesi'!$C331,'Interventi - Dettaglio'!I:I)</f>
        <v>3</v>
      </c>
      <c r="G331" s="32">
        <f t="shared" si="60"/>
        <v>1</v>
      </c>
      <c r="H331" s="26">
        <f>SUMIF('Interventi - Dettaglio'!$A:$A,"130018"&amp;'Interventi - Sintesi'!$C331,'Interventi - Dettaglio'!J:J)</f>
        <v>0</v>
      </c>
      <c r="I331" s="26">
        <f>SUMIF('Interventi - Dettaglio'!$A:$A,"130018"&amp;'Interventi - Sintesi'!$C331,'Interventi - Dettaglio'!K:K)</f>
        <v>0</v>
      </c>
      <c r="J331" s="26">
        <f t="shared" si="52"/>
        <v>3</v>
      </c>
      <c r="K331" s="26">
        <f>SUMIF('Interventi - Dettaglio'!$A:$A,"130019"&amp;'Interventi - Sintesi'!$C331,'Interventi - Dettaglio'!$H:$H)</f>
        <v>0</v>
      </c>
      <c r="L331" s="26">
        <f>SUMIF('Interventi - Dettaglio'!$A:$A,"130019"&amp;'Interventi - Sintesi'!$C331,'Interventi - Dettaglio'!$I:$I)</f>
        <v>0</v>
      </c>
      <c r="M331" s="32">
        <f t="shared" si="61"/>
        <v>0</v>
      </c>
      <c r="N331" s="26">
        <f>SUMIF('Interventi - Dettaglio'!$A:$A,"130019"&amp;'Interventi - Sintesi'!$C331,'Interventi - Dettaglio'!$J:$J)</f>
        <v>0</v>
      </c>
      <c r="O331" s="26">
        <f>SUMIF('Interventi - Dettaglio'!$A:$A,"130019"&amp;'Interventi - Sintesi'!$C331,'Interventi - Dettaglio'!$K:$K)</f>
        <v>0</v>
      </c>
      <c r="P331" s="26">
        <f t="shared" si="53"/>
        <v>0</v>
      </c>
      <c r="Q331" s="26">
        <f>SUMIF('Interventi - Dettaglio'!$A:$A,"130020"&amp;'Interventi - Sintesi'!$C331,'Interventi - Dettaglio'!$H:$H)</f>
        <v>0</v>
      </c>
      <c r="R331" s="32">
        <f t="shared" si="62"/>
        <v>0</v>
      </c>
      <c r="S331" s="26">
        <f>SUMIF('Interventi - Dettaglio'!$A:$A,"130020"&amp;'Interventi - Sintesi'!$C331,'Interventi - Dettaglio'!$I:$I)</f>
        <v>0</v>
      </c>
      <c r="T331" s="26">
        <f>SUMIF('Interventi - Dettaglio'!$A:$A,"130020"&amp;'Interventi - Sintesi'!$C331,'Interventi - Dettaglio'!$J:$J)</f>
        <v>0</v>
      </c>
      <c r="U331" s="26">
        <f>SUMIF('Interventi - Dettaglio'!$A:$A,"130020"&amp;'Interventi - Sintesi'!$C331,'Interventi - Dettaglio'!$K:$K)</f>
        <v>0</v>
      </c>
      <c r="V331" s="26">
        <f t="shared" si="54"/>
        <v>0</v>
      </c>
      <c r="W331" s="26">
        <f t="shared" si="55"/>
        <v>3</v>
      </c>
      <c r="X331" s="26">
        <f t="shared" si="56"/>
        <v>3</v>
      </c>
      <c r="Y331" s="32">
        <f t="shared" si="63"/>
        <v>1</v>
      </c>
      <c r="Z331" s="26">
        <f t="shared" si="57"/>
        <v>0</v>
      </c>
      <c r="AA331" s="26">
        <f t="shared" si="58"/>
        <v>0</v>
      </c>
      <c r="AB331" s="26">
        <f t="shared" si="59"/>
        <v>3</v>
      </c>
    </row>
    <row r="332" spans="1:28">
      <c r="A332" s="13" t="s">
        <v>1532</v>
      </c>
      <c r="B332" s="19" t="s">
        <v>1696</v>
      </c>
      <c r="C332" s="14" t="s">
        <v>1275</v>
      </c>
      <c r="D332" s="4" t="s">
        <v>1276</v>
      </c>
      <c r="E332" s="26">
        <f>SUMIF('Interventi - Dettaglio'!$A:$A,"130018"&amp;'Interventi - Sintesi'!$C332,'Interventi - Dettaglio'!H:H)</f>
        <v>9</v>
      </c>
      <c r="F332" s="26">
        <f>SUMIF('Interventi - Dettaglio'!$A:$A,"130018"&amp;'Interventi - Sintesi'!$C332,'Interventi - Dettaglio'!I:I)</f>
        <v>9</v>
      </c>
      <c r="G332" s="32">
        <f t="shared" si="60"/>
        <v>1</v>
      </c>
      <c r="H332" s="26">
        <f>SUMIF('Interventi - Dettaglio'!$A:$A,"130018"&amp;'Interventi - Sintesi'!$C332,'Interventi - Dettaglio'!J:J)</f>
        <v>0</v>
      </c>
      <c r="I332" s="26">
        <f>SUMIF('Interventi - Dettaglio'!$A:$A,"130018"&amp;'Interventi - Sintesi'!$C332,'Interventi - Dettaglio'!K:K)</f>
        <v>0</v>
      </c>
      <c r="J332" s="26">
        <f t="shared" si="52"/>
        <v>9</v>
      </c>
      <c r="K332" s="26">
        <f>SUMIF('Interventi - Dettaglio'!$A:$A,"130019"&amp;'Interventi - Sintesi'!$C332,'Interventi - Dettaglio'!$H:$H)</f>
        <v>0</v>
      </c>
      <c r="L332" s="26">
        <f>SUMIF('Interventi - Dettaglio'!$A:$A,"130019"&amp;'Interventi - Sintesi'!$C332,'Interventi - Dettaglio'!$I:$I)</f>
        <v>0</v>
      </c>
      <c r="M332" s="32">
        <f t="shared" si="61"/>
        <v>0</v>
      </c>
      <c r="N332" s="26">
        <f>SUMIF('Interventi - Dettaglio'!$A:$A,"130019"&amp;'Interventi - Sintesi'!$C332,'Interventi - Dettaglio'!$J:$J)</f>
        <v>0</v>
      </c>
      <c r="O332" s="26">
        <f>SUMIF('Interventi - Dettaglio'!$A:$A,"130019"&amp;'Interventi - Sintesi'!$C332,'Interventi - Dettaglio'!$K:$K)</f>
        <v>0</v>
      </c>
      <c r="P332" s="26">
        <f t="shared" si="53"/>
        <v>0</v>
      </c>
      <c r="Q332" s="26">
        <f>SUMIF('Interventi - Dettaglio'!$A:$A,"130020"&amp;'Interventi - Sintesi'!$C332,'Interventi - Dettaglio'!$H:$H)</f>
        <v>0</v>
      </c>
      <c r="R332" s="32">
        <f t="shared" si="62"/>
        <v>0</v>
      </c>
      <c r="S332" s="26">
        <f>SUMIF('Interventi - Dettaglio'!$A:$A,"130020"&amp;'Interventi - Sintesi'!$C332,'Interventi - Dettaglio'!$I:$I)</f>
        <v>0</v>
      </c>
      <c r="T332" s="26">
        <f>SUMIF('Interventi - Dettaglio'!$A:$A,"130020"&amp;'Interventi - Sintesi'!$C332,'Interventi - Dettaglio'!$J:$J)</f>
        <v>0</v>
      </c>
      <c r="U332" s="26">
        <f>SUMIF('Interventi - Dettaglio'!$A:$A,"130020"&amp;'Interventi - Sintesi'!$C332,'Interventi - Dettaglio'!$K:$K)</f>
        <v>0</v>
      </c>
      <c r="V332" s="26">
        <f t="shared" si="54"/>
        <v>0</v>
      </c>
      <c r="W332" s="26">
        <f t="shared" si="55"/>
        <v>9</v>
      </c>
      <c r="X332" s="26">
        <f t="shared" si="56"/>
        <v>9</v>
      </c>
      <c r="Y332" s="32">
        <f t="shared" si="63"/>
        <v>1</v>
      </c>
      <c r="Z332" s="26">
        <f t="shared" si="57"/>
        <v>0</v>
      </c>
      <c r="AA332" s="26">
        <f t="shared" si="58"/>
        <v>0</v>
      </c>
      <c r="AB332" s="26">
        <f t="shared" si="59"/>
        <v>9</v>
      </c>
    </row>
    <row r="333" spans="1:28">
      <c r="A333" s="13" t="s">
        <v>1532</v>
      </c>
      <c r="B333" s="19" t="s">
        <v>1696</v>
      </c>
      <c r="C333" s="14" t="s">
        <v>1228</v>
      </c>
      <c r="D333" s="4" t="s">
        <v>1229</v>
      </c>
      <c r="E333" s="26">
        <f>SUMIF('Interventi - Dettaglio'!$A:$A,"130018"&amp;'Interventi - Sintesi'!$C333,'Interventi - Dettaglio'!H:H)</f>
        <v>1</v>
      </c>
      <c r="F333" s="26">
        <f>SUMIF('Interventi - Dettaglio'!$A:$A,"130018"&amp;'Interventi - Sintesi'!$C333,'Interventi - Dettaglio'!I:I)</f>
        <v>1</v>
      </c>
      <c r="G333" s="32">
        <f t="shared" si="60"/>
        <v>1</v>
      </c>
      <c r="H333" s="26">
        <f>SUMIF('Interventi - Dettaglio'!$A:$A,"130018"&amp;'Interventi - Sintesi'!$C333,'Interventi - Dettaglio'!J:J)</f>
        <v>0</v>
      </c>
      <c r="I333" s="26">
        <f>SUMIF('Interventi - Dettaglio'!$A:$A,"130018"&amp;'Interventi - Sintesi'!$C333,'Interventi - Dettaglio'!K:K)</f>
        <v>0</v>
      </c>
      <c r="J333" s="26">
        <f t="shared" ref="J333:J397" si="64">E333+H333+I333</f>
        <v>1</v>
      </c>
      <c r="K333" s="26">
        <f>SUMIF('Interventi - Dettaglio'!$A:$A,"130019"&amp;'Interventi - Sintesi'!$C333,'Interventi - Dettaglio'!$H:$H)</f>
        <v>0</v>
      </c>
      <c r="L333" s="26">
        <f>SUMIF('Interventi - Dettaglio'!$A:$A,"130019"&amp;'Interventi - Sintesi'!$C333,'Interventi - Dettaglio'!$I:$I)</f>
        <v>0</v>
      </c>
      <c r="M333" s="32">
        <f t="shared" si="61"/>
        <v>0</v>
      </c>
      <c r="N333" s="26">
        <f>SUMIF('Interventi - Dettaglio'!$A:$A,"130019"&amp;'Interventi - Sintesi'!$C333,'Interventi - Dettaglio'!$J:$J)</f>
        <v>0</v>
      </c>
      <c r="O333" s="26">
        <f>SUMIF('Interventi - Dettaglio'!$A:$A,"130019"&amp;'Interventi - Sintesi'!$C333,'Interventi - Dettaglio'!$K:$K)</f>
        <v>0</v>
      </c>
      <c r="P333" s="26">
        <f t="shared" ref="P333:P397" si="65">K333+N333+O333</f>
        <v>0</v>
      </c>
      <c r="Q333" s="26">
        <f>SUMIF('Interventi - Dettaglio'!$A:$A,"130020"&amp;'Interventi - Sintesi'!$C333,'Interventi - Dettaglio'!$H:$H)</f>
        <v>0</v>
      </c>
      <c r="R333" s="32">
        <f t="shared" si="62"/>
        <v>0</v>
      </c>
      <c r="S333" s="26">
        <f>SUMIF('Interventi - Dettaglio'!$A:$A,"130020"&amp;'Interventi - Sintesi'!$C333,'Interventi - Dettaglio'!$I:$I)</f>
        <v>0</v>
      </c>
      <c r="T333" s="26">
        <f>SUMIF('Interventi - Dettaglio'!$A:$A,"130020"&amp;'Interventi - Sintesi'!$C333,'Interventi - Dettaglio'!$J:$J)</f>
        <v>0</v>
      </c>
      <c r="U333" s="26">
        <f>SUMIF('Interventi - Dettaglio'!$A:$A,"130020"&amp;'Interventi - Sintesi'!$C333,'Interventi - Dettaglio'!$K:$K)</f>
        <v>0</v>
      </c>
      <c r="V333" s="26">
        <f t="shared" ref="V333:V397" si="66">Q333+T333+U333</f>
        <v>0</v>
      </c>
      <c r="W333" s="26">
        <f t="shared" ref="W333:W397" si="67">E333+K333+Q333</f>
        <v>1</v>
      </c>
      <c r="X333" s="26">
        <f t="shared" ref="X333:X397" si="68">F333+L333+S333</f>
        <v>1</v>
      </c>
      <c r="Y333" s="32">
        <f t="shared" si="63"/>
        <v>1</v>
      </c>
      <c r="Z333" s="26">
        <f t="shared" ref="Z333:Z397" si="69">H333+N333+T333</f>
        <v>0</v>
      </c>
      <c r="AA333" s="26">
        <f t="shared" ref="AA333:AA397" si="70">I333+O333+U333</f>
        <v>0</v>
      </c>
      <c r="AB333" s="26">
        <f t="shared" ref="AB333:AB397" si="71">W333+Z333+AA333</f>
        <v>1</v>
      </c>
    </row>
    <row r="334" spans="1:28">
      <c r="A334" s="13" t="s">
        <v>1532</v>
      </c>
      <c r="B334" s="19" t="s">
        <v>1696</v>
      </c>
      <c r="C334" s="14" t="s">
        <v>157</v>
      </c>
      <c r="D334" s="4" t="s">
        <v>158</v>
      </c>
      <c r="E334" s="26">
        <f>SUMIF('Interventi - Dettaglio'!$A:$A,"130018"&amp;'Interventi - Sintesi'!$C334,'Interventi - Dettaglio'!H:H)</f>
        <v>131</v>
      </c>
      <c r="F334" s="26">
        <f>SUMIF('Interventi - Dettaglio'!$A:$A,"130018"&amp;'Interventi - Sintesi'!$C334,'Interventi - Dettaglio'!I:I)</f>
        <v>8</v>
      </c>
      <c r="G334" s="32">
        <f t="shared" si="60"/>
        <v>6.1100000000000002E-2</v>
      </c>
      <c r="H334" s="26">
        <f>SUMIF('Interventi - Dettaglio'!$A:$A,"130018"&amp;'Interventi - Sintesi'!$C334,'Interventi - Dettaglio'!J:J)</f>
        <v>0</v>
      </c>
      <c r="I334" s="26">
        <f>SUMIF('Interventi - Dettaglio'!$A:$A,"130018"&amp;'Interventi - Sintesi'!$C334,'Interventi - Dettaglio'!K:K)</f>
        <v>0</v>
      </c>
      <c r="J334" s="26">
        <f t="shared" si="64"/>
        <v>131</v>
      </c>
      <c r="K334" s="26">
        <f>SUMIF('Interventi - Dettaglio'!$A:$A,"130019"&amp;'Interventi - Sintesi'!$C334,'Interventi - Dettaglio'!$H:$H)</f>
        <v>0</v>
      </c>
      <c r="L334" s="26">
        <f>SUMIF('Interventi - Dettaglio'!$A:$A,"130019"&amp;'Interventi - Sintesi'!$C334,'Interventi - Dettaglio'!$I:$I)</f>
        <v>0</v>
      </c>
      <c r="M334" s="32">
        <f t="shared" si="61"/>
        <v>0</v>
      </c>
      <c r="N334" s="26">
        <f>SUMIF('Interventi - Dettaglio'!$A:$A,"130019"&amp;'Interventi - Sintesi'!$C334,'Interventi - Dettaglio'!$J:$J)</f>
        <v>0</v>
      </c>
      <c r="O334" s="26">
        <f>SUMIF('Interventi - Dettaglio'!$A:$A,"130019"&amp;'Interventi - Sintesi'!$C334,'Interventi - Dettaglio'!$K:$K)</f>
        <v>0</v>
      </c>
      <c r="P334" s="26">
        <f t="shared" si="65"/>
        <v>0</v>
      </c>
      <c r="Q334" s="26">
        <f>SUMIF('Interventi - Dettaglio'!$A:$A,"130020"&amp;'Interventi - Sintesi'!$C334,'Interventi - Dettaglio'!$H:$H)</f>
        <v>0</v>
      </c>
      <c r="R334" s="32">
        <f t="shared" si="62"/>
        <v>0</v>
      </c>
      <c r="S334" s="26">
        <f>SUMIF('Interventi - Dettaglio'!$A:$A,"130020"&amp;'Interventi - Sintesi'!$C334,'Interventi - Dettaglio'!$I:$I)</f>
        <v>0</v>
      </c>
      <c r="T334" s="26">
        <f>SUMIF('Interventi - Dettaglio'!$A:$A,"130020"&amp;'Interventi - Sintesi'!$C334,'Interventi - Dettaglio'!$J:$J)</f>
        <v>0</v>
      </c>
      <c r="U334" s="26">
        <f>SUMIF('Interventi - Dettaglio'!$A:$A,"130020"&amp;'Interventi - Sintesi'!$C334,'Interventi - Dettaglio'!$K:$K)</f>
        <v>0</v>
      </c>
      <c r="V334" s="26">
        <f t="shared" si="66"/>
        <v>0</v>
      </c>
      <c r="W334" s="26">
        <f t="shared" si="67"/>
        <v>131</v>
      </c>
      <c r="X334" s="26">
        <f t="shared" si="68"/>
        <v>8</v>
      </c>
      <c r="Y334" s="32">
        <f t="shared" si="63"/>
        <v>6.1100000000000002E-2</v>
      </c>
      <c r="Z334" s="26">
        <f t="shared" si="69"/>
        <v>0</v>
      </c>
      <c r="AA334" s="26">
        <f t="shared" si="70"/>
        <v>0</v>
      </c>
      <c r="AB334" s="26">
        <f t="shared" si="71"/>
        <v>131</v>
      </c>
    </row>
    <row r="335" spans="1:28">
      <c r="A335" s="13" t="s">
        <v>1532</v>
      </c>
      <c r="B335" s="19" t="s">
        <v>1696</v>
      </c>
      <c r="C335" s="14" t="s">
        <v>1277</v>
      </c>
      <c r="D335" s="4" t="s">
        <v>1278</v>
      </c>
      <c r="E335" s="26">
        <f>SUMIF('Interventi - Dettaglio'!$A:$A,"130018"&amp;'Interventi - Sintesi'!$C335,'Interventi - Dettaglio'!H:H)</f>
        <v>17</v>
      </c>
      <c r="F335" s="26">
        <f>SUMIF('Interventi - Dettaglio'!$A:$A,"130018"&amp;'Interventi - Sintesi'!$C335,'Interventi - Dettaglio'!I:I)</f>
        <v>4</v>
      </c>
      <c r="G335" s="32">
        <f t="shared" si="60"/>
        <v>0.23530000000000001</v>
      </c>
      <c r="H335" s="26">
        <f>SUMIF('Interventi - Dettaglio'!$A:$A,"130018"&amp;'Interventi - Sintesi'!$C335,'Interventi - Dettaglio'!J:J)</f>
        <v>0</v>
      </c>
      <c r="I335" s="26">
        <f>SUMIF('Interventi - Dettaglio'!$A:$A,"130018"&amp;'Interventi - Sintesi'!$C335,'Interventi - Dettaglio'!K:K)</f>
        <v>0</v>
      </c>
      <c r="J335" s="26">
        <f t="shared" si="64"/>
        <v>17</v>
      </c>
      <c r="K335" s="26">
        <f>SUMIF('Interventi - Dettaglio'!$A:$A,"130019"&amp;'Interventi - Sintesi'!$C335,'Interventi - Dettaglio'!$H:$H)</f>
        <v>0</v>
      </c>
      <c r="L335" s="26">
        <f>SUMIF('Interventi - Dettaglio'!$A:$A,"130019"&amp;'Interventi - Sintesi'!$C335,'Interventi - Dettaglio'!$I:$I)</f>
        <v>0</v>
      </c>
      <c r="M335" s="32">
        <f t="shared" si="61"/>
        <v>0</v>
      </c>
      <c r="N335" s="26">
        <f>SUMIF('Interventi - Dettaglio'!$A:$A,"130019"&amp;'Interventi - Sintesi'!$C335,'Interventi - Dettaglio'!$J:$J)</f>
        <v>0</v>
      </c>
      <c r="O335" s="26">
        <f>SUMIF('Interventi - Dettaglio'!$A:$A,"130019"&amp;'Interventi - Sintesi'!$C335,'Interventi - Dettaglio'!$K:$K)</f>
        <v>0</v>
      </c>
      <c r="P335" s="26">
        <f t="shared" si="65"/>
        <v>0</v>
      </c>
      <c r="Q335" s="26">
        <f>SUMIF('Interventi - Dettaglio'!$A:$A,"130020"&amp;'Interventi - Sintesi'!$C335,'Interventi - Dettaglio'!$H:$H)</f>
        <v>0</v>
      </c>
      <c r="R335" s="32">
        <f t="shared" si="62"/>
        <v>0</v>
      </c>
      <c r="S335" s="26">
        <f>SUMIF('Interventi - Dettaglio'!$A:$A,"130020"&amp;'Interventi - Sintesi'!$C335,'Interventi - Dettaglio'!$I:$I)</f>
        <v>0</v>
      </c>
      <c r="T335" s="26">
        <f>SUMIF('Interventi - Dettaglio'!$A:$A,"130020"&amp;'Interventi - Sintesi'!$C335,'Interventi - Dettaglio'!$J:$J)</f>
        <v>0</v>
      </c>
      <c r="U335" s="26">
        <f>SUMIF('Interventi - Dettaglio'!$A:$A,"130020"&amp;'Interventi - Sintesi'!$C335,'Interventi - Dettaglio'!$K:$K)</f>
        <v>0</v>
      </c>
      <c r="V335" s="26">
        <f t="shared" si="66"/>
        <v>0</v>
      </c>
      <c r="W335" s="26">
        <f t="shared" si="67"/>
        <v>17</v>
      </c>
      <c r="X335" s="26">
        <f t="shared" si="68"/>
        <v>4</v>
      </c>
      <c r="Y335" s="32">
        <f t="shared" si="63"/>
        <v>0.23530000000000001</v>
      </c>
      <c r="Z335" s="26">
        <f t="shared" si="69"/>
        <v>0</v>
      </c>
      <c r="AA335" s="26">
        <f t="shared" si="70"/>
        <v>0</v>
      </c>
      <c r="AB335" s="26">
        <f t="shared" si="71"/>
        <v>17</v>
      </c>
    </row>
    <row r="336" spans="1:28">
      <c r="A336" s="13" t="s">
        <v>1532</v>
      </c>
      <c r="B336" s="19" t="s">
        <v>1696</v>
      </c>
      <c r="C336" s="14" t="s">
        <v>1069</v>
      </c>
      <c r="D336" s="4" t="s">
        <v>1070</v>
      </c>
      <c r="E336" s="26">
        <f>SUMIF('Interventi - Dettaglio'!$A:$A,"130018"&amp;'Interventi - Sintesi'!$C336,'Interventi - Dettaglio'!H:H)</f>
        <v>1</v>
      </c>
      <c r="F336" s="26">
        <f>SUMIF('Interventi - Dettaglio'!$A:$A,"130018"&amp;'Interventi - Sintesi'!$C336,'Interventi - Dettaglio'!I:I)</f>
        <v>1</v>
      </c>
      <c r="G336" s="32">
        <f t="shared" si="60"/>
        <v>1</v>
      </c>
      <c r="H336" s="26">
        <f>SUMIF('Interventi - Dettaglio'!$A:$A,"130018"&amp;'Interventi - Sintesi'!$C336,'Interventi - Dettaglio'!J:J)</f>
        <v>2</v>
      </c>
      <c r="I336" s="26">
        <f>SUMIF('Interventi - Dettaglio'!$A:$A,"130018"&amp;'Interventi - Sintesi'!$C336,'Interventi - Dettaglio'!K:K)</f>
        <v>0</v>
      </c>
      <c r="J336" s="26">
        <f t="shared" si="64"/>
        <v>3</v>
      </c>
      <c r="K336" s="26">
        <f>SUMIF('Interventi - Dettaglio'!$A:$A,"130019"&amp;'Interventi - Sintesi'!$C336,'Interventi - Dettaglio'!$H:$H)</f>
        <v>0</v>
      </c>
      <c r="L336" s="26">
        <f>SUMIF('Interventi - Dettaglio'!$A:$A,"130019"&amp;'Interventi - Sintesi'!$C336,'Interventi - Dettaglio'!$I:$I)</f>
        <v>0</v>
      </c>
      <c r="M336" s="32">
        <f t="shared" si="61"/>
        <v>0</v>
      </c>
      <c r="N336" s="26">
        <f>SUMIF('Interventi - Dettaglio'!$A:$A,"130019"&amp;'Interventi - Sintesi'!$C336,'Interventi - Dettaglio'!$J:$J)</f>
        <v>0</v>
      </c>
      <c r="O336" s="26">
        <f>SUMIF('Interventi - Dettaglio'!$A:$A,"130019"&amp;'Interventi - Sintesi'!$C336,'Interventi - Dettaglio'!$K:$K)</f>
        <v>0</v>
      </c>
      <c r="P336" s="26">
        <f t="shared" si="65"/>
        <v>0</v>
      </c>
      <c r="Q336" s="26">
        <f>SUMIF('Interventi - Dettaglio'!$A:$A,"130020"&amp;'Interventi - Sintesi'!$C336,'Interventi - Dettaglio'!$H:$H)</f>
        <v>0</v>
      </c>
      <c r="R336" s="32">
        <f t="shared" si="62"/>
        <v>0</v>
      </c>
      <c r="S336" s="26">
        <f>SUMIF('Interventi - Dettaglio'!$A:$A,"130020"&amp;'Interventi - Sintesi'!$C336,'Interventi - Dettaglio'!$I:$I)</f>
        <v>0</v>
      </c>
      <c r="T336" s="26">
        <f>SUMIF('Interventi - Dettaglio'!$A:$A,"130020"&amp;'Interventi - Sintesi'!$C336,'Interventi - Dettaglio'!$J:$J)</f>
        <v>0</v>
      </c>
      <c r="U336" s="26">
        <f>SUMIF('Interventi - Dettaglio'!$A:$A,"130020"&amp;'Interventi - Sintesi'!$C336,'Interventi - Dettaglio'!$K:$K)</f>
        <v>0</v>
      </c>
      <c r="V336" s="26">
        <f t="shared" si="66"/>
        <v>0</v>
      </c>
      <c r="W336" s="26">
        <f t="shared" si="67"/>
        <v>1</v>
      </c>
      <c r="X336" s="26">
        <f t="shared" si="68"/>
        <v>1</v>
      </c>
      <c r="Y336" s="32">
        <f t="shared" si="63"/>
        <v>1</v>
      </c>
      <c r="Z336" s="26">
        <f t="shared" si="69"/>
        <v>2</v>
      </c>
      <c r="AA336" s="26">
        <f t="shared" si="70"/>
        <v>0</v>
      </c>
      <c r="AB336" s="26">
        <f t="shared" si="71"/>
        <v>3</v>
      </c>
    </row>
    <row r="337" spans="1:28">
      <c r="A337" s="15" t="s">
        <v>1532</v>
      </c>
      <c r="B337" s="19" t="s">
        <v>1696</v>
      </c>
      <c r="C337" s="16" t="s">
        <v>1071</v>
      </c>
      <c r="D337" s="23" t="s">
        <v>1072</v>
      </c>
      <c r="E337" s="26">
        <f>SUMIF('Interventi - Dettaglio'!$A:$A,"130018"&amp;'Interventi - Sintesi'!$C337,'Interventi - Dettaglio'!H:H)</f>
        <v>4</v>
      </c>
      <c r="F337" s="26">
        <f>SUMIF('Interventi - Dettaglio'!$A:$A,"130018"&amp;'Interventi - Sintesi'!$C337,'Interventi - Dettaglio'!I:I)</f>
        <v>1</v>
      </c>
      <c r="G337" s="32">
        <f t="shared" si="60"/>
        <v>0.25</v>
      </c>
      <c r="H337" s="26">
        <f>SUMIF('Interventi - Dettaglio'!$A:$A,"130018"&amp;'Interventi - Sintesi'!$C337,'Interventi - Dettaglio'!J:J)</f>
        <v>3</v>
      </c>
      <c r="I337" s="26">
        <f>SUMIF('Interventi - Dettaglio'!$A:$A,"130018"&amp;'Interventi - Sintesi'!$C337,'Interventi - Dettaglio'!K:K)</f>
        <v>0</v>
      </c>
      <c r="J337" s="26">
        <f t="shared" si="64"/>
        <v>7</v>
      </c>
      <c r="K337" s="26">
        <f>SUMIF('Interventi - Dettaglio'!$A:$A,"130019"&amp;'Interventi - Sintesi'!$C337,'Interventi - Dettaglio'!$H:$H)</f>
        <v>0</v>
      </c>
      <c r="L337" s="26">
        <f>SUMIF('Interventi - Dettaglio'!$A:$A,"130019"&amp;'Interventi - Sintesi'!$C337,'Interventi - Dettaglio'!$I:$I)</f>
        <v>0</v>
      </c>
      <c r="M337" s="32">
        <f t="shared" si="61"/>
        <v>0</v>
      </c>
      <c r="N337" s="26">
        <f>SUMIF('Interventi - Dettaglio'!$A:$A,"130019"&amp;'Interventi - Sintesi'!$C337,'Interventi - Dettaglio'!$J:$J)</f>
        <v>0</v>
      </c>
      <c r="O337" s="26">
        <f>SUMIF('Interventi - Dettaglio'!$A:$A,"130019"&amp;'Interventi - Sintesi'!$C337,'Interventi - Dettaglio'!$K:$K)</f>
        <v>0</v>
      </c>
      <c r="P337" s="26">
        <f t="shared" si="65"/>
        <v>0</v>
      </c>
      <c r="Q337" s="26">
        <f>SUMIF('Interventi - Dettaglio'!$A:$A,"130020"&amp;'Interventi - Sintesi'!$C337,'Interventi - Dettaglio'!$H:$H)</f>
        <v>0</v>
      </c>
      <c r="R337" s="32">
        <f t="shared" si="62"/>
        <v>0</v>
      </c>
      <c r="S337" s="26">
        <f>SUMIF('Interventi - Dettaglio'!$A:$A,"130020"&amp;'Interventi - Sintesi'!$C337,'Interventi - Dettaglio'!$I:$I)</f>
        <v>0</v>
      </c>
      <c r="T337" s="26">
        <f>SUMIF('Interventi - Dettaglio'!$A:$A,"130020"&amp;'Interventi - Sintesi'!$C337,'Interventi - Dettaglio'!$J:$J)</f>
        <v>0</v>
      </c>
      <c r="U337" s="26">
        <f>SUMIF('Interventi - Dettaglio'!$A:$A,"130020"&amp;'Interventi - Sintesi'!$C337,'Interventi - Dettaglio'!$K:$K)</f>
        <v>0</v>
      </c>
      <c r="V337" s="26">
        <f t="shared" si="66"/>
        <v>0</v>
      </c>
      <c r="W337" s="26">
        <f t="shared" si="67"/>
        <v>4</v>
      </c>
      <c r="X337" s="26">
        <f t="shared" si="68"/>
        <v>1</v>
      </c>
      <c r="Y337" s="32">
        <f t="shared" si="63"/>
        <v>0.25</v>
      </c>
      <c r="Z337" s="26">
        <f t="shared" si="69"/>
        <v>3</v>
      </c>
      <c r="AA337" s="26">
        <f t="shared" si="70"/>
        <v>0</v>
      </c>
      <c r="AB337" s="26">
        <f t="shared" si="71"/>
        <v>7</v>
      </c>
    </row>
    <row r="338" spans="1:28">
      <c r="A338" s="13" t="s">
        <v>1532</v>
      </c>
      <c r="B338" s="19" t="s">
        <v>1696</v>
      </c>
      <c r="C338" s="14" t="s">
        <v>1279</v>
      </c>
      <c r="D338" s="4" t="s">
        <v>1280</v>
      </c>
      <c r="E338" s="26">
        <f>SUMIF('Interventi - Dettaglio'!$A:$A,"130018"&amp;'Interventi - Sintesi'!$C338,'Interventi - Dettaglio'!H:H)</f>
        <v>2</v>
      </c>
      <c r="F338" s="26">
        <f>SUMIF('Interventi - Dettaglio'!$A:$A,"130018"&amp;'Interventi - Sintesi'!$C338,'Interventi - Dettaglio'!I:I)</f>
        <v>2</v>
      </c>
      <c r="G338" s="32">
        <f t="shared" si="60"/>
        <v>1</v>
      </c>
      <c r="H338" s="26">
        <f>SUMIF('Interventi - Dettaglio'!$A:$A,"130018"&amp;'Interventi - Sintesi'!$C338,'Interventi - Dettaglio'!J:J)</f>
        <v>0</v>
      </c>
      <c r="I338" s="26">
        <f>SUMIF('Interventi - Dettaglio'!$A:$A,"130018"&amp;'Interventi - Sintesi'!$C338,'Interventi - Dettaglio'!K:K)</f>
        <v>0</v>
      </c>
      <c r="J338" s="26">
        <f t="shared" si="64"/>
        <v>2</v>
      </c>
      <c r="K338" s="26">
        <f>SUMIF('Interventi - Dettaglio'!$A:$A,"130019"&amp;'Interventi - Sintesi'!$C338,'Interventi - Dettaglio'!$H:$H)</f>
        <v>0</v>
      </c>
      <c r="L338" s="26">
        <f>SUMIF('Interventi - Dettaglio'!$A:$A,"130019"&amp;'Interventi - Sintesi'!$C338,'Interventi - Dettaglio'!$I:$I)</f>
        <v>0</v>
      </c>
      <c r="M338" s="32">
        <f t="shared" si="61"/>
        <v>0</v>
      </c>
      <c r="N338" s="26">
        <f>SUMIF('Interventi - Dettaglio'!$A:$A,"130019"&amp;'Interventi - Sintesi'!$C338,'Interventi - Dettaglio'!$J:$J)</f>
        <v>0</v>
      </c>
      <c r="O338" s="26">
        <f>SUMIF('Interventi - Dettaglio'!$A:$A,"130019"&amp;'Interventi - Sintesi'!$C338,'Interventi - Dettaglio'!$K:$K)</f>
        <v>0</v>
      </c>
      <c r="P338" s="26">
        <f t="shared" si="65"/>
        <v>0</v>
      </c>
      <c r="Q338" s="26">
        <f>SUMIF('Interventi - Dettaglio'!$A:$A,"130020"&amp;'Interventi - Sintesi'!$C338,'Interventi - Dettaglio'!$H:$H)</f>
        <v>0</v>
      </c>
      <c r="R338" s="32">
        <f t="shared" si="62"/>
        <v>0</v>
      </c>
      <c r="S338" s="26">
        <f>SUMIF('Interventi - Dettaglio'!$A:$A,"130020"&amp;'Interventi - Sintesi'!$C338,'Interventi - Dettaglio'!$I:$I)</f>
        <v>0</v>
      </c>
      <c r="T338" s="26">
        <f>SUMIF('Interventi - Dettaglio'!$A:$A,"130020"&amp;'Interventi - Sintesi'!$C338,'Interventi - Dettaglio'!$J:$J)</f>
        <v>0</v>
      </c>
      <c r="U338" s="26">
        <f>SUMIF('Interventi - Dettaglio'!$A:$A,"130020"&amp;'Interventi - Sintesi'!$C338,'Interventi - Dettaglio'!$K:$K)</f>
        <v>0</v>
      </c>
      <c r="V338" s="26">
        <f t="shared" si="66"/>
        <v>0</v>
      </c>
      <c r="W338" s="26">
        <f t="shared" si="67"/>
        <v>2</v>
      </c>
      <c r="X338" s="26">
        <f t="shared" si="68"/>
        <v>2</v>
      </c>
      <c r="Y338" s="32">
        <f t="shared" si="63"/>
        <v>1</v>
      </c>
      <c r="Z338" s="26">
        <f t="shared" si="69"/>
        <v>0</v>
      </c>
      <c r="AA338" s="26">
        <f t="shared" si="70"/>
        <v>0</v>
      </c>
      <c r="AB338" s="26">
        <f t="shared" si="71"/>
        <v>2</v>
      </c>
    </row>
    <row r="339" spans="1:28">
      <c r="A339" s="13" t="s">
        <v>1532</v>
      </c>
      <c r="B339" s="19" t="s">
        <v>1696</v>
      </c>
      <c r="C339" s="14" t="s">
        <v>1858</v>
      </c>
      <c r="D339" s="4" t="s">
        <v>1859</v>
      </c>
      <c r="E339" s="26">
        <f>SUMIF('Interventi - Dettaglio'!$A:$A,"130018"&amp;'Interventi - Sintesi'!$C339,'Interventi - Dettaglio'!H:H)</f>
        <v>1</v>
      </c>
      <c r="F339" s="26">
        <f>SUMIF('Interventi - Dettaglio'!$A:$A,"130018"&amp;'Interventi - Sintesi'!$C339,'Interventi - Dettaglio'!I:I)</f>
        <v>0</v>
      </c>
      <c r="G339" s="32">
        <f t="shared" si="60"/>
        <v>0</v>
      </c>
      <c r="H339" s="26">
        <f>SUMIF('Interventi - Dettaglio'!$A:$A,"130018"&amp;'Interventi - Sintesi'!$C339,'Interventi - Dettaglio'!J:J)</f>
        <v>0</v>
      </c>
      <c r="I339" s="26">
        <f>SUMIF('Interventi - Dettaglio'!$A:$A,"130018"&amp;'Interventi - Sintesi'!$C339,'Interventi - Dettaglio'!K:K)</f>
        <v>0</v>
      </c>
      <c r="J339" s="26">
        <f t="shared" si="64"/>
        <v>1</v>
      </c>
      <c r="K339" s="26">
        <f>SUMIF('Interventi - Dettaglio'!$A:$A,"130019"&amp;'Interventi - Sintesi'!$C339,'Interventi - Dettaglio'!$H:$H)</f>
        <v>0</v>
      </c>
      <c r="L339" s="26">
        <f>SUMIF('Interventi - Dettaglio'!$A:$A,"130019"&amp;'Interventi - Sintesi'!$C339,'Interventi - Dettaglio'!$I:$I)</f>
        <v>0</v>
      </c>
      <c r="M339" s="32">
        <f t="shared" si="61"/>
        <v>0</v>
      </c>
      <c r="N339" s="26">
        <f>SUMIF('Interventi - Dettaglio'!$A:$A,"130019"&amp;'Interventi - Sintesi'!$C339,'Interventi - Dettaglio'!$J:$J)</f>
        <v>0</v>
      </c>
      <c r="O339" s="26">
        <f>SUMIF('Interventi - Dettaglio'!$A:$A,"130019"&amp;'Interventi - Sintesi'!$C339,'Interventi - Dettaglio'!$K:$K)</f>
        <v>0</v>
      </c>
      <c r="P339" s="26">
        <f t="shared" si="65"/>
        <v>0</v>
      </c>
      <c r="Q339" s="26">
        <f>SUMIF('Interventi - Dettaglio'!$A:$A,"130020"&amp;'Interventi - Sintesi'!$C339,'Interventi - Dettaglio'!$H:$H)</f>
        <v>0</v>
      </c>
      <c r="R339" s="32">
        <f t="shared" si="62"/>
        <v>0</v>
      </c>
      <c r="S339" s="26">
        <f>SUMIF('Interventi - Dettaglio'!$A:$A,"130020"&amp;'Interventi - Sintesi'!$C339,'Interventi - Dettaglio'!$I:$I)</f>
        <v>0</v>
      </c>
      <c r="T339" s="26">
        <f>SUMIF('Interventi - Dettaglio'!$A:$A,"130020"&amp;'Interventi - Sintesi'!$C339,'Interventi - Dettaglio'!$J:$J)</f>
        <v>0</v>
      </c>
      <c r="U339" s="26">
        <f>SUMIF('Interventi - Dettaglio'!$A:$A,"130020"&amp;'Interventi - Sintesi'!$C339,'Interventi - Dettaglio'!$K:$K)</f>
        <v>0</v>
      </c>
      <c r="V339" s="26">
        <f t="shared" si="66"/>
        <v>0</v>
      </c>
      <c r="W339" s="26">
        <f t="shared" si="67"/>
        <v>1</v>
      </c>
      <c r="X339" s="26">
        <f t="shared" si="68"/>
        <v>0</v>
      </c>
      <c r="Y339" s="32">
        <f t="shared" si="63"/>
        <v>0</v>
      </c>
      <c r="Z339" s="26">
        <f t="shared" si="69"/>
        <v>0</v>
      </c>
      <c r="AA339" s="26">
        <f t="shared" si="70"/>
        <v>0</v>
      </c>
      <c r="AB339" s="26">
        <f t="shared" si="71"/>
        <v>1</v>
      </c>
    </row>
    <row r="340" spans="1:28">
      <c r="A340" s="13" t="s">
        <v>1532</v>
      </c>
      <c r="B340" s="19" t="s">
        <v>1696</v>
      </c>
      <c r="C340" s="14" t="s">
        <v>1281</v>
      </c>
      <c r="D340" s="4" t="s">
        <v>1282</v>
      </c>
      <c r="E340" s="26">
        <f>SUMIF('Interventi - Dettaglio'!$A:$A,"130018"&amp;'Interventi - Sintesi'!$C340,'Interventi - Dettaglio'!H:H)</f>
        <v>5</v>
      </c>
      <c r="F340" s="26">
        <f>SUMIF('Interventi - Dettaglio'!$A:$A,"130018"&amp;'Interventi - Sintesi'!$C340,'Interventi - Dettaglio'!I:I)</f>
        <v>2</v>
      </c>
      <c r="G340" s="32">
        <f t="shared" si="60"/>
        <v>0.4</v>
      </c>
      <c r="H340" s="26">
        <f>SUMIF('Interventi - Dettaglio'!$A:$A,"130018"&amp;'Interventi - Sintesi'!$C340,'Interventi - Dettaglio'!J:J)</f>
        <v>0</v>
      </c>
      <c r="I340" s="26">
        <f>SUMIF('Interventi - Dettaglio'!$A:$A,"130018"&amp;'Interventi - Sintesi'!$C340,'Interventi - Dettaglio'!K:K)</f>
        <v>0</v>
      </c>
      <c r="J340" s="26">
        <f t="shared" si="64"/>
        <v>5</v>
      </c>
      <c r="K340" s="26">
        <f>SUMIF('Interventi - Dettaglio'!$A:$A,"130019"&amp;'Interventi - Sintesi'!$C340,'Interventi - Dettaglio'!$H:$H)</f>
        <v>0</v>
      </c>
      <c r="L340" s="26">
        <f>SUMIF('Interventi - Dettaglio'!$A:$A,"130019"&amp;'Interventi - Sintesi'!$C340,'Interventi - Dettaglio'!$I:$I)</f>
        <v>0</v>
      </c>
      <c r="M340" s="32">
        <f t="shared" si="61"/>
        <v>0</v>
      </c>
      <c r="N340" s="26">
        <f>SUMIF('Interventi - Dettaglio'!$A:$A,"130019"&amp;'Interventi - Sintesi'!$C340,'Interventi - Dettaglio'!$J:$J)</f>
        <v>0</v>
      </c>
      <c r="O340" s="26">
        <f>SUMIF('Interventi - Dettaglio'!$A:$A,"130019"&amp;'Interventi - Sintesi'!$C340,'Interventi - Dettaglio'!$K:$K)</f>
        <v>0</v>
      </c>
      <c r="P340" s="26">
        <f t="shared" si="65"/>
        <v>0</v>
      </c>
      <c r="Q340" s="26">
        <f>SUMIF('Interventi - Dettaglio'!$A:$A,"130020"&amp;'Interventi - Sintesi'!$C340,'Interventi - Dettaglio'!$H:$H)</f>
        <v>0</v>
      </c>
      <c r="R340" s="32">
        <f t="shared" si="62"/>
        <v>0</v>
      </c>
      <c r="S340" s="26">
        <f>SUMIF('Interventi - Dettaglio'!$A:$A,"130020"&amp;'Interventi - Sintesi'!$C340,'Interventi - Dettaglio'!$I:$I)</f>
        <v>0</v>
      </c>
      <c r="T340" s="26">
        <f>SUMIF('Interventi - Dettaglio'!$A:$A,"130020"&amp;'Interventi - Sintesi'!$C340,'Interventi - Dettaglio'!$J:$J)</f>
        <v>0</v>
      </c>
      <c r="U340" s="26">
        <f>SUMIF('Interventi - Dettaglio'!$A:$A,"130020"&amp;'Interventi - Sintesi'!$C340,'Interventi - Dettaglio'!$K:$K)</f>
        <v>0</v>
      </c>
      <c r="V340" s="26">
        <f t="shared" si="66"/>
        <v>0</v>
      </c>
      <c r="W340" s="26">
        <f t="shared" si="67"/>
        <v>5</v>
      </c>
      <c r="X340" s="26">
        <f t="shared" si="68"/>
        <v>2</v>
      </c>
      <c r="Y340" s="32">
        <f t="shared" si="63"/>
        <v>0.4</v>
      </c>
      <c r="Z340" s="26">
        <f t="shared" si="69"/>
        <v>0</v>
      </c>
      <c r="AA340" s="26">
        <f t="shared" si="70"/>
        <v>0</v>
      </c>
      <c r="AB340" s="26">
        <f t="shared" si="71"/>
        <v>5</v>
      </c>
    </row>
    <row r="341" spans="1:28">
      <c r="A341" s="13" t="s">
        <v>1532</v>
      </c>
      <c r="B341" s="19" t="s">
        <v>1696</v>
      </c>
      <c r="C341" s="14" t="s">
        <v>1283</v>
      </c>
      <c r="D341" s="4" t="s">
        <v>1284</v>
      </c>
      <c r="E341" s="26">
        <f>SUMIF('Interventi - Dettaglio'!$A:$A,"130018"&amp;'Interventi - Sintesi'!$C341,'Interventi - Dettaglio'!H:H)</f>
        <v>1</v>
      </c>
      <c r="F341" s="26">
        <f>SUMIF('Interventi - Dettaglio'!$A:$A,"130018"&amp;'Interventi - Sintesi'!$C341,'Interventi - Dettaglio'!I:I)</f>
        <v>0</v>
      </c>
      <c r="G341" s="32">
        <f t="shared" si="60"/>
        <v>0</v>
      </c>
      <c r="H341" s="26">
        <f>SUMIF('Interventi - Dettaglio'!$A:$A,"130018"&amp;'Interventi - Sintesi'!$C341,'Interventi - Dettaglio'!J:J)</f>
        <v>0</v>
      </c>
      <c r="I341" s="26">
        <f>SUMIF('Interventi - Dettaglio'!$A:$A,"130018"&amp;'Interventi - Sintesi'!$C341,'Interventi - Dettaglio'!K:K)</f>
        <v>0</v>
      </c>
      <c r="J341" s="26">
        <f t="shared" si="64"/>
        <v>1</v>
      </c>
      <c r="K341" s="26">
        <f>SUMIF('Interventi - Dettaglio'!$A:$A,"130019"&amp;'Interventi - Sintesi'!$C341,'Interventi - Dettaglio'!$H:$H)</f>
        <v>0</v>
      </c>
      <c r="L341" s="26">
        <f>SUMIF('Interventi - Dettaglio'!$A:$A,"130019"&amp;'Interventi - Sintesi'!$C341,'Interventi - Dettaglio'!$I:$I)</f>
        <v>0</v>
      </c>
      <c r="M341" s="32">
        <f t="shared" si="61"/>
        <v>0</v>
      </c>
      <c r="N341" s="26">
        <f>SUMIF('Interventi - Dettaglio'!$A:$A,"130019"&amp;'Interventi - Sintesi'!$C341,'Interventi - Dettaglio'!$J:$J)</f>
        <v>0</v>
      </c>
      <c r="O341" s="26">
        <f>SUMIF('Interventi - Dettaglio'!$A:$A,"130019"&amp;'Interventi - Sintesi'!$C341,'Interventi - Dettaglio'!$K:$K)</f>
        <v>0</v>
      </c>
      <c r="P341" s="26">
        <f t="shared" si="65"/>
        <v>0</v>
      </c>
      <c r="Q341" s="26">
        <f>SUMIF('Interventi - Dettaglio'!$A:$A,"130020"&amp;'Interventi - Sintesi'!$C341,'Interventi - Dettaglio'!$H:$H)</f>
        <v>0</v>
      </c>
      <c r="R341" s="32">
        <f t="shared" si="62"/>
        <v>0</v>
      </c>
      <c r="S341" s="26">
        <f>SUMIF('Interventi - Dettaglio'!$A:$A,"130020"&amp;'Interventi - Sintesi'!$C341,'Interventi - Dettaglio'!$I:$I)</f>
        <v>0</v>
      </c>
      <c r="T341" s="26">
        <f>SUMIF('Interventi - Dettaglio'!$A:$A,"130020"&amp;'Interventi - Sintesi'!$C341,'Interventi - Dettaglio'!$J:$J)</f>
        <v>0</v>
      </c>
      <c r="U341" s="26">
        <f>SUMIF('Interventi - Dettaglio'!$A:$A,"130020"&amp;'Interventi - Sintesi'!$C341,'Interventi - Dettaglio'!$K:$K)</f>
        <v>0</v>
      </c>
      <c r="V341" s="26">
        <f t="shared" si="66"/>
        <v>0</v>
      </c>
      <c r="W341" s="26">
        <f t="shared" si="67"/>
        <v>1</v>
      </c>
      <c r="X341" s="26">
        <f t="shared" si="68"/>
        <v>0</v>
      </c>
      <c r="Y341" s="32">
        <f t="shared" si="63"/>
        <v>0</v>
      </c>
      <c r="Z341" s="26">
        <f t="shared" si="69"/>
        <v>0</v>
      </c>
      <c r="AA341" s="26">
        <f t="shared" si="70"/>
        <v>0</v>
      </c>
      <c r="AB341" s="26">
        <f t="shared" si="71"/>
        <v>1</v>
      </c>
    </row>
    <row r="342" spans="1:28">
      <c r="A342" s="13" t="s">
        <v>1532</v>
      </c>
      <c r="B342" s="19" t="s">
        <v>1696</v>
      </c>
      <c r="C342" s="14" t="s">
        <v>439</v>
      </c>
      <c r="D342" s="4" t="s">
        <v>440</v>
      </c>
      <c r="E342" s="26">
        <f>SUMIF('Interventi - Dettaglio'!$A:$A,"130018"&amp;'Interventi - Sintesi'!$C342,'Interventi - Dettaglio'!H:H)</f>
        <v>5</v>
      </c>
      <c r="F342" s="26">
        <f>SUMIF('Interventi - Dettaglio'!$A:$A,"130018"&amp;'Interventi - Sintesi'!$C342,'Interventi - Dettaglio'!I:I)</f>
        <v>1</v>
      </c>
      <c r="G342" s="32">
        <f t="shared" si="60"/>
        <v>0.2</v>
      </c>
      <c r="H342" s="26">
        <f>SUMIF('Interventi - Dettaglio'!$A:$A,"130018"&amp;'Interventi - Sintesi'!$C342,'Interventi - Dettaglio'!J:J)</f>
        <v>63</v>
      </c>
      <c r="I342" s="26">
        <f>SUMIF('Interventi - Dettaglio'!$A:$A,"130018"&amp;'Interventi - Sintesi'!$C342,'Interventi - Dettaglio'!K:K)</f>
        <v>0</v>
      </c>
      <c r="J342" s="26">
        <f t="shared" si="64"/>
        <v>68</v>
      </c>
      <c r="K342" s="26">
        <f>SUMIF('Interventi - Dettaglio'!$A:$A,"130019"&amp;'Interventi - Sintesi'!$C342,'Interventi - Dettaglio'!$H:$H)</f>
        <v>6</v>
      </c>
      <c r="L342" s="26">
        <f>SUMIF('Interventi - Dettaglio'!$A:$A,"130019"&amp;'Interventi - Sintesi'!$C342,'Interventi - Dettaglio'!$I:$I)</f>
        <v>0</v>
      </c>
      <c r="M342" s="32">
        <f t="shared" si="61"/>
        <v>0</v>
      </c>
      <c r="N342" s="26">
        <f>SUMIF('Interventi - Dettaglio'!$A:$A,"130019"&amp;'Interventi - Sintesi'!$C342,'Interventi - Dettaglio'!$J:$J)</f>
        <v>8</v>
      </c>
      <c r="O342" s="26">
        <f>SUMIF('Interventi - Dettaglio'!$A:$A,"130019"&amp;'Interventi - Sintesi'!$C342,'Interventi - Dettaglio'!$K:$K)</f>
        <v>0</v>
      </c>
      <c r="P342" s="26">
        <f t="shared" si="65"/>
        <v>14</v>
      </c>
      <c r="Q342" s="26">
        <f>SUMIF('Interventi - Dettaglio'!$A:$A,"130020"&amp;'Interventi - Sintesi'!$C342,'Interventi - Dettaglio'!$H:$H)</f>
        <v>3</v>
      </c>
      <c r="R342" s="32">
        <f t="shared" si="62"/>
        <v>0.21429999999999999</v>
      </c>
      <c r="S342" s="26">
        <f>SUMIF('Interventi - Dettaglio'!$A:$A,"130020"&amp;'Interventi - Sintesi'!$C342,'Interventi - Dettaglio'!$I:$I)</f>
        <v>0</v>
      </c>
      <c r="T342" s="26">
        <f>SUMIF('Interventi - Dettaglio'!$A:$A,"130020"&amp;'Interventi - Sintesi'!$C342,'Interventi - Dettaglio'!$J:$J)</f>
        <v>13</v>
      </c>
      <c r="U342" s="26">
        <f>SUMIF('Interventi - Dettaglio'!$A:$A,"130020"&amp;'Interventi - Sintesi'!$C342,'Interventi - Dettaglio'!$K:$K)</f>
        <v>0</v>
      </c>
      <c r="V342" s="26">
        <f t="shared" si="66"/>
        <v>16</v>
      </c>
      <c r="W342" s="26">
        <f t="shared" si="67"/>
        <v>14</v>
      </c>
      <c r="X342" s="26">
        <f t="shared" si="68"/>
        <v>1</v>
      </c>
      <c r="Y342" s="32">
        <f t="shared" si="63"/>
        <v>7.1400000000000005E-2</v>
      </c>
      <c r="Z342" s="26">
        <f t="shared" si="69"/>
        <v>84</v>
      </c>
      <c r="AA342" s="26">
        <f t="shared" si="70"/>
        <v>0</v>
      </c>
      <c r="AB342" s="26">
        <f t="shared" si="71"/>
        <v>98</v>
      </c>
    </row>
    <row r="343" spans="1:28">
      <c r="A343" s="15" t="s">
        <v>1532</v>
      </c>
      <c r="B343" s="19" t="s">
        <v>1696</v>
      </c>
      <c r="C343" s="16" t="s">
        <v>1285</v>
      </c>
      <c r="D343" s="23" t="s">
        <v>1286</v>
      </c>
      <c r="E343" s="26">
        <f>SUMIF('Interventi - Dettaglio'!$A:$A,"130018"&amp;'Interventi - Sintesi'!$C343,'Interventi - Dettaglio'!H:H)</f>
        <v>0</v>
      </c>
      <c r="F343" s="26">
        <f>SUMIF('Interventi - Dettaglio'!$A:$A,"130018"&amp;'Interventi - Sintesi'!$C343,'Interventi - Dettaglio'!I:I)</f>
        <v>0</v>
      </c>
      <c r="G343" s="32">
        <f t="shared" si="60"/>
        <v>0</v>
      </c>
      <c r="H343" s="26">
        <f>SUMIF('Interventi - Dettaglio'!$A:$A,"130018"&amp;'Interventi - Sintesi'!$C343,'Interventi - Dettaglio'!J:J)</f>
        <v>0</v>
      </c>
      <c r="I343" s="26">
        <f>SUMIF('Interventi - Dettaglio'!$A:$A,"130018"&amp;'Interventi - Sintesi'!$C343,'Interventi - Dettaglio'!K:K)</f>
        <v>0</v>
      </c>
      <c r="J343" s="26">
        <f t="shared" si="64"/>
        <v>0</v>
      </c>
      <c r="K343" s="26">
        <f>SUMIF('Interventi - Dettaglio'!$A:$A,"130019"&amp;'Interventi - Sintesi'!$C343,'Interventi - Dettaglio'!$H:$H)</f>
        <v>0</v>
      </c>
      <c r="L343" s="26">
        <f>SUMIF('Interventi - Dettaglio'!$A:$A,"130019"&amp;'Interventi - Sintesi'!$C343,'Interventi - Dettaglio'!$I:$I)</f>
        <v>0</v>
      </c>
      <c r="M343" s="32">
        <f t="shared" si="61"/>
        <v>0</v>
      </c>
      <c r="N343" s="26">
        <f>SUMIF('Interventi - Dettaglio'!$A:$A,"130019"&amp;'Interventi - Sintesi'!$C343,'Interventi - Dettaglio'!$J:$J)</f>
        <v>0</v>
      </c>
      <c r="O343" s="26">
        <f>SUMIF('Interventi - Dettaglio'!$A:$A,"130019"&amp;'Interventi - Sintesi'!$C343,'Interventi - Dettaglio'!$K:$K)</f>
        <v>0</v>
      </c>
      <c r="P343" s="26">
        <f t="shared" si="65"/>
        <v>0</v>
      </c>
      <c r="Q343" s="26">
        <f>SUMIF('Interventi - Dettaglio'!$A:$A,"130020"&amp;'Interventi - Sintesi'!$C343,'Interventi - Dettaglio'!$H:$H)</f>
        <v>0</v>
      </c>
      <c r="R343" s="32">
        <f t="shared" si="62"/>
        <v>0</v>
      </c>
      <c r="S343" s="26">
        <f>SUMIF('Interventi - Dettaglio'!$A:$A,"130020"&amp;'Interventi - Sintesi'!$C343,'Interventi - Dettaglio'!$I:$I)</f>
        <v>0</v>
      </c>
      <c r="T343" s="26">
        <f>SUMIF('Interventi - Dettaglio'!$A:$A,"130020"&amp;'Interventi - Sintesi'!$C343,'Interventi - Dettaglio'!$J:$J)</f>
        <v>1</v>
      </c>
      <c r="U343" s="26">
        <f>SUMIF('Interventi - Dettaglio'!$A:$A,"130020"&amp;'Interventi - Sintesi'!$C343,'Interventi - Dettaglio'!$K:$K)</f>
        <v>0</v>
      </c>
      <c r="V343" s="26">
        <f t="shared" si="66"/>
        <v>1</v>
      </c>
      <c r="W343" s="26">
        <f t="shared" si="67"/>
        <v>0</v>
      </c>
      <c r="X343" s="26">
        <f t="shared" si="68"/>
        <v>0</v>
      </c>
      <c r="Y343" s="32">
        <f t="shared" si="63"/>
        <v>0</v>
      </c>
      <c r="Z343" s="26">
        <f t="shared" si="69"/>
        <v>1</v>
      </c>
      <c r="AA343" s="26">
        <f t="shared" si="70"/>
        <v>0</v>
      </c>
      <c r="AB343" s="26">
        <f t="shared" si="71"/>
        <v>1</v>
      </c>
    </row>
    <row r="344" spans="1:28">
      <c r="A344" s="13" t="s">
        <v>1532</v>
      </c>
      <c r="B344" s="19" t="s">
        <v>1696</v>
      </c>
      <c r="C344" s="14" t="s">
        <v>1616</v>
      </c>
      <c r="D344" s="4" t="s">
        <v>1617</v>
      </c>
      <c r="E344" s="26">
        <f>SUMIF('Interventi - Dettaglio'!$A:$A,"130018"&amp;'Interventi - Sintesi'!$C344,'Interventi - Dettaglio'!H:H)</f>
        <v>1</v>
      </c>
      <c r="F344" s="26">
        <f>SUMIF('Interventi - Dettaglio'!$A:$A,"130018"&amp;'Interventi - Sintesi'!$C344,'Interventi - Dettaglio'!I:I)</f>
        <v>0</v>
      </c>
      <c r="G344" s="32">
        <f t="shared" si="60"/>
        <v>0</v>
      </c>
      <c r="H344" s="26">
        <f>SUMIF('Interventi - Dettaglio'!$A:$A,"130018"&amp;'Interventi - Sintesi'!$C344,'Interventi - Dettaglio'!J:J)</f>
        <v>0</v>
      </c>
      <c r="I344" s="26">
        <f>SUMIF('Interventi - Dettaglio'!$A:$A,"130018"&amp;'Interventi - Sintesi'!$C344,'Interventi - Dettaglio'!K:K)</f>
        <v>0</v>
      </c>
      <c r="J344" s="26">
        <f t="shared" si="64"/>
        <v>1</v>
      </c>
      <c r="K344" s="26">
        <f>SUMIF('Interventi - Dettaglio'!$A:$A,"130019"&amp;'Interventi - Sintesi'!$C344,'Interventi - Dettaglio'!$H:$H)</f>
        <v>0</v>
      </c>
      <c r="L344" s="26">
        <f>SUMIF('Interventi - Dettaglio'!$A:$A,"130019"&amp;'Interventi - Sintesi'!$C344,'Interventi - Dettaglio'!$I:$I)</f>
        <v>0</v>
      </c>
      <c r="M344" s="32">
        <f t="shared" si="61"/>
        <v>0</v>
      </c>
      <c r="N344" s="26">
        <f>SUMIF('Interventi - Dettaglio'!$A:$A,"130019"&amp;'Interventi - Sintesi'!$C344,'Interventi - Dettaglio'!$J:$J)</f>
        <v>0</v>
      </c>
      <c r="O344" s="26">
        <f>SUMIF('Interventi - Dettaglio'!$A:$A,"130019"&amp;'Interventi - Sintesi'!$C344,'Interventi - Dettaglio'!$K:$K)</f>
        <v>0</v>
      </c>
      <c r="P344" s="26">
        <f t="shared" si="65"/>
        <v>0</v>
      </c>
      <c r="Q344" s="26">
        <f>SUMIF('Interventi - Dettaglio'!$A:$A,"130020"&amp;'Interventi - Sintesi'!$C344,'Interventi - Dettaglio'!$H:$H)</f>
        <v>0</v>
      </c>
      <c r="R344" s="32">
        <f t="shared" si="62"/>
        <v>0</v>
      </c>
      <c r="S344" s="26">
        <f>SUMIF('Interventi - Dettaglio'!$A:$A,"130020"&amp;'Interventi - Sintesi'!$C344,'Interventi - Dettaglio'!$I:$I)</f>
        <v>0</v>
      </c>
      <c r="T344" s="26">
        <f>SUMIF('Interventi - Dettaglio'!$A:$A,"130020"&amp;'Interventi - Sintesi'!$C344,'Interventi - Dettaglio'!$J:$J)</f>
        <v>0</v>
      </c>
      <c r="U344" s="26">
        <f>SUMIF('Interventi - Dettaglio'!$A:$A,"130020"&amp;'Interventi - Sintesi'!$C344,'Interventi - Dettaglio'!$K:$K)</f>
        <v>0</v>
      </c>
      <c r="V344" s="26">
        <f t="shared" si="66"/>
        <v>0</v>
      </c>
      <c r="W344" s="26">
        <f t="shared" si="67"/>
        <v>1</v>
      </c>
      <c r="X344" s="26">
        <f t="shared" si="68"/>
        <v>0</v>
      </c>
      <c r="Y344" s="32">
        <f t="shared" si="63"/>
        <v>0</v>
      </c>
      <c r="Z344" s="26">
        <f t="shared" si="69"/>
        <v>0</v>
      </c>
      <c r="AA344" s="26">
        <f t="shared" si="70"/>
        <v>0</v>
      </c>
      <c r="AB344" s="26">
        <f t="shared" si="71"/>
        <v>1</v>
      </c>
    </row>
    <row r="345" spans="1:28">
      <c r="A345" s="13" t="s">
        <v>1532</v>
      </c>
      <c r="B345" s="19" t="s">
        <v>1696</v>
      </c>
      <c r="C345" s="14" t="s">
        <v>1287</v>
      </c>
      <c r="D345" s="4" t="s">
        <v>1288</v>
      </c>
      <c r="E345" s="26">
        <f>SUMIF('Interventi - Dettaglio'!$A:$A,"130018"&amp;'Interventi - Sintesi'!$C345,'Interventi - Dettaglio'!H:H)</f>
        <v>0</v>
      </c>
      <c r="F345" s="26">
        <f>SUMIF('Interventi - Dettaglio'!$A:$A,"130018"&amp;'Interventi - Sintesi'!$C345,'Interventi - Dettaglio'!I:I)</f>
        <v>0</v>
      </c>
      <c r="G345" s="32">
        <f t="shared" si="60"/>
        <v>0</v>
      </c>
      <c r="H345" s="26">
        <f>SUMIF('Interventi - Dettaglio'!$A:$A,"130018"&amp;'Interventi - Sintesi'!$C345,'Interventi - Dettaglio'!J:J)</f>
        <v>10</v>
      </c>
      <c r="I345" s="26">
        <f>SUMIF('Interventi - Dettaglio'!$A:$A,"130018"&amp;'Interventi - Sintesi'!$C345,'Interventi - Dettaglio'!K:K)</f>
        <v>0</v>
      </c>
      <c r="J345" s="26">
        <f t="shared" si="64"/>
        <v>10</v>
      </c>
      <c r="K345" s="26">
        <f>SUMIF('Interventi - Dettaglio'!$A:$A,"130019"&amp;'Interventi - Sintesi'!$C345,'Interventi - Dettaglio'!$H:$H)</f>
        <v>0</v>
      </c>
      <c r="L345" s="26">
        <f>SUMIF('Interventi - Dettaglio'!$A:$A,"130019"&amp;'Interventi - Sintesi'!$C345,'Interventi - Dettaglio'!$I:$I)</f>
        <v>0</v>
      </c>
      <c r="M345" s="32">
        <f t="shared" si="61"/>
        <v>0</v>
      </c>
      <c r="N345" s="26">
        <f>SUMIF('Interventi - Dettaglio'!$A:$A,"130019"&amp;'Interventi - Sintesi'!$C345,'Interventi - Dettaglio'!$J:$J)</f>
        <v>7</v>
      </c>
      <c r="O345" s="26">
        <f>SUMIF('Interventi - Dettaglio'!$A:$A,"130019"&amp;'Interventi - Sintesi'!$C345,'Interventi - Dettaglio'!$K:$K)</f>
        <v>0</v>
      </c>
      <c r="P345" s="26">
        <f t="shared" si="65"/>
        <v>7</v>
      </c>
      <c r="Q345" s="26">
        <f>SUMIF('Interventi - Dettaglio'!$A:$A,"130020"&amp;'Interventi - Sintesi'!$C345,'Interventi - Dettaglio'!$H:$H)</f>
        <v>1</v>
      </c>
      <c r="R345" s="32">
        <f t="shared" si="62"/>
        <v>0.1429</v>
      </c>
      <c r="S345" s="26">
        <f>SUMIF('Interventi - Dettaglio'!$A:$A,"130020"&amp;'Interventi - Sintesi'!$C345,'Interventi - Dettaglio'!$I:$I)</f>
        <v>0</v>
      </c>
      <c r="T345" s="26">
        <f>SUMIF('Interventi - Dettaglio'!$A:$A,"130020"&amp;'Interventi - Sintesi'!$C345,'Interventi - Dettaglio'!$J:$J)</f>
        <v>1</v>
      </c>
      <c r="U345" s="26">
        <f>SUMIF('Interventi - Dettaglio'!$A:$A,"130020"&amp;'Interventi - Sintesi'!$C345,'Interventi - Dettaglio'!$K:$K)</f>
        <v>0</v>
      </c>
      <c r="V345" s="26">
        <f t="shared" si="66"/>
        <v>2</v>
      </c>
      <c r="W345" s="26">
        <f t="shared" si="67"/>
        <v>1</v>
      </c>
      <c r="X345" s="26">
        <f t="shared" si="68"/>
        <v>0</v>
      </c>
      <c r="Y345" s="32">
        <f t="shared" si="63"/>
        <v>0</v>
      </c>
      <c r="Z345" s="26">
        <f t="shared" si="69"/>
        <v>18</v>
      </c>
      <c r="AA345" s="26">
        <f t="shared" si="70"/>
        <v>0</v>
      </c>
      <c r="AB345" s="26">
        <f t="shared" si="71"/>
        <v>19</v>
      </c>
    </row>
    <row r="346" spans="1:28">
      <c r="A346" s="13" t="s">
        <v>1532</v>
      </c>
      <c r="B346" s="19" t="s">
        <v>1696</v>
      </c>
      <c r="C346" s="14" t="s">
        <v>113</v>
      </c>
      <c r="D346" s="4" t="s">
        <v>114</v>
      </c>
      <c r="E346" s="26">
        <f>SUMIF('Interventi - Dettaglio'!$A:$A,"130018"&amp;'Interventi - Sintesi'!$C346,'Interventi - Dettaglio'!H:H)</f>
        <v>21</v>
      </c>
      <c r="F346" s="26">
        <f>SUMIF('Interventi - Dettaglio'!$A:$A,"130018"&amp;'Interventi - Sintesi'!$C346,'Interventi - Dettaglio'!I:I)</f>
        <v>14</v>
      </c>
      <c r="G346" s="32">
        <f t="shared" si="60"/>
        <v>0.66669999999999996</v>
      </c>
      <c r="H346" s="26">
        <f>SUMIF('Interventi - Dettaglio'!$A:$A,"130018"&amp;'Interventi - Sintesi'!$C346,'Interventi - Dettaglio'!J:J)</f>
        <v>0</v>
      </c>
      <c r="I346" s="26">
        <f>SUMIF('Interventi - Dettaglio'!$A:$A,"130018"&amp;'Interventi - Sintesi'!$C346,'Interventi - Dettaglio'!K:K)</f>
        <v>0</v>
      </c>
      <c r="J346" s="26">
        <f t="shared" si="64"/>
        <v>21</v>
      </c>
      <c r="K346" s="26">
        <f>SUMIF('Interventi - Dettaglio'!$A:$A,"130019"&amp;'Interventi - Sintesi'!$C346,'Interventi - Dettaglio'!$H:$H)</f>
        <v>0</v>
      </c>
      <c r="L346" s="26">
        <f>SUMIF('Interventi - Dettaglio'!$A:$A,"130019"&amp;'Interventi - Sintesi'!$C346,'Interventi - Dettaglio'!$I:$I)</f>
        <v>0</v>
      </c>
      <c r="M346" s="32">
        <f t="shared" si="61"/>
        <v>0</v>
      </c>
      <c r="N346" s="26">
        <f>SUMIF('Interventi - Dettaglio'!$A:$A,"130019"&amp;'Interventi - Sintesi'!$C346,'Interventi - Dettaglio'!$J:$J)</f>
        <v>0</v>
      </c>
      <c r="O346" s="26">
        <f>SUMIF('Interventi - Dettaglio'!$A:$A,"130019"&amp;'Interventi - Sintesi'!$C346,'Interventi - Dettaglio'!$K:$K)</f>
        <v>0</v>
      </c>
      <c r="P346" s="26">
        <f t="shared" si="65"/>
        <v>0</v>
      </c>
      <c r="Q346" s="26">
        <f>SUMIF('Interventi - Dettaglio'!$A:$A,"130020"&amp;'Interventi - Sintesi'!$C346,'Interventi - Dettaglio'!$H:$H)</f>
        <v>0</v>
      </c>
      <c r="R346" s="32">
        <f t="shared" si="62"/>
        <v>0</v>
      </c>
      <c r="S346" s="26">
        <f>SUMIF('Interventi - Dettaglio'!$A:$A,"130020"&amp;'Interventi - Sintesi'!$C346,'Interventi - Dettaglio'!$I:$I)</f>
        <v>0</v>
      </c>
      <c r="T346" s="26">
        <f>SUMIF('Interventi - Dettaglio'!$A:$A,"130020"&amp;'Interventi - Sintesi'!$C346,'Interventi - Dettaglio'!$J:$J)</f>
        <v>0</v>
      </c>
      <c r="U346" s="26">
        <f>SUMIF('Interventi - Dettaglio'!$A:$A,"130020"&amp;'Interventi - Sintesi'!$C346,'Interventi - Dettaglio'!$K:$K)</f>
        <v>0</v>
      </c>
      <c r="V346" s="26">
        <f t="shared" si="66"/>
        <v>0</v>
      </c>
      <c r="W346" s="26">
        <f t="shared" si="67"/>
        <v>21</v>
      </c>
      <c r="X346" s="26">
        <f t="shared" si="68"/>
        <v>14</v>
      </c>
      <c r="Y346" s="32">
        <f t="shared" si="63"/>
        <v>0.66669999999999996</v>
      </c>
      <c r="Z346" s="26">
        <f t="shared" si="69"/>
        <v>0</v>
      </c>
      <c r="AA346" s="26">
        <f t="shared" si="70"/>
        <v>0</v>
      </c>
      <c r="AB346" s="26">
        <f t="shared" si="71"/>
        <v>21</v>
      </c>
    </row>
    <row r="347" spans="1:28">
      <c r="A347" s="13" t="s">
        <v>1532</v>
      </c>
      <c r="B347" s="19" t="s">
        <v>1696</v>
      </c>
      <c r="C347" s="14" t="s">
        <v>1860</v>
      </c>
      <c r="D347" s="4" t="s">
        <v>1861</v>
      </c>
      <c r="E347" s="26">
        <f>SUMIF('Interventi - Dettaglio'!$A:$A,"130018"&amp;'Interventi - Sintesi'!$C347,'Interventi - Dettaglio'!H:H)</f>
        <v>1</v>
      </c>
      <c r="F347" s="26">
        <f>SUMIF('Interventi - Dettaglio'!$A:$A,"130018"&amp;'Interventi - Sintesi'!$C347,'Interventi - Dettaglio'!I:I)</f>
        <v>1</v>
      </c>
      <c r="G347" s="32">
        <f t="shared" si="60"/>
        <v>1</v>
      </c>
      <c r="H347" s="26">
        <f>SUMIF('Interventi - Dettaglio'!$A:$A,"130018"&amp;'Interventi - Sintesi'!$C347,'Interventi - Dettaglio'!J:J)</f>
        <v>0</v>
      </c>
      <c r="I347" s="26">
        <f>SUMIF('Interventi - Dettaglio'!$A:$A,"130018"&amp;'Interventi - Sintesi'!$C347,'Interventi - Dettaglio'!K:K)</f>
        <v>0</v>
      </c>
      <c r="J347" s="26">
        <f t="shared" si="64"/>
        <v>1</v>
      </c>
      <c r="K347" s="26">
        <f>SUMIF('Interventi - Dettaglio'!$A:$A,"130019"&amp;'Interventi - Sintesi'!$C347,'Interventi - Dettaglio'!$H:$H)</f>
        <v>0</v>
      </c>
      <c r="L347" s="26">
        <f>SUMIF('Interventi - Dettaglio'!$A:$A,"130019"&amp;'Interventi - Sintesi'!$C347,'Interventi - Dettaglio'!$I:$I)</f>
        <v>0</v>
      </c>
      <c r="M347" s="32">
        <f t="shared" si="61"/>
        <v>0</v>
      </c>
      <c r="N347" s="26">
        <f>SUMIF('Interventi - Dettaglio'!$A:$A,"130019"&amp;'Interventi - Sintesi'!$C347,'Interventi - Dettaglio'!$J:$J)</f>
        <v>0</v>
      </c>
      <c r="O347" s="26">
        <f>SUMIF('Interventi - Dettaglio'!$A:$A,"130019"&amp;'Interventi - Sintesi'!$C347,'Interventi - Dettaglio'!$K:$K)</f>
        <v>0</v>
      </c>
      <c r="P347" s="26">
        <f t="shared" si="65"/>
        <v>0</v>
      </c>
      <c r="Q347" s="26">
        <f>SUMIF('Interventi - Dettaglio'!$A:$A,"130020"&amp;'Interventi - Sintesi'!$C347,'Interventi - Dettaglio'!$H:$H)</f>
        <v>0</v>
      </c>
      <c r="R347" s="32">
        <f t="shared" si="62"/>
        <v>0</v>
      </c>
      <c r="S347" s="26">
        <f>SUMIF('Interventi - Dettaglio'!$A:$A,"130020"&amp;'Interventi - Sintesi'!$C347,'Interventi - Dettaglio'!$I:$I)</f>
        <v>0</v>
      </c>
      <c r="T347" s="26">
        <f>SUMIF('Interventi - Dettaglio'!$A:$A,"130020"&amp;'Interventi - Sintesi'!$C347,'Interventi - Dettaglio'!$J:$J)</f>
        <v>0</v>
      </c>
      <c r="U347" s="26">
        <f>SUMIF('Interventi - Dettaglio'!$A:$A,"130020"&amp;'Interventi - Sintesi'!$C347,'Interventi - Dettaglio'!$K:$K)</f>
        <v>0</v>
      </c>
      <c r="V347" s="26">
        <f t="shared" si="66"/>
        <v>0</v>
      </c>
      <c r="W347" s="26">
        <f t="shared" si="67"/>
        <v>1</v>
      </c>
      <c r="X347" s="26">
        <f t="shared" si="68"/>
        <v>1</v>
      </c>
      <c r="Y347" s="32">
        <f t="shared" si="63"/>
        <v>1</v>
      </c>
      <c r="Z347" s="26">
        <f t="shared" si="69"/>
        <v>0</v>
      </c>
      <c r="AA347" s="26">
        <f t="shared" si="70"/>
        <v>0</v>
      </c>
      <c r="AB347" s="26">
        <f t="shared" si="71"/>
        <v>1</v>
      </c>
    </row>
    <row r="348" spans="1:28">
      <c r="A348" s="13" t="s">
        <v>1532</v>
      </c>
      <c r="B348" s="19" t="s">
        <v>1696</v>
      </c>
      <c r="C348" s="14" t="s">
        <v>1711</v>
      </c>
      <c r="D348" s="4" t="s">
        <v>1712</v>
      </c>
      <c r="E348" s="26">
        <f>SUMIF('Interventi - Dettaglio'!$A:$A,"130018"&amp;'Interventi - Sintesi'!$C348,'Interventi - Dettaglio'!H:H)</f>
        <v>3</v>
      </c>
      <c r="F348" s="26">
        <f>SUMIF('Interventi - Dettaglio'!$A:$A,"130018"&amp;'Interventi - Sintesi'!$C348,'Interventi - Dettaglio'!I:I)</f>
        <v>2</v>
      </c>
      <c r="G348" s="32">
        <f t="shared" si="60"/>
        <v>0.66669999999999996</v>
      </c>
      <c r="H348" s="26">
        <f>SUMIF('Interventi - Dettaglio'!$A:$A,"130018"&amp;'Interventi - Sintesi'!$C348,'Interventi - Dettaglio'!J:J)</f>
        <v>0</v>
      </c>
      <c r="I348" s="26">
        <f>SUMIF('Interventi - Dettaglio'!$A:$A,"130018"&amp;'Interventi - Sintesi'!$C348,'Interventi - Dettaglio'!K:K)</f>
        <v>0</v>
      </c>
      <c r="J348" s="26">
        <f t="shared" si="64"/>
        <v>3</v>
      </c>
      <c r="K348" s="26">
        <f>SUMIF('Interventi - Dettaglio'!$A:$A,"130019"&amp;'Interventi - Sintesi'!$C348,'Interventi - Dettaglio'!$H:$H)</f>
        <v>0</v>
      </c>
      <c r="L348" s="26">
        <f>SUMIF('Interventi - Dettaglio'!$A:$A,"130019"&amp;'Interventi - Sintesi'!$C348,'Interventi - Dettaglio'!$I:$I)</f>
        <v>0</v>
      </c>
      <c r="M348" s="32">
        <f t="shared" si="61"/>
        <v>0</v>
      </c>
      <c r="N348" s="26">
        <f>SUMIF('Interventi - Dettaglio'!$A:$A,"130019"&amp;'Interventi - Sintesi'!$C348,'Interventi - Dettaglio'!$J:$J)</f>
        <v>0</v>
      </c>
      <c r="O348" s="26">
        <f>SUMIF('Interventi - Dettaglio'!$A:$A,"130019"&amp;'Interventi - Sintesi'!$C348,'Interventi - Dettaglio'!$K:$K)</f>
        <v>0</v>
      </c>
      <c r="P348" s="26">
        <f t="shared" si="65"/>
        <v>0</v>
      </c>
      <c r="Q348" s="26">
        <f>SUMIF('Interventi - Dettaglio'!$A:$A,"130020"&amp;'Interventi - Sintesi'!$C348,'Interventi - Dettaglio'!$H:$H)</f>
        <v>0</v>
      </c>
      <c r="R348" s="32">
        <f t="shared" si="62"/>
        <v>0</v>
      </c>
      <c r="S348" s="26">
        <f>SUMIF('Interventi - Dettaglio'!$A:$A,"130020"&amp;'Interventi - Sintesi'!$C348,'Interventi - Dettaglio'!$I:$I)</f>
        <v>0</v>
      </c>
      <c r="T348" s="26">
        <f>SUMIF('Interventi - Dettaglio'!$A:$A,"130020"&amp;'Interventi - Sintesi'!$C348,'Interventi - Dettaglio'!$J:$J)</f>
        <v>0</v>
      </c>
      <c r="U348" s="26">
        <f>SUMIF('Interventi - Dettaglio'!$A:$A,"130020"&amp;'Interventi - Sintesi'!$C348,'Interventi - Dettaglio'!$K:$K)</f>
        <v>0</v>
      </c>
      <c r="V348" s="26">
        <f t="shared" si="66"/>
        <v>0</v>
      </c>
      <c r="W348" s="26">
        <f t="shared" si="67"/>
        <v>3</v>
      </c>
      <c r="X348" s="26">
        <f t="shared" si="68"/>
        <v>2</v>
      </c>
      <c r="Y348" s="32">
        <f t="shared" si="63"/>
        <v>0.66669999999999996</v>
      </c>
      <c r="Z348" s="26">
        <f t="shared" si="69"/>
        <v>0</v>
      </c>
      <c r="AA348" s="26">
        <f t="shared" si="70"/>
        <v>0</v>
      </c>
      <c r="AB348" s="26">
        <f t="shared" si="71"/>
        <v>3</v>
      </c>
    </row>
    <row r="349" spans="1:28">
      <c r="A349" s="13" t="s">
        <v>1532</v>
      </c>
      <c r="B349" s="19" t="s">
        <v>1696</v>
      </c>
      <c r="C349" s="14" t="s">
        <v>735</v>
      </c>
      <c r="D349" s="4" t="s">
        <v>736</v>
      </c>
      <c r="E349" s="26">
        <f>SUMIF('Interventi - Dettaglio'!$A:$A,"130018"&amp;'Interventi - Sintesi'!$C349,'Interventi - Dettaglio'!H:H)</f>
        <v>1</v>
      </c>
      <c r="F349" s="26">
        <f>SUMIF('Interventi - Dettaglio'!$A:$A,"130018"&amp;'Interventi - Sintesi'!$C349,'Interventi - Dettaglio'!I:I)</f>
        <v>0</v>
      </c>
      <c r="G349" s="32">
        <f t="shared" si="60"/>
        <v>0</v>
      </c>
      <c r="H349" s="26">
        <f>SUMIF('Interventi - Dettaglio'!$A:$A,"130018"&amp;'Interventi - Sintesi'!$C349,'Interventi - Dettaglio'!J:J)</f>
        <v>0</v>
      </c>
      <c r="I349" s="26">
        <f>SUMIF('Interventi - Dettaglio'!$A:$A,"130018"&amp;'Interventi - Sintesi'!$C349,'Interventi - Dettaglio'!K:K)</f>
        <v>0</v>
      </c>
      <c r="J349" s="26">
        <f t="shared" si="64"/>
        <v>1</v>
      </c>
      <c r="K349" s="26">
        <f>SUMIF('Interventi - Dettaglio'!$A:$A,"130019"&amp;'Interventi - Sintesi'!$C349,'Interventi - Dettaglio'!$H:$H)</f>
        <v>0</v>
      </c>
      <c r="L349" s="26">
        <f>SUMIF('Interventi - Dettaglio'!$A:$A,"130019"&amp;'Interventi - Sintesi'!$C349,'Interventi - Dettaglio'!$I:$I)</f>
        <v>0</v>
      </c>
      <c r="M349" s="32">
        <f t="shared" si="61"/>
        <v>0</v>
      </c>
      <c r="N349" s="26">
        <f>SUMIF('Interventi - Dettaglio'!$A:$A,"130019"&amp;'Interventi - Sintesi'!$C349,'Interventi - Dettaglio'!$J:$J)</f>
        <v>0</v>
      </c>
      <c r="O349" s="26">
        <f>SUMIF('Interventi - Dettaglio'!$A:$A,"130019"&amp;'Interventi - Sintesi'!$C349,'Interventi - Dettaglio'!$K:$K)</f>
        <v>0</v>
      </c>
      <c r="P349" s="26">
        <f t="shared" si="65"/>
        <v>0</v>
      </c>
      <c r="Q349" s="26">
        <f>SUMIF('Interventi - Dettaglio'!$A:$A,"130020"&amp;'Interventi - Sintesi'!$C349,'Interventi - Dettaglio'!$H:$H)</f>
        <v>0</v>
      </c>
      <c r="R349" s="32">
        <f t="shared" si="62"/>
        <v>0</v>
      </c>
      <c r="S349" s="26">
        <f>SUMIF('Interventi - Dettaglio'!$A:$A,"130020"&amp;'Interventi - Sintesi'!$C349,'Interventi - Dettaglio'!$I:$I)</f>
        <v>0</v>
      </c>
      <c r="T349" s="26">
        <f>SUMIF('Interventi - Dettaglio'!$A:$A,"130020"&amp;'Interventi - Sintesi'!$C349,'Interventi - Dettaglio'!$J:$J)</f>
        <v>0</v>
      </c>
      <c r="U349" s="26">
        <f>SUMIF('Interventi - Dettaglio'!$A:$A,"130020"&amp;'Interventi - Sintesi'!$C349,'Interventi - Dettaglio'!$K:$K)</f>
        <v>0</v>
      </c>
      <c r="V349" s="26">
        <f t="shared" si="66"/>
        <v>0</v>
      </c>
      <c r="W349" s="26">
        <f t="shared" si="67"/>
        <v>1</v>
      </c>
      <c r="X349" s="26">
        <f t="shared" si="68"/>
        <v>0</v>
      </c>
      <c r="Y349" s="32">
        <f t="shared" si="63"/>
        <v>0</v>
      </c>
      <c r="Z349" s="26">
        <f t="shared" si="69"/>
        <v>0</v>
      </c>
      <c r="AA349" s="26">
        <f t="shared" si="70"/>
        <v>0</v>
      </c>
      <c r="AB349" s="26">
        <f t="shared" si="71"/>
        <v>1</v>
      </c>
    </row>
    <row r="350" spans="1:28">
      <c r="A350" s="13" t="s">
        <v>1532</v>
      </c>
      <c r="B350" s="19" t="s">
        <v>1696</v>
      </c>
      <c r="C350" s="14" t="s">
        <v>1862</v>
      </c>
      <c r="D350" s="4" t="s">
        <v>1863</v>
      </c>
      <c r="E350" s="26">
        <f>SUMIF('Interventi - Dettaglio'!$A:$A,"130018"&amp;'Interventi - Sintesi'!$C350,'Interventi - Dettaglio'!H:H)</f>
        <v>1</v>
      </c>
      <c r="F350" s="26">
        <f>SUMIF('Interventi - Dettaglio'!$A:$A,"130018"&amp;'Interventi - Sintesi'!$C350,'Interventi - Dettaglio'!I:I)</f>
        <v>0</v>
      </c>
      <c r="G350" s="32">
        <f t="shared" si="60"/>
        <v>0</v>
      </c>
      <c r="H350" s="26">
        <f>SUMIF('Interventi - Dettaglio'!$A:$A,"130018"&amp;'Interventi - Sintesi'!$C350,'Interventi - Dettaglio'!J:J)</f>
        <v>0</v>
      </c>
      <c r="I350" s="26">
        <f>SUMIF('Interventi - Dettaglio'!$A:$A,"130018"&amp;'Interventi - Sintesi'!$C350,'Interventi - Dettaglio'!K:K)</f>
        <v>0</v>
      </c>
      <c r="J350" s="26">
        <f t="shared" si="64"/>
        <v>1</v>
      </c>
      <c r="K350" s="26">
        <f>SUMIF('Interventi - Dettaglio'!$A:$A,"130019"&amp;'Interventi - Sintesi'!$C350,'Interventi - Dettaglio'!$H:$H)</f>
        <v>0</v>
      </c>
      <c r="L350" s="26">
        <f>SUMIF('Interventi - Dettaglio'!$A:$A,"130019"&amp;'Interventi - Sintesi'!$C350,'Interventi - Dettaglio'!$I:$I)</f>
        <v>0</v>
      </c>
      <c r="M350" s="32">
        <f t="shared" si="61"/>
        <v>0</v>
      </c>
      <c r="N350" s="26">
        <f>SUMIF('Interventi - Dettaglio'!$A:$A,"130019"&amp;'Interventi - Sintesi'!$C350,'Interventi - Dettaglio'!$J:$J)</f>
        <v>0</v>
      </c>
      <c r="O350" s="26">
        <f>SUMIF('Interventi - Dettaglio'!$A:$A,"130019"&amp;'Interventi - Sintesi'!$C350,'Interventi - Dettaglio'!$K:$K)</f>
        <v>0</v>
      </c>
      <c r="P350" s="26">
        <f t="shared" si="65"/>
        <v>0</v>
      </c>
      <c r="Q350" s="26">
        <f>SUMIF('Interventi - Dettaglio'!$A:$A,"130020"&amp;'Interventi - Sintesi'!$C350,'Interventi - Dettaglio'!$H:$H)</f>
        <v>0</v>
      </c>
      <c r="R350" s="32">
        <f t="shared" si="62"/>
        <v>0</v>
      </c>
      <c r="S350" s="26">
        <f>SUMIF('Interventi - Dettaglio'!$A:$A,"130020"&amp;'Interventi - Sintesi'!$C350,'Interventi - Dettaglio'!$I:$I)</f>
        <v>0</v>
      </c>
      <c r="T350" s="26">
        <f>SUMIF('Interventi - Dettaglio'!$A:$A,"130020"&amp;'Interventi - Sintesi'!$C350,'Interventi - Dettaglio'!$J:$J)</f>
        <v>0</v>
      </c>
      <c r="U350" s="26">
        <f>SUMIF('Interventi - Dettaglio'!$A:$A,"130020"&amp;'Interventi - Sintesi'!$C350,'Interventi - Dettaglio'!$K:$K)</f>
        <v>0</v>
      </c>
      <c r="V350" s="26">
        <f t="shared" si="66"/>
        <v>0</v>
      </c>
      <c r="W350" s="26">
        <f t="shared" si="67"/>
        <v>1</v>
      </c>
      <c r="X350" s="26">
        <f t="shared" si="68"/>
        <v>0</v>
      </c>
      <c r="Y350" s="32">
        <f t="shared" si="63"/>
        <v>0</v>
      </c>
      <c r="Z350" s="26">
        <f t="shared" si="69"/>
        <v>0</v>
      </c>
      <c r="AA350" s="26">
        <f t="shared" si="70"/>
        <v>0</v>
      </c>
      <c r="AB350" s="26">
        <f t="shared" si="71"/>
        <v>1</v>
      </c>
    </row>
    <row r="351" spans="1:28">
      <c r="A351" s="13" t="s">
        <v>1532</v>
      </c>
      <c r="B351" s="19" t="s">
        <v>1696</v>
      </c>
      <c r="C351" s="14" t="s">
        <v>1289</v>
      </c>
      <c r="D351" s="4" t="s">
        <v>1290</v>
      </c>
      <c r="E351" s="26">
        <f>SUMIF('Interventi - Dettaglio'!$A:$A,"130018"&amp;'Interventi - Sintesi'!$C351,'Interventi - Dettaglio'!H:H)</f>
        <v>0</v>
      </c>
      <c r="F351" s="26">
        <f>SUMIF('Interventi - Dettaglio'!$A:$A,"130018"&amp;'Interventi - Sintesi'!$C351,'Interventi - Dettaglio'!I:I)</f>
        <v>0</v>
      </c>
      <c r="G351" s="32">
        <f t="shared" si="60"/>
        <v>0</v>
      </c>
      <c r="H351" s="26">
        <f>SUMIF('Interventi - Dettaglio'!$A:$A,"130018"&amp;'Interventi - Sintesi'!$C351,'Interventi - Dettaglio'!J:J)</f>
        <v>2</v>
      </c>
      <c r="I351" s="26">
        <f>SUMIF('Interventi - Dettaglio'!$A:$A,"130018"&amp;'Interventi - Sintesi'!$C351,'Interventi - Dettaglio'!K:K)</f>
        <v>0</v>
      </c>
      <c r="J351" s="26">
        <f t="shared" si="64"/>
        <v>2</v>
      </c>
      <c r="K351" s="26">
        <f>SUMIF('Interventi - Dettaglio'!$A:$A,"130019"&amp;'Interventi - Sintesi'!$C351,'Interventi - Dettaglio'!$H:$H)</f>
        <v>1</v>
      </c>
      <c r="L351" s="26">
        <f>SUMIF('Interventi - Dettaglio'!$A:$A,"130019"&amp;'Interventi - Sintesi'!$C351,'Interventi - Dettaglio'!$I:$I)</f>
        <v>0</v>
      </c>
      <c r="M351" s="32">
        <f t="shared" si="61"/>
        <v>0</v>
      </c>
      <c r="N351" s="26">
        <f>SUMIF('Interventi - Dettaglio'!$A:$A,"130019"&amp;'Interventi - Sintesi'!$C351,'Interventi - Dettaglio'!$J:$J)</f>
        <v>0</v>
      </c>
      <c r="O351" s="26">
        <f>SUMIF('Interventi - Dettaglio'!$A:$A,"130019"&amp;'Interventi - Sintesi'!$C351,'Interventi - Dettaglio'!$K:$K)</f>
        <v>0</v>
      </c>
      <c r="P351" s="26">
        <f t="shared" si="65"/>
        <v>1</v>
      </c>
      <c r="Q351" s="26">
        <f>SUMIF('Interventi - Dettaglio'!$A:$A,"130020"&amp;'Interventi - Sintesi'!$C351,'Interventi - Dettaglio'!$H:$H)</f>
        <v>0</v>
      </c>
      <c r="R351" s="32">
        <f t="shared" si="62"/>
        <v>0</v>
      </c>
      <c r="S351" s="26">
        <f>SUMIF('Interventi - Dettaglio'!$A:$A,"130020"&amp;'Interventi - Sintesi'!$C351,'Interventi - Dettaglio'!$I:$I)</f>
        <v>0</v>
      </c>
      <c r="T351" s="26">
        <f>SUMIF('Interventi - Dettaglio'!$A:$A,"130020"&amp;'Interventi - Sintesi'!$C351,'Interventi - Dettaglio'!$J:$J)</f>
        <v>0</v>
      </c>
      <c r="U351" s="26">
        <f>SUMIF('Interventi - Dettaglio'!$A:$A,"130020"&amp;'Interventi - Sintesi'!$C351,'Interventi - Dettaglio'!$K:$K)</f>
        <v>0</v>
      </c>
      <c r="V351" s="26">
        <f t="shared" si="66"/>
        <v>0</v>
      </c>
      <c r="W351" s="26">
        <f t="shared" si="67"/>
        <v>1</v>
      </c>
      <c r="X351" s="26">
        <f t="shared" si="68"/>
        <v>0</v>
      </c>
      <c r="Y351" s="32">
        <f t="shared" si="63"/>
        <v>0</v>
      </c>
      <c r="Z351" s="26">
        <f t="shared" si="69"/>
        <v>2</v>
      </c>
      <c r="AA351" s="26">
        <f t="shared" si="70"/>
        <v>0</v>
      </c>
      <c r="AB351" s="26">
        <f t="shared" si="71"/>
        <v>3</v>
      </c>
    </row>
    <row r="352" spans="1:28">
      <c r="A352" s="13" t="s">
        <v>1532</v>
      </c>
      <c r="B352" s="19" t="s">
        <v>1696</v>
      </c>
      <c r="C352" s="14" t="s">
        <v>131</v>
      </c>
      <c r="D352" s="4" t="s">
        <v>132</v>
      </c>
      <c r="E352" s="26">
        <f>SUMIF('Interventi - Dettaglio'!$A:$A,"130018"&amp;'Interventi - Sintesi'!$C352,'Interventi - Dettaglio'!H:H)</f>
        <v>1</v>
      </c>
      <c r="F352" s="26">
        <f>SUMIF('Interventi - Dettaglio'!$A:$A,"130018"&amp;'Interventi - Sintesi'!$C352,'Interventi - Dettaglio'!I:I)</f>
        <v>1</v>
      </c>
      <c r="G352" s="32">
        <f t="shared" si="60"/>
        <v>1</v>
      </c>
      <c r="H352" s="26">
        <f>SUMIF('Interventi - Dettaglio'!$A:$A,"130018"&amp;'Interventi - Sintesi'!$C352,'Interventi - Dettaglio'!J:J)</f>
        <v>0</v>
      </c>
      <c r="I352" s="26">
        <f>SUMIF('Interventi - Dettaglio'!$A:$A,"130018"&amp;'Interventi - Sintesi'!$C352,'Interventi - Dettaglio'!K:K)</f>
        <v>0</v>
      </c>
      <c r="J352" s="26">
        <f t="shared" si="64"/>
        <v>1</v>
      </c>
      <c r="K352" s="26">
        <f>SUMIF('Interventi - Dettaglio'!$A:$A,"130019"&amp;'Interventi - Sintesi'!$C352,'Interventi - Dettaglio'!$H:$H)</f>
        <v>0</v>
      </c>
      <c r="L352" s="26">
        <f>SUMIF('Interventi - Dettaglio'!$A:$A,"130019"&amp;'Interventi - Sintesi'!$C352,'Interventi - Dettaglio'!$I:$I)</f>
        <v>0</v>
      </c>
      <c r="M352" s="32">
        <f t="shared" si="61"/>
        <v>0</v>
      </c>
      <c r="N352" s="26">
        <f>SUMIF('Interventi - Dettaglio'!$A:$A,"130019"&amp;'Interventi - Sintesi'!$C352,'Interventi - Dettaglio'!$J:$J)</f>
        <v>0</v>
      </c>
      <c r="O352" s="26">
        <f>SUMIF('Interventi - Dettaglio'!$A:$A,"130019"&amp;'Interventi - Sintesi'!$C352,'Interventi - Dettaglio'!$K:$K)</f>
        <v>0</v>
      </c>
      <c r="P352" s="26">
        <f t="shared" si="65"/>
        <v>0</v>
      </c>
      <c r="Q352" s="26">
        <f>SUMIF('Interventi - Dettaglio'!$A:$A,"130020"&amp;'Interventi - Sintesi'!$C352,'Interventi - Dettaglio'!$H:$H)</f>
        <v>0</v>
      </c>
      <c r="R352" s="32">
        <f t="shared" si="62"/>
        <v>0</v>
      </c>
      <c r="S352" s="26">
        <f>SUMIF('Interventi - Dettaglio'!$A:$A,"130020"&amp;'Interventi - Sintesi'!$C352,'Interventi - Dettaglio'!$I:$I)</f>
        <v>0</v>
      </c>
      <c r="T352" s="26">
        <f>SUMIF('Interventi - Dettaglio'!$A:$A,"130020"&amp;'Interventi - Sintesi'!$C352,'Interventi - Dettaglio'!$J:$J)</f>
        <v>0</v>
      </c>
      <c r="U352" s="26">
        <f>SUMIF('Interventi - Dettaglio'!$A:$A,"130020"&amp;'Interventi - Sintesi'!$C352,'Interventi - Dettaglio'!$K:$K)</f>
        <v>0</v>
      </c>
      <c r="V352" s="26">
        <f t="shared" si="66"/>
        <v>0</v>
      </c>
      <c r="W352" s="26">
        <f t="shared" si="67"/>
        <v>1</v>
      </c>
      <c r="X352" s="26">
        <f t="shared" si="68"/>
        <v>1</v>
      </c>
      <c r="Y352" s="32">
        <f t="shared" si="63"/>
        <v>1</v>
      </c>
      <c r="Z352" s="26">
        <f t="shared" si="69"/>
        <v>0</v>
      </c>
      <c r="AA352" s="26">
        <f t="shared" si="70"/>
        <v>0</v>
      </c>
      <c r="AB352" s="26">
        <f t="shared" si="71"/>
        <v>1</v>
      </c>
    </row>
    <row r="353" spans="1:28">
      <c r="A353" s="13" t="s">
        <v>1532</v>
      </c>
      <c r="B353" s="19" t="s">
        <v>1696</v>
      </c>
      <c r="C353" s="14" t="s">
        <v>1250</v>
      </c>
      <c r="D353" s="4" t="s">
        <v>1251</v>
      </c>
      <c r="E353" s="26">
        <f>SUMIF('Interventi - Dettaglio'!$A:$A,"130018"&amp;'Interventi - Sintesi'!$C353,'Interventi - Dettaglio'!H:H)</f>
        <v>97</v>
      </c>
      <c r="F353" s="26">
        <f>SUMIF('Interventi - Dettaglio'!$A:$A,"130018"&amp;'Interventi - Sintesi'!$C353,'Interventi - Dettaglio'!I:I)</f>
        <v>59</v>
      </c>
      <c r="G353" s="32">
        <f t="shared" si="60"/>
        <v>0.60819999999999996</v>
      </c>
      <c r="H353" s="26">
        <f>SUMIF('Interventi - Dettaglio'!$A:$A,"130018"&amp;'Interventi - Sintesi'!$C353,'Interventi - Dettaglio'!J:J)</f>
        <v>0</v>
      </c>
      <c r="I353" s="26">
        <f>SUMIF('Interventi - Dettaglio'!$A:$A,"130018"&amp;'Interventi - Sintesi'!$C353,'Interventi - Dettaglio'!K:K)</f>
        <v>0</v>
      </c>
      <c r="J353" s="26">
        <f t="shared" si="64"/>
        <v>97</v>
      </c>
      <c r="K353" s="26">
        <f>SUMIF('Interventi - Dettaglio'!$A:$A,"130019"&amp;'Interventi - Sintesi'!$C353,'Interventi - Dettaglio'!$H:$H)</f>
        <v>0</v>
      </c>
      <c r="L353" s="26">
        <f>SUMIF('Interventi - Dettaglio'!$A:$A,"130019"&amp;'Interventi - Sintesi'!$C353,'Interventi - Dettaglio'!$I:$I)</f>
        <v>0</v>
      </c>
      <c r="M353" s="32">
        <f t="shared" si="61"/>
        <v>0</v>
      </c>
      <c r="N353" s="26">
        <f>SUMIF('Interventi - Dettaglio'!$A:$A,"130019"&amp;'Interventi - Sintesi'!$C353,'Interventi - Dettaglio'!$J:$J)</f>
        <v>0</v>
      </c>
      <c r="O353" s="26">
        <f>SUMIF('Interventi - Dettaglio'!$A:$A,"130019"&amp;'Interventi - Sintesi'!$C353,'Interventi - Dettaglio'!$K:$K)</f>
        <v>0</v>
      </c>
      <c r="P353" s="26">
        <f t="shared" si="65"/>
        <v>0</v>
      </c>
      <c r="Q353" s="26">
        <f>SUMIF('Interventi - Dettaglio'!$A:$A,"130020"&amp;'Interventi - Sintesi'!$C353,'Interventi - Dettaglio'!$H:$H)</f>
        <v>0</v>
      </c>
      <c r="R353" s="32">
        <f t="shared" si="62"/>
        <v>0</v>
      </c>
      <c r="S353" s="26">
        <f>SUMIF('Interventi - Dettaglio'!$A:$A,"130020"&amp;'Interventi - Sintesi'!$C353,'Interventi - Dettaglio'!$I:$I)</f>
        <v>0</v>
      </c>
      <c r="T353" s="26">
        <f>SUMIF('Interventi - Dettaglio'!$A:$A,"130020"&amp;'Interventi - Sintesi'!$C353,'Interventi - Dettaglio'!$J:$J)</f>
        <v>0</v>
      </c>
      <c r="U353" s="26">
        <f>SUMIF('Interventi - Dettaglio'!$A:$A,"130020"&amp;'Interventi - Sintesi'!$C353,'Interventi - Dettaglio'!$K:$K)</f>
        <v>0</v>
      </c>
      <c r="V353" s="26">
        <f t="shared" si="66"/>
        <v>0</v>
      </c>
      <c r="W353" s="26">
        <f t="shared" si="67"/>
        <v>97</v>
      </c>
      <c r="X353" s="26">
        <f t="shared" si="68"/>
        <v>59</v>
      </c>
      <c r="Y353" s="32">
        <f t="shared" si="63"/>
        <v>0.60819999999999996</v>
      </c>
      <c r="Z353" s="26">
        <f t="shared" si="69"/>
        <v>0</v>
      </c>
      <c r="AA353" s="26">
        <f t="shared" si="70"/>
        <v>0</v>
      </c>
      <c r="AB353" s="26">
        <f t="shared" si="71"/>
        <v>97</v>
      </c>
    </row>
    <row r="354" spans="1:28">
      <c r="A354" s="13" t="s">
        <v>1532</v>
      </c>
      <c r="B354" s="19" t="s">
        <v>1696</v>
      </c>
      <c r="C354" s="14" t="s">
        <v>171</v>
      </c>
      <c r="D354" s="4" t="s">
        <v>172</v>
      </c>
      <c r="E354" s="26">
        <f>SUMIF('Interventi - Dettaglio'!$A:$A,"130018"&amp;'Interventi - Sintesi'!$C354,'Interventi - Dettaglio'!H:H)</f>
        <v>40</v>
      </c>
      <c r="F354" s="26">
        <f>SUMIF('Interventi - Dettaglio'!$A:$A,"130018"&amp;'Interventi - Sintesi'!$C354,'Interventi - Dettaglio'!I:I)</f>
        <v>38</v>
      </c>
      <c r="G354" s="32">
        <f t="shared" si="60"/>
        <v>0.95</v>
      </c>
      <c r="H354" s="26">
        <f>SUMIF('Interventi - Dettaglio'!$A:$A,"130018"&amp;'Interventi - Sintesi'!$C354,'Interventi - Dettaglio'!J:J)</f>
        <v>12</v>
      </c>
      <c r="I354" s="26">
        <f>SUMIF('Interventi - Dettaglio'!$A:$A,"130018"&amp;'Interventi - Sintesi'!$C354,'Interventi - Dettaglio'!K:K)</f>
        <v>0</v>
      </c>
      <c r="J354" s="26">
        <f t="shared" si="64"/>
        <v>52</v>
      </c>
      <c r="K354" s="26">
        <f>SUMIF('Interventi - Dettaglio'!$A:$A,"130019"&amp;'Interventi - Sintesi'!$C354,'Interventi - Dettaglio'!$H:$H)</f>
        <v>2</v>
      </c>
      <c r="L354" s="26">
        <f>SUMIF('Interventi - Dettaglio'!$A:$A,"130019"&amp;'Interventi - Sintesi'!$C354,'Interventi - Dettaglio'!$I:$I)</f>
        <v>2</v>
      </c>
      <c r="M354" s="32">
        <f t="shared" si="61"/>
        <v>1</v>
      </c>
      <c r="N354" s="26">
        <f>SUMIF('Interventi - Dettaglio'!$A:$A,"130019"&amp;'Interventi - Sintesi'!$C354,'Interventi - Dettaglio'!$J:$J)</f>
        <v>0</v>
      </c>
      <c r="O354" s="26">
        <f>SUMIF('Interventi - Dettaglio'!$A:$A,"130019"&amp;'Interventi - Sintesi'!$C354,'Interventi - Dettaglio'!$K:$K)</f>
        <v>0</v>
      </c>
      <c r="P354" s="26">
        <f t="shared" si="65"/>
        <v>2</v>
      </c>
      <c r="Q354" s="26">
        <f>SUMIF('Interventi - Dettaglio'!$A:$A,"130020"&amp;'Interventi - Sintesi'!$C354,'Interventi - Dettaglio'!$H:$H)</f>
        <v>0</v>
      </c>
      <c r="R354" s="32">
        <f t="shared" si="62"/>
        <v>0</v>
      </c>
      <c r="S354" s="26">
        <f>SUMIF('Interventi - Dettaglio'!$A:$A,"130020"&amp;'Interventi - Sintesi'!$C354,'Interventi - Dettaglio'!$I:$I)</f>
        <v>0</v>
      </c>
      <c r="T354" s="26">
        <f>SUMIF('Interventi - Dettaglio'!$A:$A,"130020"&amp;'Interventi - Sintesi'!$C354,'Interventi - Dettaglio'!$J:$J)</f>
        <v>0</v>
      </c>
      <c r="U354" s="26">
        <f>SUMIF('Interventi - Dettaglio'!$A:$A,"130020"&amp;'Interventi - Sintesi'!$C354,'Interventi - Dettaglio'!$K:$K)</f>
        <v>0</v>
      </c>
      <c r="V354" s="26">
        <f t="shared" si="66"/>
        <v>0</v>
      </c>
      <c r="W354" s="26">
        <f t="shared" si="67"/>
        <v>42</v>
      </c>
      <c r="X354" s="26">
        <f t="shared" si="68"/>
        <v>40</v>
      </c>
      <c r="Y354" s="32">
        <f t="shared" si="63"/>
        <v>0.95240000000000002</v>
      </c>
      <c r="Z354" s="26">
        <f t="shared" si="69"/>
        <v>12</v>
      </c>
      <c r="AA354" s="26">
        <f t="shared" si="70"/>
        <v>0</v>
      </c>
      <c r="AB354" s="26">
        <f t="shared" si="71"/>
        <v>54</v>
      </c>
    </row>
    <row r="355" spans="1:28">
      <c r="A355" s="13" t="s">
        <v>1532</v>
      </c>
      <c r="B355" s="19" t="s">
        <v>1696</v>
      </c>
      <c r="C355" s="14" t="s">
        <v>827</v>
      </c>
      <c r="D355" s="4" t="s">
        <v>828</v>
      </c>
      <c r="E355" s="26">
        <f>SUMIF('Interventi - Dettaglio'!$A:$A,"130018"&amp;'Interventi - Sintesi'!$C355,'Interventi - Dettaglio'!H:H)</f>
        <v>22</v>
      </c>
      <c r="F355" s="26">
        <f>SUMIF('Interventi - Dettaglio'!$A:$A,"130018"&amp;'Interventi - Sintesi'!$C355,'Interventi - Dettaglio'!I:I)</f>
        <v>20</v>
      </c>
      <c r="G355" s="32">
        <f t="shared" si="60"/>
        <v>0.90910000000000002</v>
      </c>
      <c r="H355" s="26">
        <f>SUMIF('Interventi - Dettaglio'!$A:$A,"130018"&amp;'Interventi - Sintesi'!$C355,'Interventi - Dettaglio'!J:J)</f>
        <v>1</v>
      </c>
      <c r="I355" s="26">
        <f>SUMIF('Interventi - Dettaglio'!$A:$A,"130018"&amp;'Interventi - Sintesi'!$C355,'Interventi - Dettaglio'!K:K)</f>
        <v>0</v>
      </c>
      <c r="J355" s="26">
        <f t="shared" si="64"/>
        <v>23</v>
      </c>
      <c r="K355" s="26">
        <f>SUMIF('Interventi - Dettaglio'!$A:$A,"130019"&amp;'Interventi - Sintesi'!$C355,'Interventi - Dettaglio'!$H:$H)</f>
        <v>0</v>
      </c>
      <c r="L355" s="26">
        <f>SUMIF('Interventi - Dettaglio'!$A:$A,"130019"&amp;'Interventi - Sintesi'!$C355,'Interventi - Dettaglio'!$I:$I)</f>
        <v>0</v>
      </c>
      <c r="M355" s="32">
        <f t="shared" si="61"/>
        <v>0</v>
      </c>
      <c r="N355" s="26">
        <f>SUMIF('Interventi - Dettaglio'!$A:$A,"130019"&amp;'Interventi - Sintesi'!$C355,'Interventi - Dettaglio'!$J:$J)</f>
        <v>0</v>
      </c>
      <c r="O355" s="26">
        <f>SUMIF('Interventi - Dettaglio'!$A:$A,"130019"&amp;'Interventi - Sintesi'!$C355,'Interventi - Dettaglio'!$K:$K)</f>
        <v>0</v>
      </c>
      <c r="P355" s="26">
        <f t="shared" si="65"/>
        <v>0</v>
      </c>
      <c r="Q355" s="26">
        <f>SUMIF('Interventi - Dettaglio'!$A:$A,"130020"&amp;'Interventi - Sintesi'!$C355,'Interventi - Dettaglio'!$H:$H)</f>
        <v>0</v>
      </c>
      <c r="R355" s="32">
        <f t="shared" si="62"/>
        <v>0</v>
      </c>
      <c r="S355" s="26">
        <f>SUMIF('Interventi - Dettaglio'!$A:$A,"130020"&amp;'Interventi - Sintesi'!$C355,'Interventi - Dettaglio'!$I:$I)</f>
        <v>0</v>
      </c>
      <c r="T355" s="26">
        <f>SUMIF('Interventi - Dettaglio'!$A:$A,"130020"&amp;'Interventi - Sintesi'!$C355,'Interventi - Dettaglio'!$J:$J)</f>
        <v>0</v>
      </c>
      <c r="U355" s="26">
        <f>SUMIF('Interventi - Dettaglio'!$A:$A,"130020"&amp;'Interventi - Sintesi'!$C355,'Interventi - Dettaglio'!$K:$K)</f>
        <v>0</v>
      </c>
      <c r="V355" s="26">
        <f t="shared" si="66"/>
        <v>0</v>
      </c>
      <c r="W355" s="26">
        <f t="shared" si="67"/>
        <v>22</v>
      </c>
      <c r="X355" s="26">
        <f t="shared" si="68"/>
        <v>20</v>
      </c>
      <c r="Y355" s="32">
        <f t="shared" si="63"/>
        <v>0.90910000000000002</v>
      </c>
      <c r="Z355" s="26">
        <f t="shared" si="69"/>
        <v>1</v>
      </c>
      <c r="AA355" s="26">
        <f t="shared" si="70"/>
        <v>0</v>
      </c>
      <c r="AB355" s="26">
        <f t="shared" si="71"/>
        <v>23</v>
      </c>
    </row>
    <row r="356" spans="1:28">
      <c r="A356" s="13" t="s">
        <v>1532</v>
      </c>
      <c r="B356" s="19" t="s">
        <v>1696</v>
      </c>
      <c r="C356" s="14" t="s">
        <v>1889</v>
      </c>
      <c r="D356" s="4" t="s">
        <v>1890</v>
      </c>
      <c r="E356" s="26">
        <f>SUMIF('Interventi - Dettaglio'!$A:$A,"130018"&amp;'Interventi - Sintesi'!$C356,'Interventi - Dettaglio'!H:H)</f>
        <v>3</v>
      </c>
      <c r="F356" s="26">
        <f>SUMIF('Interventi - Dettaglio'!$A:$A,"130018"&amp;'Interventi - Sintesi'!$C356,'Interventi - Dettaglio'!I:I)</f>
        <v>3</v>
      </c>
      <c r="G356" s="32">
        <f t="shared" si="60"/>
        <v>1</v>
      </c>
      <c r="H356" s="26">
        <f>SUMIF('Interventi - Dettaglio'!$A:$A,"130018"&amp;'Interventi - Sintesi'!$C356,'Interventi - Dettaglio'!J:J)</f>
        <v>6</v>
      </c>
      <c r="I356" s="26">
        <f>SUMIF('Interventi - Dettaglio'!$A:$A,"130018"&amp;'Interventi - Sintesi'!$C356,'Interventi - Dettaglio'!K:K)</f>
        <v>53</v>
      </c>
      <c r="J356" s="26">
        <f t="shared" si="64"/>
        <v>62</v>
      </c>
      <c r="K356" s="26">
        <f>SUMIF('Interventi - Dettaglio'!$A:$A,"130019"&amp;'Interventi - Sintesi'!$C356,'Interventi - Dettaglio'!$H:$H)</f>
        <v>0</v>
      </c>
      <c r="L356" s="26">
        <f>SUMIF('Interventi - Dettaglio'!$A:$A,"130019"&amp;'Interventi - Sintesi'!$C356,'Interventi - Dettaglio'!$I:$I)</f>
        <v>0</v>
      </c>
      <c r="M356" s="32">
        <f t="shared" si="61"/>
        <v>0</v>
      </c>
      <c r="N356" s="26">
        <f>SUMIF('Interventi - Dettaglio'!$A:$A,"130019"&amp;'Interventi - Sintesi'!$C356,'Interventi - Dettaglio'!$J:$J)</f>
        <v>0</v>
      </c>
      <c r="O356" s="26">
        <f>SUMIF('Interventi - Dettaglio'!$A:$A,"130019"&amp;'Interventi - Sintesi'!$C356,'Interventi - Dettaglio'!$K:$K)</f>
        <v>0</v>
      </c>
      <c r="P356" s="26">
        <f t="shared" si="65"/>
        <v>0</v>
      </c>
      <c r="Q356" s="26">
        <f>SUMIF('Interventi - Dettaglio'!$A:$A,"130020"&amp;'Interventi - Sintesi'!$C356,'Interventi - Dettaglio'!$H:$H)</f>
        <v>0</v>
      </c>
      <c r="R356" s="32">
        <f t="shared" si="62"/>
        <v>0</v>
      </c>
      <c r="S356" s="26">
        <f>SUMIF('Interventi - Dettaglio'!$A:$A,"130020"&amp;'Interventi - Sintesi'!$C356,'Interventi - Dettaglio'!$I:$I)</f>
        <v>0</v>
      </c>
      <c r="T356" s="26">
        <f>SUMIF('Interventi - Dettaglio'!$A:$A,"130020"&amp;'Interventi - Sintesi'!$C356,'Interventi - Dettaglio'!$J:$J)</f>
        <v>1</v>
      </c>
      <c r="U356" s="26">
        <f>SUMIF('Interventi - Dettaglio'!$A:$A,"130020"&amp;'Interventi - Sintesi'!$C356,'Interventi - Dettaglio'!$K:$K)</f>
        <v>0</v>
      </c>
      <c r="V356" s="26">
        <f t="shared" si="66"/>
        <v>1</v>
      </c>
      <c r="W356" s="26">
        <f t="shared" si="67"/>
        <v>3</v>
      </c>
      <c r="X356" s="26">
        <f t="shared" si="68"/>
        <v>3</v>
      </c>
      <c r="Y356" s="32">
        <f t="shared" si="63"/>
        <v>1</v>
      </c>
      <c r="Z356" s="26">
        <f t="shared" si="69"/>
        <v>7</v>
      </c>
      <c r="AA356" s="26">
        <f t="shared" si="70"/>
        <v>53</v>
      </c>
      <c r="AB356" s="26">
        <f t="shared" si="71"/>
        <v>63</v>
      </c>
    </row>
    <row r="357" spans="1:28">
      <c r="A357" s="15" t="s">
        <v>1554</v>
      </c>
      <c r="B357" s="19" t="s">
        <v>1696</v>
      </c>
      <c r="C357" s="16" t="s">
        <v>2125</v>
      </c>
      <c r="D357" s="23" t="s">
        <v>2126</v>
      </c>
      <c r="E357" s="26">
        <f>SUMIF('Interventi - Dettaglio'!$A:$A,"130018"&amp;'Interventi - Sintesi'!$C357,'Interventi - Dettaglio'!H:H)</f>
        <v>0</v>
      </c>
      <c r="F357" s="26">
        <f>SUMIF('Interventi - Dettaglio'!$A:$A,"130018"&amp;'Interventi - Sintesi'!$C357,'Interventi - Dettaglio'!I:I)</f>
        <v>0</v>
      </c>
      <c r="G357" s="32">
        <f t="shared" si="60"/>
        <v>0</v>
      </c>
      <c r="H357" s="26">
        <f>SUMIF('Interventi - Dettaglio'!$A:$A,"130018"&amp;'Interventi - Sintesi'!$C357,'Interventi - Dettaglio'!J:J)</f>
        <v>0</v>
      </c>
      <c r="I357" s="26">
        <f>SUMIF('Interventi - Dettaglio'!$A:$A,"130018"&amp;'Interventi - Sintesi'!$C357,'Interventi - Dettaglio'!K:K)</f>
        <v>0</v>
      </c>
      <c r="J357" s="26">
        <f t="shared" si="64"/>
        <v>0</v>
      </c>
      <c r="K357" s="26">
        <f>SUMIF('Interventi - Dettaglio'!$A:$A,"130019"&amp;'Interventi - Sintesi'!$C357,'Interventi - Dettaglio'!$H:$H)</f>
        <v>2</v>
      </c>
      <c r="L357" s="26">
        <f>SUMIF('Interventi - Dettaglio'!$A:$A,"130019"&amp;'Interventi - Sintesi'!$C357,'Interventi - Dettaglio'!$I:$I)</f>
        <v>1</v>
      </c>
      <c r="M357" s="32">
        <f t="shared" si="61"/>
        <v>0.5</v>
      </c>
      <c r="N357" s="26">
        <f>SUMIF('Interventi - Dettaglio'!$A:$A,"130019"&amp;'Interventi - Sintesi'!$C357,'Interventi - Dettaglio'!$J:$J)</f>
        <v>0</v>
      </c>
      <c r="O357" s="26">
        <f>SUMIF('Interventi - Dettaglio'!$A:$A,"130019"&amp;'Interventi - Sintesi'!$C357,'Interventi - Dettaglio'!$K:$K)</f>
        <v>0</v>
      </c>
      <c r="P357" s="26">
        <f t="shared" si="65"/>
        <v>2</v>
      </c>
      <c r="Q357" s="26">
        <f>SUMIF('Interventi - Dettaglio'!$A:$A,"130020"&amp;'Interventi - Sintesi'!$C357,'Interventi - Dettaglio'!$H:$H)</f>
        <v>0</v>
      </c>
      <c r="R357" s="32">
        <f t="shared" si="62"/>
        <v>0</v>
      </c>
      <c r="S357" s="26">
        <f>SUMIF('Interventi - Dettaglio'!$A:$A,"130020"&amp;'Interventi - Sintesi'!$C357,'Interventi - Dettaglio'!$I:$I)</f>
        <v>0</v>
      </c>
      <c r="T357" s="26">
        <f>SUMIF('Interventi - Dettaglio'!$A:$A,"130020"&amp;'Interventi - Sintesi'!$C357,'Interventi - Dettaglio'!$J:$J)</f>
        <v>0</v>
      </c>
      <c r="U357" s="26">
        <f>SUMIF('Interventi - Dettaglio'!$A:$A,"130020"&amp;'Interventi - Sintesi'!$C357,'Interventi - Dettaglio'!$K:$K)</f>
        <v>0</v>
      </c>
      <c r="V357" s="26">
        <f t="shared" si="66"/>
        <v>0</v>
      </c>
      <c r="W357" s="26">
        <f t="shared" si="67"/>
        <v>2</v>
      </c>
      <c r="X357" s="26">
        <f t="shared" si="68"/>
        <v>1</v>
      </c>
      <c r="Y357" s="32">
        <f t="shared" si="63"/>
        <v>0.5</v>
      </c>
      <c r="Z357" s="26">
        <f t="shared" si="69"/>
        <v>0</v>
      </c>
      <c r="AA357" s="26">
        <f t="shared" si="70"/>
        <v>0</v>
      </c>
      <c r="AB357" s="26">
        <f t="shared" si="71"/>
        <v>2</v>
      </c>
    </row>
    <row r="358" spans="1:28">
      <c r="A358" s="13" t="s">
        <v>1554</v>
      </c>
      <c r="B358" s="19" t="s">
        <v>1696</v>
      </c>
      <c r="C358" s="14" t="s">
        <v>1291</v>
      </c>
      <c r="D358" s="4" t="s">
        <v>1292</v>
      </c>
      <c r="E358" s="26">
        <f>SUMIF('Interventi - Dettaglio'!$A:$A,"130018"&amp;'Interventi - Sintesi'!$C358,'Interventi - Dettaglio'!H:H)</f>
        <v>1</v>
      </c>
      <c r="F358" s="26">
        <f>SUMIF('Interventi - Dettaglio'!$A:$A,"130018"&amp;'Interventi - Sintesi'!$C358,'Interventi - Dettaglio'!I:I)</f>
        <v>0</v>
      </c>
      <c r="G358" s="32">
        <f t="shared" si="60"/>
        <v>0</v>
      </c>
      <c r="H358" s="26">
        <f>SUMIF('Interventi - Dettaglio'!$A:$A,"130018"&amp;'Interventi - Sintesi'!$C358,'Interventi - Dettaglio'!J:J)</f>
        <v>0</v>
      </c>
      <c r="I358" s="26">
        <f>SUMIF('Interventi - Dettaglio'!$A:$A,"130018"&amp;'Interventi - Sintesi'!$C358,'Interventi - Dettaglio'!K:K)</f>
        <v>0</v>
      </c>
      <c r="J358" s="26">
        <f t="shared" si="64"/>
        <v>1</v>
      </c>
      <c r="K358" s="26">
        <f>SUMIF('Interventi - Dettaglio'!$A:$A,"130019"&amp;'Interventi - Sintesi'!$C358,'Interventi - Dettaglio'!$H:$H)</f>
        <v>0</v>
      </c>
      <c r="L358" s="26">
        <f>SUMIF('Interventi - Dettaglio'!$A:$A,"130019"&amp;'Interventi - Sintesi'!$C358,'Interventi - Dettaglio'!$I:$I)</f>
        <v>0</v>
      </c>
      <c r="M358" s="32">
        <f t="shared" si="61"/>
        <v>0</v>
      </c>
      <c r="N358" s="26">
        <f>SUMIF('Interventi - Dettaglio'!$A:$A,"130019"&amp;'Interventi - Sintesi'!$C358,'Interventi - Dettaglio'!$J:$J)</f>
        <v>0</v>
      </c>
      <c r="O358" s="26">
        <f>SUMIF('Interventi - Dettaglio'!$A:$A,"130019"&amp;'Interventi - Sintesi'!$C358,'Interventi - Dettaglio'!$K:$K)</f>
        <v>0</v>
      </c>
      <c r="P358" s="26">
        <f t="shared" si="65"/>
        <v>0</v>
      </c>
      <c r="Q358" s="26">
        <f>SUMIF('Interventi - Dettaglio'!$A:$A,"130020"&amp;'Interventi - Sintesi'!$C358,'Interventi - Dettaglio'!$H:$H)</f>
        <v>0</v>
      </c>
      <c r="R358" s="32">
        <f t="shared" si="62"/>
        <v>0</v>
      </c>
      <c r="S358" s="26">
        <f>SUMIF('Interventi - Dettaglio'!$A:$A,"130020"&amp;'Interventi - Sintesi'!$C358,'Interventi - Dettaglio'!$I:$I)</f>
        <v>0</v>
      </c>
      <c r="T358" s="26">
        <f>SUMIF('Interventi - Dettaglio'!$A:$A,"130020"&amp;'Interventi - Sintesi'!$C358,'Interventi - Dettaglio'!$J:$J)</f>
        <v>0</v>
      </c>
      <c r="U358" s="26">
        <f>SUMIF('Interventi - Dettaglio'!$A:$A,"130020"&amp;'Interventi - Sintesi'!$C358,'Interventi - Dettaglio'!$K:$K)</f>
        <v>0</v>
      </c>
      <c r="V358" s="26">
        <f t="shared" si="66"/>
        <v>0</v>
      </c>
      <c r="W358" s="26">
        <f t="shared" si="67"/>
        <v>1</v>
      </c>
      <c r="X358" s="26">
        <f t="shared" si="68"/>
        <v>0</v>
      </c>
      <c r="Y358" s="32">
        <f t="shared" si="63"/>
        <v>0</v>
      </c>
      <c r="Z358" s="26">
        <f t="shared" si="69"/>
        <v>0</v>
      </c>
      <c r="AA358" s="26">
        <f t="shared" si="70"/>
        <v>0</v>
      </c>
      <c r="AB358" s="26">
        <f t="shared" si="71"/>
        <v>1</v>
      </c>
    </row>
    <row r="359" spans="1:28">
      <c r="A359" s="13" t="s">
        <v>1554</v>
      </c>
      <c r="B359" s="19" t="s">
        <v>1696</v>
      </c>
      <c r="C359" s="14" t="s">
        <v>1230</v>
      </c>
      <c r="D359" s="4" t="s">
        <v>1231</v>
      </c>
      <c r="E359" s="26">
        <f>SUMIF('Interventi - Dettaglio'!$A:$A,"130018"&amp;'Interventi - Sintesi'!$C359,'Interventi - Dettaglio'!H:H)</f>
        <v>28</v>
      </c>
      <c r="F359" s="26">
        <f>SUMIF('Interventi - Dettaglio'!$A:$A,"130018"&amp;'Interventi - Sintesi'!$C359,'Interventi - Dettaglio'!I:I)</f>
        <v>9</v>
      </c>
      <c r="G359" s="32">
        <f t="shared" si="60"/>
        <v>0.32140000000000002</v>
      </c>
      <c r="H359" s="26">
        <f>SUMIF('Interventi - Dettaglio'!$A:$A,"130018"&amp;'Interventi - Sintesi'!$C359,'Interventi - Dettaglio'!J:J)</f>
        <v>0</v>
      </c>
      <c r="I359" s="26">
        <f>SUMIF('Interventi - Dettaglio'!$A:$A,"130018"&amp;'Interventi - Sintesi'!$C359,'Interventi - Dettaglio'!K:K)</f>
        <v>0</v>
      </c>
      <c r="J359" s="26">
        <f t="shared" si="64"/>
        <v>28</v>
      </c>
      <c r="K359" s="26">
        <f>SUMIF('Interventi - Dettaglio'!$A:$A,"130019"&amp;'Interventi - Sintesi'!$C359,'Interventi - Dettaglio'!$H:$H)</f>
        <v>0</v>
      </c>
      <c r="L359" s="26">
        <f>SUMIF('Interventi - Dettaglio'!$A:$A,"130019"&amp;'Interventi - Sintesi'!$C359,'Interventi - Dettaglio'!$I:$I)</f>
        <v>0</v>
      </c>
      <c r="M359" s="32">
        <f t="shared" si="61"/>
        <v>0</v>
      </c>
      <c r="N359" s="26">
        <f>SUMIF('Interventi - Dettaglio'!$A:$A,"130019"&amp;'Interventi - Sintesi'!$C359,'Interventi - Dettaglio'!$J:$J)</f>
        <v>0</v>
      </c>
      <c r="O359" s="26">
        <f>SUMIF('Interventi - Dettaglio'!$A:$A,"130019"&amp;'Interventi - Sintesi'!$C359,'Interventi - Dettaglio'!$K:$K)</f>
        <v>0</v>
      </c>
      <c r="P359" s="26">
        <f t="shared" si="65"/>
        <v>0</v>
      </c>
      <c r="Q359" s="26">
        <f>SUMIF('Interventi - Dettaglio'!$A:$A,"130020"&amp;'Interventi - Sintesi'!$C359,'Interventi - Dettaglio'!$H:$H)</f>
        <v>0</v>
      </c>
      <c r="R359" s="32">
        <f t="shared" si="62"/>
        <v>0</v>
      </c>
      <c r="S359" s="26">
        <f>SUMIF('Interventi - Dettaglio'!$A:$A,"130020"&amp;'Interventi - Sintesi'!$C359,'Interventi - Dettaglio'!$I:$I)</f>
        <v>0</v>
      </c>
      <c r="T359" s="26">
        <f>SUMIF('Interventi - Dettaglio'!$A:$A,"130020"&amp;'Interventi - Sintesi'!$C359,'Interventi - Dettaglio'!$J:$J)</f>
        <v>0</v>
      </c>
      <c r="U359" s="26">
        <f>SUMIF('Interventi - Dettaglio'!$A:$A,"130020"&amp;'Interventi - Sintesi'!$C359,'Interventi - Dettaglio'!$K:$K)</f>
        <v>0</v>
      </c>
      <c r="V359" s="26">
        <f t="shared" si="66"/>
        <v>0</v>
      </c>
      <c r="W359" s="26">
        <f t="shared" si="67"/>
        <v>28</v>
      </c>
      <c r="X359" s="26">
        <f t="shared" si="68"/>
        <v>9</v>
      </c>
      <c r="Y359" s="32">
        <f t="shared" si="63"/>
        <v>0.32140000000000002</v>
      </c>
      <c r="Z359" s="26">
        <f t="shared" si="69"/>
        <v>0</v>
      </c>
      <c r="AA359" s="26">
        <f t="shared" si="70"/>
        <v>0</v>
      </c>
      <c r="AB359" s="26">
        <f t="shared" si="71"/>
        <v>28</v>
      </c>
    </row>
    <row r="360" spans="1:28">
      <c r="A360" s="13" t="s">
        <v>1554</v>
      </c>
      <c r="B360" s="19" t="s">
        <v>1696</v>
      </c>
      <c r="C360" s="14" t="s">
        <v>829</v>
      </c>
      <c r="D360" s="4" t="s">
        <v>830</v>
      </c>
      <c r="E360" s="26">
        <f>SUMIF('Interventi - Dettaglio'!$A:$A,"130018"&amp;'Interventi - Sintesi'!$C360,'Interventi - Dettaglio'!H:H)</f>
        <v>10</v>
      </c>
      <c r="F360" s="26">
        <f>SUMIF('Interventi - Dettaglio'!$A:$A,"130018"&amp;'Interventi - Sintesi'!$C360,'Interventi - Dettaglio'!I:I)</f>
        <v>9</v>
      </c>
      <c r="G360" s="32">
        <f t="shared" si="60"/>
        <v>0.9</v>
      </c>
      <c r="H360" s="26">
        <f>SUMIF('Interventi - Dettaglio'!$A:$A,"130018"&amp;'Interventi - Sintesi'!$C360,'Interventi - Dettaglio'!J:J)</f>
        <v>71</v>
      </c>
      <c r="I360" s="26">
        <f>SUMIF('Interventi - Dettaglio'!$A:$A,"130018"&amp;'Interventi - Sintesi'!$C360,'Interventi - Dettaglio'!K:K)</f>
        <v>0</v>
      </c>
      <c r="J360" s="26">
        <f t="shared" si="64"/>
        <v>81</v>
      </c>
      <c r="K360" s="26">
        <f>SUMIF('Interventi - Dettaglio'!$A:$A,"130019"&amp;'Interventi - Sintesi'!$C360,'Interventi - Dettaglio'!$H:$H)</f>
        <v>0</v>
      </c>
      <c r="L360" s="26">
        <f>SUMIF('Interventi - Dettaglio'!$A:$A,"130019"&amp;'Interventi - Sintesi'!$C360,'Interventi - Dettaglio'!$I:$I)</f>
        <v>0</v>
      </c>
      <c r="M360" s="32">
        <f t="shared" si="61"/>
        <v>0</v>
      </c>
      <c r="N360" s="26">
        <f>SUMIF('Interventi - Dettaglio'!$A:$A,"130019"&amp;'Interventi - Sintesi'!$C360,'Interventi - Dettaglio'!$J:$J)</f>
        <v>3</v>
      </c>
      <c r="O360" s="26">
        <f>SUMIF('Interventi - Dettaglio'!$A:$A,"130019"&amp;'Interventi - Sintesi'!$C360,'Interventi - Dettaglio'!$K:$K)</f>
        <v>0</v>
      </c>
      <c r="P360" s="26">
        <f t="shared" si="65"/>
        <v>3</v>
      </c>
      <c r="Q360" s="26">
        <f>SUMIF('Interventi - Dettaglio'!$A:$A,"130020"&amp;'Interventi - Sintesi'!$C360,'Interventi - Dettaglio'!$H:$H)</f>
        <v>0</v>
      </c>
      <c r="R360" s="32">
        <f t="shared" si="62"/>
        <v>0</v>
      </c>
      <c r="S360" s="26">
        <f>SUMIF('Interventi - Dettaglio'!$A:$A,"130020"&amp;'Interventi - Sintesi'!$C360,'Interventi - Dettaglio'!$I:$I)</f>
        <v>0</v>
      </c>
      <c r="T360" s="26">
        <f>SUMIF('Interventi - Dettaglio'!$A:$A,"130020"&amp;'Interventi - Sintesi'!$C360,'Interventi - Dettaglio'!$J:$J)</f>
        <v>0</v>
      </c>
      <c r="U360" s="26">
        <f>SUMIF('Interventi - Dettaglio'!$A:$A,"130020"&amp;'Interventi - Sintesi'!$C360,'Interventi - Dettaglio'!$K:$K)</f>
        <v>0</v>
      </c>
      <c r="V360" s="26">
        <f t="shared" si="66"/>
        <v>0</v>
      </c>
      <c r="W360" s="26">
        <f t="shared" si="67"/>
        <v>10</v>
      </c>
      <c r="X360" s="26">
        <f t="shared" si="68"/>
        <v>9</v>
      </c>
      <c r="Y360" s="32">
        <f t="shared" si="63"/>
        <v>0.9</v>
      </c>
      <c r="Z360" s="26">
        <f t="shared" si="69"/>
        <v>74</v>
      </c>
      <c r="AA360" s="26">
        <f t="shared" si="70"/>
        <v>0</v>
      </c>
      <c r="AB360" s="26">
        <f t="shared" si="71"/>
        <v>84</v>
      </c>
    </row>
    <row r="361" spans="1:28">
      <c r="A361" s="13" t="s">
        <v>1554</v>
      </c>
      <c r="B361" s="19" t="s">
        <v>1696</v>
      </c>
      <c r="C361" s="14" t="s">
        <v>1293</v>
      </c>
      <c r="D361" s="4" t="s">
        <v>1294</v>
      </c>
      <c r="E361" s="26">
        <f>SUMIF('Interventi - Dettaglio'!$A:$A,"130018"&amp;'Interventi - Sintesi'!$C361,'Interventi - Dettaglio'!H:H)</f>
        <v>12</v>
      </c>
      <c r="F361" s="26">
        <f>SUMIF('Interventi - Dettaglio'!$A:$A,"130018"&amp;'Interventi - Sintesi'!$C361,'Interventi - Dettaglio'!I:I)</f>
        <v>4</v>
      </c>
      <c r="G361" s="32">
        <f t="shared" si="60"/>
        <v>0.33329999999999999</v>
      </c>
      <c r="H361" s="26">
        <f>SUMIF('Interventi - Dettaglio'!$A:$A,"130018"&amp;'Interventi - Sintesi'!$C361,'Interventi - Dettaglio'!J:J)</f>
        <v>0</v>
      </c>
      <c r="I361" s="26">
        <f>SUMIF('Interventi - Dettaglio'!$A:$A,"130018"&amp;'Interventi - Sintesi'!$C361,'Interventi - Dettaglio'!K:K)</f>
        <v>0</v>
      </c>
      <c r="J361" s="26">
        <f t="shared" si="64"/>
        <v>12</v>
      </c>
      <c r="K361" s="26">
        <f>SUMIF('Interventi - Dettaglio'!$A:$A,"130019"&amp;'Interventi - Sintesi'!$C361,'Interventi - Dettaglio'!$H:$H)</f>
        <v>0</v>
      </c>
      <c r="L361" s="26">
        <f>SUMIF('Interventi - Dettaglio'!$A:$A,"130019"&amp;'Interventi - Sintesi'!$C361,'Interventi - Dettaglio'!$I:$I)</f>
        <v>0</v>
      </c>
      <c r="M361" s="32">
        <f t="shared" si="61"/>
        <v>0</v>
      </c>
      <c r="N361" s="26">
        <f>SUMIF('Interventi - Dettaglio'!$A:$A,"130019"&amp;'Interventi - Sintesi'!$C361,'Interventi - Dettaglio'!$J:$J)</f>
        <v>0</v>
      </c>
      <c r="O361" s="26">
        <f>SUMIF('Interventi - Dettaglio'!$A:$A,"130019"&amp;'Interventi - Sintesi'!$C361,'Interventi - Dettaglio'!$K:$K)</f>
        <v>0</v>
      </c>
      <c r="P361" s="26">
        <f t="shared" si="65"/>
        <v>0</v>
      </c>
      <c r="Q361" s="26">
        <f>SUMIF('Interventi - Dettaglio'!$A:$A,"130020"&amp;'Interventi - Sintesi'!$C361,'Interventi - Dettaglio'!$H:$H)</f>
        <v>0</v>
      </c>
      <c r="R361" s="32">
        <f t="shared" si="62"/>
        <v>0</v>
      </c>
      <c r="S361" s="26">
        <f>SUMIF('Interventi - Dettaglio'!$A:$A,"130020"&amp;'Interventi - Sintesi'!$C361,'Interventi - Dettaglio'!$I:$I)</f>
        <v>0</v>
      </c>
      <c r="T361" s="26">
        <f>SUMIF('Interventi - Dettaglio'!$A:$A,"130020"&amp;'Interventi - Sintesi'!$C361,'Interventi - Dettaglio'!$J:$J)</f>
        <v>0</v>
      </c>
      <c r="U361" s="26">
        <f>SUMIF('Interventi - Dettaglio'!$A:$A,"130020"&amp;'Interventi - Sintesi'!$C361,'Interventi - Dettaglio'!$K:$K)</f>
        <v>0</v>
      </c>
      <c r="V361" s="26">
        <f t="shared" si="66"/>
        <v>0</v>
      </c>
      <c r="W361" s="26">
        <f t="shared" si="67"/>
        <v>12</v>
      </c>
      <c r="X361" s="26">
        <f t="shared" si="68"/>
        <v>4</v>
      </c>
      <c r="Y361" s="32">
        <f t="shared" si="63"/>
        <v>0.33329999999999999</v>
      </c>
      <c r="Z361" s="26">
        <f t="shared" si="69"/>
        <v>0</v>
      </c>
      <c r="AA361" s="26">
        <f t="shared" si="70"/>
        <v>0</v>
      </c>
      <c r="AB361" s="26">
        <f t="shared" si="71"/>
        <v>12</v>
      </c>
    </row>
    <row r="362" spans="1:28">
      <c r="A362" s="13" t="s">
        <v>1554</v>
      </c>
      <c r="B362" s="19" t="s">
        <v>1696</v>
      </c>
      <c r="C362" s="14" t="s">
        <v>1295</v>
      </c>
      <c r="D362" s="4" t="s">
        <v>1296</v>
      </c>
      <c r="E362" s="26">
        <f>SUMIF('Interventi - Dettaglio'!$A:$A,"130018"&amp;'Interventi - Sintesi'!$C362,'Interventi - Dettaglio'!H:H)</f>
        <v>1</v>
      </c>
      <c r="F362" s="26">
        <f>SUMIF('Interventi - Dettaglio'!$A:$A,"130018"&amp;'Interventi - Sintesi'!$C362,'Interventi - Dettaglio'!I:I)</f>
        <v>1</v>
      </c>
      <c r="G362" s="32">
        <f t="shared" si="60"/>
        <v>1</v>
      </c>
      <c r="H362" s="26">
        <f>SUMIF('Interventi - Dettaglio'!$A:$A,"130018"&amp;'Interventi - Sintesi'!$C362,'Interventi - Dettaglio'!J:J)</f>
        <v>0</v>
      </c>
      <c r="I362" s="26">
        <f>SUMIF('Interventi - Dettaglio'!$A:$A,"130018"&amp;'Interventi - Sintesi'!$C362,'Interventi - Dettaglio'!K:K)</f>
        <v>0</v>
      </c>
      <c r="J362" s="26">
        <f t="shared" si="64"/>
        <v>1</v>
      </c>
      <c r="K362" s="26">
        <f>SUMIF('Interventi - Dettaglio'!$A:$A,"130019"&amp;'Interventi - Sintesi'!$C362,'Interventi - Dettaglio'!$H:$H)</f>
        <v>0</v>
      </c>
      <c r="L362" s="26">
        <f>SUMIF('Interventi - Dettaglio'!$A:$A,"130019"&amp;'Interventi - Sintesi'!$C362,'Interventi - Dettaglio'!$I:$I)</f>
        <v>0</v>
      </c>
      <c r="M362" s="32">
        <f t="shared" si="61"/>
        <v>0</v>
      </c>
      <c r="N362" s="26">
        <f>SUMIF('Interventi - Dettaglio'!$A:$A,"130019"&amp;'Interventi - Sintesi'!$C362,'Interventi - Dettaglio'!$J:$J)</f>
        <v>0</v>
      </c>
      <c r="O362" s="26">
        <f>SUMIF('Interventi - Dettaglio'!$A:$A,"130019"&amp;'Interventi - Sintesi'!$C362,'Interventi - Dettaglio'!$K:$K)</f>
        <v>0</v>
      </c>
      <c r="P362" s="26">
        <f t="shared" si="65"/>
        <v>0</v>
      </c>
      <c r="Q362" s="26">
        <f>SUMIF('Interventi - Dettaglio'!$A:$A,"130020"&amp;'Interventi - Sintesi'!$C362,'Interventi - Dettaglio'!$H:$H)</f>
        <v>0</v>
      </c>
      <c r="R362" s="32">
        <f t="shared" si="62"/>
        <v>0</v>
      </c>
      <c r="S362" s="26">
        <f>SUMIF('Interventi - Dettaglio'!$A:$A,"130020"&amp;'Interventi - Sintesi'!$C362,'Interventi - Dettaglio'!$I:$I)</f>
        <v>0</v>
      </c>
      <c r="T362" s="26">
        <f>SUMIF('Interventi - Dettaglio'!$A:$A,"130020"&amp;'Interventi - Sintesi'!$C362,'Interventi - Dettaglio'!$J:$J)</f>
        <v>0</v>
      </c>
      <c r="U362" s="26">
        <f>SUMIF('Interventi - Dettaglio'!$A:$A,"130020"&amp;'Interventi - Sintesi'!$C362,'Interventi - Dettaglio'!$K:$K)</f>
        <v>0</v>
      </c>
      <c r="V362" s="26">
        <f t="shared" si="66"/>
        <v>0</v>
      </c>
      <c r="W362" s="26">
        <f t="shared" si="67"/>
        <v>1</v>
      </c>
      <c r="X362" s="26">
        <f t="shared" si="68"/>
        <v>1</v>
      </c>
      <c r="Y362" s="32">
        <f t="shared" si="63"/>
        <v>1</v>
      </c>
      <c r="Z362" s="26">
        <f t="shared" si="69"/>
        <v>0</v>
      </c>
      <c r="AA362" s="26">
        <f t="shared" si="70"/>
        <v>0</v>
      </c>
      <c r="AB362" s="26">
        <f t="shared" si="71"/>
        <v>1</v>
      </c>
    </row>
    <row r="363" spans="1:28">
      <c r="A363" s="13" t="s">
        <v>1554</v>
      </c>
      <c r="B363" s="19" t="s">
        <v>1696</v>
      </c>
      <c r="C363" s="14" t="s">
        <v>1297</v>
      </c>
      <c r="D363" s="4" t="s">
        <v>1298</v>
      </c>
      <c r="E363" s="26">
        <f>SUMIF('Interventi - Dettaglio'!$A:$A,"130018"&amp;'Interventi - Sintesi'!$C363,'Interventi - Dettaglio'!H:H)</f>
        <v>1</v>
      </c>
      <c r="F363" s="26">
        <f>SUMIF('Interventi - Dettaglio'!$A:$A,"130018"&amp;'Interventi - Sintesi'!$C363,'Interventi - Dettaglio'!I:I)</f>
        <v>0</v>
      </c>
      <c r="G363" s="32">
        <f t="shared" si="60"/>
        <v>0</v>
      </c>
      <c r="H363" s="26">
        <f>SUMIF('Interventi - Dettaglio'!$A:$A,"130018"&amp;'Interventi - Sintesi'!$C363,'Interventi - Dettaglio'!J:J)</f>
        <v>0</v>
      </c>
      <c r="I363" s="26">
        <f>SUMIF('Interventi - Dettaglio'!$A:$A,"130018"&amp;'Interventi - Sintesi'!$C363,'Interventi - Dettaglio'!K:K)</f>
        <v>0</v>
      </c>
      <c r="J363" s="26">
        <f t="shared" si="64"/>
        <v>1</v>
      </c>
      <c r="K363" s="26">
        <f>SUMIF('Interventi - Dettaglio'!$A:$A,"130019"&amp;'Interventi - Sintesi'!$C363,'Interventi - Dettaglio'!$H:$H)</f>
        <v>0</v>
      </c>
      <c r="L363" s="26">
        <f>SUMIF('Interventi - Dettaglio'!$A:$A,"130019"&amp;'Interventi - Sintesi'!$C363,'Interventi - Dettaglio'!$I:$I)</f>
        <v>0</v>
      </c>
      <c r="M363" s="32">
        <f t="shared" si="61"/>
        <v>0</v>
      </c>
      <c r="N363" s="26">
        <f>SUMIF('Interventi - Dettaglio'!$A:$A,"130019"&amp;'Interventi - Sintesi'!$C363,'Interventi - Dettaglio'!$J:$J)</f>
        <v>0</v>
      </c>
      <c r="O363" s="26">
        <f>SUMIF('Interventi - Dettaglio'!$A:$A,"130019"&amp;'Interventi - Sintesi'!$C363,'Interventi - Dettaglio'!$K:$K)</f>
        <v>0</v>
      </c>
      <c r="P363" s="26">
        <f t="shared" si="65"/>
        <v>0</v>
      </c>
      <c r="Q363" s="26">
        <f>SUMIF('Interventi - Dettaglio'!$A:$A,"130020"&amp;'Interventi - Sintesi'!$C363,'Interventi - Dettaglio'!$H:$H)</f>
        <v>0</v>
      </c>
      <c r="R363" s="32">
        <f t="shared" si="62"/>
        <v>0</v>
      </c>
      <c r="S363" s="26">
        <f>SUMIF('Interventi - Dettaglio'!$A:$A,"130020"&amp;'Interventi - Sintesi'!$C363,'Interventi - Dettaglio'!$I:$I)</f>
        <v>0</v>
      </c>
      <c r="T363" s="26">
        <f>SUMIF('Interventi - Dettaglio'!$A:$A,"130020"&amp;'Interventi - Sintesi'!$C363,'Interventi - Dettaglio'!$J:$J)</f>
        <v>0</v>
      </c>
      <c r="U363" s="26">
        <f>SUMIF('Interventi - Dettaglio'!$A:$A,"130020"&amp;'Interventi - Sintesi'!$C363,'Interventi - Dettaglio'!$K:$K)</f>
        <v>0</v>
      </c>
      <c r="V363" s="26">
        <f t="shared" si="66"/>
        <v>0</v>
      </c>
      <c r="W363" s="26">
        <f t="shared" si="67"/>
        <v>1</v>
      </c>
      <c r="X363" s="26">
        <f t="shared" si="68"/>
        <v>0</v>
      </c>
      <c r="Y363" s="32">
        <f t="shared" si="63"/>
        <v>0</v>
      </c>
      <c r="Z363" s="26">
        <f t="shared" si="69"/>
        <v>0</v>
      </c>
      <c r="AA363" s="26">
        <f t="shared" si="70"/>
        <v>0</v>
      </c>
      <c r="AB363" s="26">
        <f t="shared" si="71"/>
        <v>1</v>
      </c>
    </row>
    <row r="364" spans="1:28">
      <c r="A364" s="13" t="s">
        <v>1554</v>
      </c>
      <c r="B364" s="19" t="s">
        <v>1696</v>
      </c>
      <c r="C364" s="14" t="s">
        <v>831</v>
      </c>
      <c r="D364" s="4" t="s">
        <v>832</v>
      </c>
      <c r="E364" s="26">
        <f>SUMIF('Interventi - Dettaglio'!$A:$A,"130018"&amp;'Interventi - Sintesi'!$C364,'Interventi - Dettaglio'!H:H)</f>
        <v>0</v>
      </c>
      <c r="F364" s="26">
        <f>SUMIF('Interventi - Dettaglio'!$A:$A,"130018"&amp;'Interventi - Sintesi'!$C364,'Interventi - Dettaglio'!I:I)</f>
        <v>0</v>
      </c>
      <c r="G364" s="32">
        <f t="shared" si="60"/>
        <v>0</v>
      </c>
      <c r="H364" s="26">
        <f>SUMIF('Interventi - Dettaglio'!$A:$A,"130018"&amp;'Interventi - Sintesi'!$C364,'Interventi - Dettaglio'!J:J)</f>
        <v>11</v>
      </c>
      <c r="I364" s="26">
        <f>SUMIF('Interventi - Dettaglio'!$A:$A,"130018"&amp;'Interventi - Sintesi'!$C364,'Interventi - Dettaglio'!K:K)</f>
        <v>0</v>
      </c>
      <c r="J364" s="26">
        <f t="shared" si="64"/>
        <v>11</v>
      </c>
      <c r="K364" s="26">
        <f>SUMIF('Interventi - Dettaglio'!$A:$A,"130019"&amp;'Interventi - Sintesi'!$C364,'Interventi - Dettaglio'!$H:$H)</f>
        <v>0</v>
      </c>
      <c r="L364" s="26">
        <f>SUMIF('Interventi - Dettaglio'!$A:$A,"130019"&amp;'Interventi - Sintesi'!$C364,'Interventi - Dettaglio'!$I:$I)</f>
        <v>0</v>
      </c>
      <c r="M364" s="32">
        <f t="shared" si="61"/>
        <v>0</v>
      </c>
      <c r="N364" s="26">
        <f>SUMIF('Interventi - Dettaglio'!$A:$A,"130019"&amp;'Interventi - Sintesi'!$C364,'Interventi - Dettaglio'!$J:$J)</f>
        <v>0</v>
      </c>
      <c r="O364" s="26">
        <f>SUMIF('Interventi - Dettaglio'!$A:$A,"130019"&amp;'Interventi - Sintesi'!$C364,'Interventi - Dettaglio'!$K:$K)</f>
        <v>0</v>
      </c>
      <c r="P364" s="26">
        <f t="shared" si="65"/>
        <v>0</v>
      </c>
      <c r="Q364" s="26">
        <f>SUMIF('Interventi - Dettaglio'!$A:$A,"130020"&amp;'Interventi - Sintesi'!$C364,'Interventi - Dettaglio'!$H:$H)</f>
        <v>0</v>
      </c>
      <c r="R364" s="32">
        <f t="shared" si="62"/>
        <v>0</v>
      </c>
      <c r="S364" s="26">
        <f>SUMIF('Interventi - Dettaglio'!$A:$A,"130020"&amp;'Interventi - Sintesi'!$C364,'Interventi - Dettaglio'!$I:$I)</f>
        <v>0</v>
      </c>
      <c r="T364" s="26">
        <f>SUMIF('Interventi - Dettaglio'!$A:$A,"130020"&amp;'Interventi - Sintesi'!$C364,'Interventi - Dettaglio'!$J:$J)</f>
        <v>0</v>
      </c>
      <c r="U364" s="26">
        <f>SUMIF('Interventi - Dettaglio'!$A:$A,"130020"&amp;'Interventi - Sintesi'!$C364,'Interventi - Dettaglio'!$K:$K)</f>
        <v>0</v>
      </c>
      <c r="V364" s="26">
        <f t="shared" si="66"/>
        <v>0</v>
      </c>
      <c r="W364" s="26">
        <f t="shared" si="67"/>
        <v>0</v>
      </c>
      <c r="X364" s="26">
        <f t="shared" si="68"/>
        <v>0</v>
      </c>
      <c r="Y364" s="32">
        <f t="shared" si="63"/>
        <v>0</v>
      </c>
      <c r="Z364" s="26">
        <f t="shared" si="69"/>
        <v>11</v>
      </c>
      <c r="AA364" s="26">
        <f t="shared" si="70"/>
        <v>0</v>
      </c>
      <c r="AB364" s="26">
        <f t="shared" si="71"/>
        <v>11</v>
      </c>
    </row>
    <row r="365" spans="1:28">
      <c r="A365" s="13" t="s">
        <v>1554</v>
      </c>
      <c r="B365" s="19" t="s">
        <v>1696</v>
      </c>
      <c r="C365" s="14" t="s">
        <v>1901</v>
      </c>
      <c r="D365" s="4" t="s">
        <v>1902</v>
      </c>
      <c r="E365" s="26">
        <f>SUMIF('Interventi - Dettaglio'!$A:$A,"130018"&amp;'Interventi - Sintesi'!$C365,'Interventi - Dettaglio'!H:H)</f>
        <v>1</v>
      </c>
      <c r="F365" s="26">
        <f>SUMIF('Interventi - Dettaglio'!$A:$A,"130018"&amp;'Interventi - Sintesi'!$C365,'Interventi - Dettaglio'!I:I)</f>
        <v>0</v>
      </c>
      <c r="G365" s="32">
        <f t="shared" si="60"/>
        <v>0</v>
      </c>
      <c r="H365" s="26">
        <f>SUMIF('Interventi - Dettaglio'!$A:$A,"130018"&amp;'Interventi - Sintesi'!$C365,'Interventi - Dettaglio'!J:J)</f>
        <v>6</v>
      </c>
      <c r="I365" s="26">
        <f>SUMIF('Interventi - Dettaglio'!$A:$A,"130018"&amp;'Interventi - Sintesi'!$C365,'Interventi - Dettaglio'!K:K)</f>
        <v>0</v>
      </c>
      <c r="J365" s="26">
        <f t="shared" si="64"/>
        <v>7</v>
      </c>
      <c r="K365" s="26">
        <f>SUMIF('Interventi - Dettaglio'!$A:$A,"130019"&amp;'Interventi - Sintesi'!$C365,'Interventi - Dettaglio'!$H:$H)</f>
        <v>0</v>
      </c>
      <c r="L365" s="26">
        <f>SUMIF('Interventi - Dettaglio'!$A:$A,"130019"&amp;'Interventi - Sintesi'!$C365,'Interventi - Dettaglio'!$I:$I)</f>
        <v>0</v>
      </c>
      <c r="M365" s="32">
        <f t="shared" si="61"/>
        <v>0</v>
      </c>
      <c r="N365" s="26">
        <f>SUMIF('Interventi - Dettaglio'!$A:$A,"130019"&amp;'Interventi - Sintesi'!$C365,'Interventi - Dettaglio'!$J:$J)</f>
        <v>0</v>
      </c>
      <c r="O365" s="26">
        <f>SUMIF('Interventi - Dettaglio'!$A:$A,"130019"&amp;'Interventi - Sintesi'!$C365,'Interventi - Dettaglio'!$K:$K)</f>
        <v>0</v>
      </c>
      <c r="P365" s="26">
        <f t="shared" si="65"/>
        <v>0</v>
      </c>
      <c r="Q365" s="26">
        <f>SUMIF('Interventi - Dettaglio'!$A:$A,"130020"&amp;'Interventi - Sintesi'!$C365,'Interventi - Dettaglio'!$H:$H)</f>
        <v>0</v>
      </c>
      <c r="R365" s="32">
        <f t="shared" si="62"/>
        <v>0</v>
      </c>
      <c r="S365" s="26">
        <f>SUMIF('Interventi - Dettaglio'!$A:$A,"130020"&amp;'Interventi - Sintesi'!$C365,'Interventi - Dettaglio'!$I:$I)</f>
        <v>0</v>
      </c>
      <c r="T365" s="26">
        <f>SUMIF('Interventi - Dettaglio'!$A:$A,"130020"&amp;'Interventi - Sintesi'!$C365,'Interventi - Dettaglio'!$J:$J)</f>
        <v>0</v>
      </c>
      <c r="U365" s="26">
        <f>SUMIF('Interventi - Dettaglio'!$A:$A,"130020"&amp;'Interventi - Sintesi'!$C365,'Interventi - Dettaglio'!$K:$K)</f>
        <v>0</v>
      </c>
      <c r="V365" s="26">
        <f t="shared" si="66"/>
        <v>0</v>
      </c>
      <c r="W365" s="26">
        <f t="shared" si="67"/>
        <v>1</v>
      </c>
      <c r="X365" s="26">
        <f t="shared" si="68"/>
        <v>0</v>
      </c>
      <c r="Y365" s="32">
        <f t="shared" si="63"/>
        <v>0</v>
      </c>
      <c r="Z365" s="26">
        <f t="shared" si="69"/>
        <v>6</v>
      </c>
      <c r="AA365" s="26">
        <f t="shared" si="70"/>
        <v>0</v>
      </c>
      <c r="AB365" s="26">
        <f t="shared" si="71"/>
        <v>7</v>
      </c>
    </row>
    <row r="366" spans="1:28">
      <c r="A366" s="13" t="s">
        <v>1554</v>
      </c>
      <c r="B366" s="19" t="s">
        <v>1696</v>
      </c>
      <c r="C366" s="14" t="s">
        <v>1299</v>
      </c>
      <c r="D366" s="4" t="s">
        <v>1300</v>
      </c>
      <c r="E366" s="26">
        <f>SUMIF('Interventi - Dettaglio'!$A:$A,"130018"&amp;'Interventi - Sintesi'!$C366,'Interventi - Dettaglio'!H:H)</f>
        <v>1</v>
      </c>
      <c r="F366" s="26">
        <f>SUMIF('Interventi - Dettaglio'!$A:$A,"130018"&amp;'Interventi - Sintesi'!$C366,'Interventi - Dettaglio'!I:I)</f>
        <v>0</v>
      </c>
      <c r="G366" s="32">
        <f t="shared" si="60"/>
        <v>0</v>
      </c>
      <c r="H366" s="26">
        <f>SUMIF('Interventi - Dettaglio'!$A:$A,"130018"&amp;'Interventi - Sintesi'!$C366,'Interventi - Dettaglio'!J:J)</f>
        <v>0</v>
      </c>
      <c r="I366" s="26">
        <f>SUMIF('Interventi - Dettaglio'!$A:$A,"130018"&amp;'Interventi - Sintesi'!$C366,'Interventi - Dettaglio'!K:K)</f>
        <v>0</v>
      </c>
      <c r="J366" s="26">
        <f t="shared" si="64"/>
        <v>1</v>
      </c>
      <c r="K366" s="26">
        <f>SUMIF('Interventi - Dettaglio'!$A:$A,"130019"&amp;'Interventi - Sintesi'!$C366,'Interventi - Dettaglio'!$H:$H)</f>
        <v>0</v>
      </c>
      <c r="L366" s="26">
        <f>SUMIF('Interventi - Dettaglio'!$A:$A,"130019"&amp;'Interventi - Sintesi'!$C366,'Interventi - Dettaglio'!$I:$I)</f>
        <v>0</v>
      </c>
      <c r="M366" s="32">
        <f t="shared" si="61"/>
        <v>0</v>
      </c>
      <c r="N366" s="26">
        <f>SUMIF('Interventi - Dettaglio'!$A:$A,"130019"&amp;'Interventi - Sintesi'!$C366,'Interventi - Dettaglio'!$J:$J)</f>
        <v>0</v>
      </c>
      <c r="O366" s="26">
        <f>SUMIF('Interventi - Dettaglio'!$A:$A,"130019"&amp;'Interventi - Sintesi'!$C366,'Interventi - Dettaglio'!$K:$K)</f>
        <v>0</v>
      </c>
      <c r="P366" s="26">
        <f t="shared" si="65"/>
        <v>0</v>
      </c>
      <c r="Q366" s="26">
        <f>SUMIF('Interventi - Dettaglio'!$A:$A,"130020"&amp;'Interventi - Sintesi'!$C366,'Interventi - Dettaglio'!$H:$H)</f>
        <v>0</v>
      </c>
      <c r="R366" s="32">
        <f t="shared" si="62"/>
        <v>0</v>
      </c>
      <c r="S366" s="26">
        <f>SUMIF('Interventi - Dettaglio'!$A:$A,"130020"&amp;'Interventi - Sintesi'!$C366,'Interventi - Dettaglio'!$I:$I)</f>
        <v>0</v>
      </c>
      <c r="T366" s="26">
        <f>SUMIF('Interventi - Dettaglio'!$A:$A,"130020"&amp;'Interventi - Sintesi'!$C366,'Interventi - Dettaglio'!$J:$J)</f>
        <v>0</v>
      </c>
      <c r="U366" s="26">
        <f>SUMIF('Interventi - Dettaglio'!$A:$A,"130020"&amp;'Interventi - Sintesi'!$C366,'Interventi - Dettaglio'!$K:$K)</f>
        <v>0</v>
      </c>
      <c r="V366" s="26">
        <f t="shared" si="66"/>
        <v>0</v>
      </c>
      <c r="W366" s="26">
        <f t="shared" si="67"/>
        <v>1</v>
      </c>
      <c r="X366" s="26">
        <f t="shared" si="68"/>
        <v>0</v>
      </c>
      <c r="Y366" s="32">
        <f t="shared" si="63"/>
        <v>0</v>
      </c>
      <c r="Z366" s="26">
        <f t="shared" si="69"/>
        <v>0</v>
      </c>
      <c r="AA366" s="26">
        <f t="shared" si="70"/>
        <v>0</v>
      </c>
      <c r="AB366" s="26">
        <f t="shared" si="71"/>
        <v>1</v>
      </c>
    </row>
    <row r="367" spans="1:28">
      <c r="A367" s="13" t="s">
        <v>1554</v>
      </c>
      <c r="B367" s="19" t="s">
        <v>1696</v>
      </c>
      <c r="C367" s="14" t="s">
        <v>833</v>
      </c>
      <c r="D367" s="4" t="s">
        <v>834</v>
      </c>
      <c r="E367" s="26">
        <f>SUMIF('Interventi - Dettaglio'!$A:$A,"130018"&amp;'Interventi - Sintesi'!$C367,'Interventi - Dettaglio'!H:H)</f>
        <v>43</v>
      </c>
      <c r="F367" s="26">
        <f>SUMIF('Interventi - Dettaglio'!$A:$A,"130018"&amp;'Interventi - Sintesi'!$C367,'Interventi - Dettaglio'!I:I)</f>
        <v>11</v>
      </c>
      <c r="G367" s="32">
        <f t="shared" si="60"/>
        <v>0.25580000000000003</v>
      </c>
      <c r="H367" s="26">
        <f>SUMIF('Interventi - Dettaglio'!$A:$A,"130018"&amp;'Interventi - Sintesi'!$C367,'Interventi - Dettaglio'!J:J)</f>
        <v>3</v>
      </c>
      <c r="I367" s="26">
        <f>SUMIF('Interventi - Dettaglio'!$A:$A,"130018"&amp;'Interventi - Sintesi'!$C367,'Interventi - Dettaglio'!K:K)</f>
        <v>0</v>
      </c>
      <c r="J367" s="26">
        <f t="shared" si="64"/>
        <v>46</v>
      </c>
      <c r="K367" s="26">
        <f>SUMIF('Interventi - Dettaglio'!$A:$A,"130019"&amp;'Interventi - Sintesi'!$C367,'Interventi - Dettaglio'!$H:$H)</f>
        <v>0</v>
      </c>
      <c r="L367" s="26">
        <f>SUMIF('Interventi - Dettaglio'!$A:$A,"130019"&amp;'Interventi - Sintesi'!$C367,'Interventi - Dettaglio'!$I:$I)</f>
        <v>0</v>
      </c>
      <c r="M367" s="32">
        <f t="shared" si="61"/>
        <v>0</v>
      </c>
      <c r="N367" s="26">
        <f>SUMIF('Interventi - Dettaglio'!$A:$A,"130019"&amp;'Interventi - Sintesi'!$C367,'Interventi - Dettaglio'!$J:$J)</f>
        <v>0</v>
      </c>
      <c r="O367" s="26">
        <f>SUMIF('Interventi - Dettaglio'!$A:$A,"130019"&amp;'Interventi - Sintesi'!$C367,'Interventi - Dettaglio'!$K:$K)</f>
        <v>0</v>
      </c>
      <c r="P367" s="26">
        <f t="shared" si="65"/>
        <v>0</v>
      </c>
      <c r="Q367" s="26">
        <f>SUMIF('Interventi - Dettaglio'!$A:$A,"130020"&amp;'Interventi - Sintesi'!$C367,'Interventi - Dettaglio'!$H:$H)</f>
        <v>0</v>
      </c>
      <c r="R367" s="32">
        <f t="shared" si="62"/>
        <v>0</v>
      </c>
      <c r="S367" s="26">
        <f>SUMIF('Interventi - Dettaglio'!$A:$A,"130020"&amp;'Interventi - Sintesi'!$C367,'Interventi - Dettaglio'!$I:$I)</f>
        <v>0</v>
      </c>
      <c r="T367" s="26">
        <f>SUMIF('Interventi - Dettaglio'!$A:$A,"130020"&amp;'Interventi - Sintesi'!$C367,'Interventi - Dettaglio'!$J:$J)</f>
        <v>0</v>
      </c>
      <c r="U367" s="26">
        <f>SUMIF('Interventi - Dettaglio'!$A:$A,"130020"&amp;'Interventi - Sintesi'!$C367,'Interventi - Dettaglio'!$K:$K)</f>
        <v>0</v>
      </c>
      <c r="V367" s="26">
        <f t="shared" si="66"/>
        <v>0</v>
      </c>
      <c r="W367" s="26">
        <f t="shared" si="67"/>
        <v>43</v>
      </c>
      <c r="X367" s="26">
        <f t="shared" si="68"/>
        <v>11</v>
      </c>
      <c r="Y367" s="32">
        <f t="shared" si="63"/>
        <v>0.25580000000000003</v>
      </c>
      <c r="Z367" s="26">
        <f t="shared" si="69"/>
        <v>3</v>
      </c>
      <c r="AA367" s="26">
        <f t="shared" si="70"/>
        <v>0</v>
      </c>
      <c r="AB367" s="26">
        <f t="shared" si="71"/>
        <v>46</v>
      </c>
    </row>
    <row r="368" spans="1:28">
      <c r="A368" s="13" t="s">
        <v>1554</v>
      </c>
      <c r="B368" s="19" t="s">
        <v>1696</v>
      </c>
      <c r="C368" s="14" t="s">
        <v>115</v>
      </c>
      <c r="D368" s="4" t="s">
        <v>116</v>
      </c>
      <c r="E368" s="26">
        <f>SUMIF('Interventi - Dettaglio'!$A:$A,"130018"&amp;'Interventi - Sintesi'!$C368,'Interventi - Dettaglio'!H:H)</f>
        <v>2</v>
      </c>
      <c r="F368" s="26">
        <f>SUMIF('Interventi - Dettaglio'!$A:$A,"130018"&amp;'Interventi - Sintesi'!$C368,'Interventi - Dettaglio'!I:I)</f>
        <v>2</v>
      </c>
      <c r="G368" s="32">
        <f t="shared" si="60"/>
        <v>1</v>
      </c>
      <c r="H368" s="26">
        <f>SUMIF('Interventi - Dettaglio'!$A:$A,"130018"&amp;'Interventi - Sintesi'!$C368,'Interventi - Dettaglio'!J:J)</f>
        <v>0</v>
      </c>
      <c r="I368" s="26">
        <f>SUMIF('Interventi - Dettaglio'!$A:$A,"130018"&amp;'Interventi - Sintesi'!$C368,'Interventi - Dettaglio'!K:K)</f>
        <v>0</v>
      </c>
      <c r="J368" s="26">
        <f t="shared" si="64"/>
        <v>2</v>
      </c>
      <c r="K368" s="26">
        <f>SUMIF('Interventi - Dettaglio'!$A:$A,"130019"&amp;'Interventi - Sintesi'!$C368,'Interventi - Dettaglio'!$H:$H)</f>
        <v>0</v>
      </c>
      <c r="L368" s="26">
        <f>SUMIF('Interventi - Dettaglio'!$A:$A,"130019"&amp;'Interventi - Sintesi'!$C368,'Interventi - Dettaglio'!$I:$I)</f>
        <v>0</v>
      </c>
      <c r="M368" s="32">
        <f t="shared" si="61"/>
        <v>0</v>
      </c>
      <c r="N368" s="26">
        <f>SUMIF('Interventi - Dettaglio'!$A:$A,"130019"&amp;'Interventi - Sintesi'!$C368,'Interventi - Dettaglio'!$J:$J)</f>
        <v>0</v>
      </c>
      <c r="O368" s="26">
        <f>SUMIF('Interventi - Dettaglio'!$A:$A,"130019"&amp;'Interventi - Sintesi'!$C368,'Interventi - Dettaglio'!$K:$K)</f>
        <v>0</v>
      </c>
      <c r="P368" s="26">
        <f t="shared" si="65"/>
        <v>0</v>
      </c>
      <c r="Q368" s="26">
        <f>SUMIF('Interventi - Dettaglio'!$A:$A,"130020"&amp;'Interventi - Sintesi'!$C368,'Interventi - Dettaglio'!$H:$H)</f>
        <v>0</v>
      </c>
      <c r="R368" s="32">
        <f t="shared" si="62"/>
        <v>0</v>
      </c>
      <c r="S368" s="26">
        <f>SUMIF('Interventi - Dettaglio'!$A:$A,"130020"&amp;'Interventi - Sintesi'!$C368,'Interventi - Dettaglio'!$I:$I)</f>
        <v>0</v>
      </c>
      <c r="T368" s="26">
        <f>SUMIF('Interventi - Dettaglio'!$A:$A,"130020"&amp;'Interventi - Sintesi'!$C368,'Interventi - Dettaglio'!$J:$J)</f>
        <v>0</v>
      </c>
      <c r="U368" s="26">
        <f>SUMIF('Interventi - Dettaglio'!$A:$A,"130020"&amp;'Interventi - Sintesi'!$C368,'Interventi - Dettaglio'!$K:$K)</f>
        <v>0</v>
      </c>
      <c r="V368" s="26">
        <f t="shared" si="66"/>
        <v>0</v>
      </c>
      <c r="W368" s="26">
        <f t="shared" si="67"/>
        <v>2</v>
      </c>
      <c r="X368" s="26">
        <f t="shared" si="68"/>
        <v>2</v>
      </c>
      <c r="Y368" s="32">
        <f t="shared" si="63"/>
        <v>1</v>
      </c>
      <c r="Z368" s="26">
        <f t="shared" si="69"/>
        <v>0</v>
      </c>
      <c r="AA368" s="26">
        <f t="shared" si="70"/>
        <v>0</v>
      </c>
      <c r="AB368" s="26">
        <f t="shared" si="71"/>
        <v>2</v>
      </c>
    </row>
    <row r="369" spans="1:28">
      <c r="A369" s="13" t="s">
        <v>1554</v>
      </c>
      <c r="B369" s="19" t="s">
        <v>1696</v>
      </c>
      <c r="C369" s="14" t="s">
        <v>1232</v>
      </c>
      <c r="D369" s="4" t="s">
        <v>1233</v>
      </c>
      <c r="E369" s="26">
        <f>SUMIF('Interventi - Dettaglio'!$A:$A,"130018"&amp;'Interventi - Sintesi'!$C369,'Interventi - Dettaglio'!H:H)</f>
        <v>1</v>
      </c>
      <c r="F369" s="26">
        <f>SUMIF('Interventi - Dettaglio'!$A:$A,"130018"&amp;'Interventi - Sintesi'!$C369,'Interventi - Dettaglio'!I:I)</f>
        <v>1</v>
      </c>
      <c r="G369" s="32">
        <f t="shared" si="60"/>
        <v>1</v>
      </c>
      <c r="H369" s="26">
        <f>SUMIF('Interventi - Dettaglio'!$A:$A,"130018"&amp;'Interventi - Sintesi'!$C369,'Interventi - Dettaglio'!J:J)</f>
        <v>0</v>
      </c>
      <c r="I369" s="26">
        <f>SUMIF('Interventi - Dettaglio'!$A:$A,"130018"&amp;'Interventi - Sintesi'!$C369,'Interventi - Dettaglio'!K:K)</f>
        <v>0</v>
      </c>
      <c r="J369" s="26">
        <f t="shared" si="64"/>
        <v>1</v>
      </c>
      <c r="K369" s="26">
        <f>SUMIF('Interventi - Dettaglio'!$A:$A,"130019"&amp;'Interventi - Sintesi'!$C369,'Interventi - Dettaglio'!$H:$H)</f>
        <v>0</v>
      </c>
      <c r="L369" s="26">
        <f>SUMIF('Interventi - Dettaglio'!$A:$A,"130019"&amp;'Interventi - Sintesi'!$C369,'Interventi - Dettaglio'!$I:$I)</f>
        <v>0</v>
      </c>
      <c r="M369" s="32">
        <f t="shared" si="61"/>
        <v>0</v>
      </c>
      <c r="N369" s="26">
        <f>SUMIF('Interventi - Dettaglio'!$A:$A,"130019"&amp;'Interventi - Sintesi'!$C369,'Interventi - Dettaglio'!$J:$J)</f>
        <v>0</v>
      </c>
      <c r="O369" s="26">
        <f>SUMIF('Interventi - Dettaglio'!$A:$A,"130019"&amp;'Interventi - Sintesi'!$C369,'Interventi - Dettaglio'!$K:$K)</f>
        <v>0</v>
      </c>
      <c r="P369" s="26">
        <f t="shared" si="65"/>
        <v>0</v>
      </c>
      <c r="Q369" s="26">
        <f>SUMIF('Interventi - Dettaglio'!$A:$A,"130020"&amp;'Interventi - Sintesi'!$C369,'Interventi - Dettaglio'!$H:$H)</f>
        <v>0</v>
      </c>
      <c r="R369" s="32">
        <f t="shared" si="62"/>
        <v>0</v>
      </c>
      <c r="S369" s="26">
        <f>SUMIF('Interventi - Dettaglio'!$A:$A,"130020"&amp;'Interventi - Sintesi'!$C369,'Interventi - Dettaglio'!$I:$I)</f>
        <v>0</v>
      </c>
      <c r="T369" s="26">
        <f>SUMIF('Interventi - Dettaglio'!$A:$A,"130020"&amp;'Interventi - Sintesi'!$C369,'Interventi - Dettaglio'!$J:$J)</f>
        <v>0</v>
      </c>
      <c r="U369" s="26">
        <f>SUMIF('Interventi - Dettaglio'!$A:$A,"130020"&amp;'Interventi - Sintesi'!$C369,'Interventi - Dettaglio'!$K:$K)</f>
        <v>0</v>
      </c>
      <c r="V369" s="26">
        <f t="shared" si="66"/>
        <v>0</v>
      </c>
      <c r="W369" s="26">
        <f t="shared" si="67"/>
        <v>1</v>
      </c>
      <c r="X369" s="26">
        <f t="shared" si="68"/>
        <v>1</v>
      </c>
      <c r="Y369" s="32">
        <f t="shared" si="63"/>
        <v>1</v>
      </c>
      <c r="Z369" s="26">
        <f t="shared" si="69"/>
        <v>0</v>
      </c>
      <c r="AA369" s="26">
        <f t="shared" si="70"/>
        <v>0</v>
      </c>
      <c r="AB369" s="26">
        <f t="shared" si="71"/>
        <v>1</v>
      </c>
    </row>
    <row r="370" spans="1:28">
      <c r="A370" s="13" t="s">
        <v>1554</v>
      </c>
      <c r="B370" s="19" t="s">
        <v>1696</v>
      </c>
      <c r="C370" s="14" t="s">
        <v>117</v>
      </c>
      <c r="D370" s="4" t="s">
        <v>118</v>
      </c>
      <c r="E370" s="26">
        <f>SUMIF('Interventi - Dettaglio'!$A:$A,"130018"&amp;'Interventi - Sintesi'!$C370,'Interventi - Dettaglio'!H:H)</f>
        <v>1</v>
      </c>
      <c r="F370" s="26">
        <f>SUMIF('Interventi - Dettaglio'!$A:$A,"130018"&amp;'Interventi - Sintesi'!$C370,'Interventi - Dettaglio'!I:I)</f>
        <v>1</v>
      </c>
      <c r="G370" s="32">
        <f t="shared" si="60"/>
        <v>1</v>
      </c>
      <c r="H370" s="26">
        <f>SUMIF('Interventi - Dettaglio'!$A:$A,"130018"&amp;'Interventi - Sintesi'!$C370,'Interventi - Dettaglio'!J:J)</f>
        <v>0</v>
      </c>
      <c r="I370" s="26">
        <f>SUMIF('Interventi - Dettaglio'!$A:$A,"130018"&amp;'Interventi - Sintesi'!$C370,'Interventi - Dettaglio'!K:K)</f>
        <v>0</v>
      </c>
      <c r="J370" s="26">
        <f t="shared" si="64"/>
        <v>1</v>
      </c>
      <c r="K370" s="26">
        <f>SUMIF('Interventi - Dettaglio'!$A:$A,"130019"&amp;'Interventi - Sintesi'!$C370,'Interventi - Dettaglio'!$H:$H)</f>
        <v>0</v>
      </c>
      <c r="L370" s="26">
        <f>SUMIF('Interventi - Dettaglio'!$A:$A,"130019"&amp;'Interventi - Sintesi'!$C370,'Interventi - Dettaglio'!$I:$I)</f>
        <v>0</v>
      </c>
      <c r="M370" s="32">
        <f t="shared" si="61"/>
        <v>0</v>
      </c>
      <c r="N370" s="26">
        <f>SUMIF('Interventi - Dettaglio'!$A:$A,"130019"&amp;'Interventi - Sintesi'!$C370,'Interventi - Dettaglio'!$J:$J)</f>
        <v>0</v>
      </c>
      <c r="O370" s="26">
        <f>SUMIF('Interventi - Dettaglio'!$A:$A,"130019"&amp;'Interventi - Sintesi'!$C370,'Interventi - Dettaglio'!$K:$K)</f>
        <v>0</v>
      </c>
      <c r="P370" s="26">
        <f t="shared" si="65"/>
        <v>0</v>
      </c>
      <c r="Q370" s="26">
        <f>SUMIF('Interventi - Dettaglio'!$A:$A,"130020"&amp;'Interventi - Sintesi'!$C370,'Interventi - Dettaglio'!$H:$H)</f>
        <v>0</v>
      </c>
      <c r="R370" s="32">
        <f t="shared" si="62"/>
        <v>0</v>
      </c>
      <c r="S370" s="26">
        <f>SUMIF('Interventi - Dettaglio'!$A:$A,"130020"&amp;'Interventi - Sintesi'!$C370,'Interventi - Dettaglio'!$I:$I)</f>
        <v>0</v>
      </c>
      <c r="T370" s="26">
        <f>SUMIF('Interventi - Dettaglio'!$A:$A,"130020"&amp;'Interventi - Sintesi'!$C370,'Interventi - Dettaglio'!$J:$J)</f>
        <v>0</v>
      </c>
      <c r="U370" s="26">
        <f>SUMIF('Interventi - Dettaglio'!$A:$A,"130020"&amp;'Interventi - Sintesi'!$C370,'Interventi - Dettaglio'!$K:$K)</f>
        <v>0</v>
      </c>
      <c r="V370" s="26">
        <f t="shared" si="66"/>
        <v>0</v>
      </c>
      <c r="W370" s="26">
        <f t="shared" si="67"/>
        <v>1</v>
      </c>
      <c r="X370" s="26">
        <f t="shared" si="68"/>
        <v>1</v>
      </c>
      <c r="Y370" s="32">
        <f t="shared" si="63"/>
        <v>1</v>
      </c>
      <c r="Z370" s="26">
        <f t="shared" si="69"/>
        <v>0</v>
      </c>
      <c r="AA370" s="26">
        <f t="shared" si="70"/>
        <v>0</v>
      </c>
      <c r="AB370" s="26">
        <f t="shared" si="71"/>
        <v>1</v>
      </c>
    </row>
    <row r="371" spans="1:28">
      <c r="A371" s="13" t="s">
        <v>1554</v>
      </c>
      <c r="B371" s="19" t="s">
        <v>1696</v>
      </c>
      <c r="C371" s="14" t="s">
        <v>1864</v>
      </c>
      <c r="D371" s="4" t="s">
        <v>1865</v>
      </c>
      <c r="E371" s="26">
        <f>SUMIF('Interventi - Dettaglio'!$A:$A,"130018"&amp;'Interventi - Sintesi'!$C371,'Interventi - Dettaglio'!H:H)</f>
        <v>1</v>
      </c>
      <c r="F371" s="26">
        <f>SUMIF('Interventi - Dettaglio'!$A:$A,"130018"&amp;'Interventi - Sintesi'!$C371,'Interventi - Dettaglio'!I:I)</f>
        <v>0</v>
      </c>
      <c r="G371" s="32">
        <f t="shared" si="60"/>
        <v>0</v>
      </c>
      <c r="H371" s="26">
        <f>SUMIF('Interventi - Dettaglio'!$A:$A,"130018"&amp;'Interventi - Sintesi'!$C371,'Interventi - Dettaglio'!J:J)</f>
        <v>0</v>
      </c>
      <c r="I371" s="26">
        <f>SUMIF('Interventi - Dettaglio'!$A:$A,"130018"&amp;'Interventi - Sintesi'!$C371,'Interventi - Dettaglio'!K:K)</f>
        <v>0</v>
      </c>
      <c r="J371" s="26">
        <f t="shared" si="64"/>
        <v>1</v>
      </c>
      <c r="K371" s="26">
        <f>SUMIF('Interventi - Dettaglio'!$A:$A,"130019"&amp;'Interventi - Sintesi'!$C371,'Interventi - Dettaglio'!$H:$H)</f>
        <v>0</v>
      </c>
      <c r="L371" s="26">
        <f>SUMIF('Interventi - Dettaglio'!$A:$A,"130019"&amp;'Interventi - Sintesi'!$C371,'Interventi - Dettaglio'!$I:$I)</f>
        <v>0</v>
      </c>
      <c r="M371" s="32">
        <f t="shared" si="61"/>
        <v>0</v>
      </c>
      <c r="N371" s="26">
        <f>SUMIF('Interventi - Dettaglio'!$A:$A,"130019"&amp;'Interventi - Sintesi'!$C371,'Interventi - Dettaglio'!$J:$J)</f>
        <v>0</v>
      </c>
      <c r="O371" s="26">
        <f>SUMIF('Interventi - Dettaglio'!$A:$A,"130019"&amp;'Interventi - Sintesi'!$C371,'Interventi - Dettaglio'!$K:$K)</f>
        <v>0</v>
      </c>
      <c r="P371" s="26">
        <f t="shared" si="65"/>
        <v>0</v>
      </c>
      <c r="Q371" s="26">
        <f>SUMIF('Interventi - Dettaglio'!$A:$A,"130020"&amp;'Interventi - Sintesi'!$C371,'Interventi - Dettaglio'!$H:$H)</f>
        <v>0</v>
      </c>
      <c r="R371" s="32">
        <f t="shared" si="62"/>
        <v>0</v>
      </c>
      <c r="S371" s="26">
        <f>SUMIF('Interventi - Dettaglio'!$A:$A,"130020"&amp;'Interventi - Sintesi'!$C371,'Interventi - Dettaglio'!$I:$I)</f>
        <v>0</v>
      </c>
      <c r="T371" s="26">
        <f>SUMIF('Interventi - Dettaglio'!$A:$A,"130020"&amp;'Interventi - Sintesi'!$C371,'Interventi - Dettaglio'!$J:$J)</f>
        <v>0</v>
      </c>
      <c r="U371" s="26">
        <f>SUMIF('Interventi - Dettaglio'!$A:$A,"130020"&amp;'Interventi - Sintesi'!$C371,'Interventi - Dettaglio'!$K:$K)</f>
        <v>0</v>
      </c>
      <c r="V371" s="26">
        <f t="shared" si="66"/>
        <v>0</v>
      </c>
      <c r="W371" s="26">
        <f t="shared" si="67"/>
        <v>1</v>
      </c>
      <c r="X371" s="26">
        <f t="shared" si="68"/>
        <v>0</v>
      </c>
      <c r="Y371" s="32">
        <f t="shared" si="63"/>
        <v>0</v>
      </c>
      <c r="Z371" s="26">
        <f t="shared" si="69"/>
        <v>0</v>
      </c>
      <c r="AA371" s="26">
        <f t="shared" si="70"/>
        <v>0</v>
      </c>
      <c r="AB371" s="26">
        <f t="shared" si="71"/>
        <v>1</v>
      </c>
    </row>
    <row r="372" spans="1:28">
      <c r="A372" s="13" t="s">
        <v>1554</v>
      </c>
      <c r="B372" s="19" t="s">
        <v>1696</v>
      </c>
      <c r="C372" s="14" t="s">
        <v>1866</v>
      </c>
      <c r="D372" s="4" t="s">
        <v>1867</v>
      </c>
      <c r="E372" s="26">
        <f>SUMIF('Interventi - Dettaglio'!$A:$A,"130018"&amp;'Interventi - Sintesi'!$C372,'Interventi - Dettaglio'!H:H)</f>
        <v>1</v>
      </c>
      <c r="F372" s="26">
        <f>SUMIF('Interventi - Dettaglio'!$A:$A,"130018"&amp;'Interventi - Sintesi'!$C372,'Interventi - Dettaglio'!I:I)</f>
        <v>1</v>
      </c>
      <c r="G372" s="32">
        <f t="shared" si="60"/>
        <v>1</v>
      </c>
      <c r="H372" s="26">
        <f>SUMIF('Interventi - Dettaglio'!$A:$A,"130018"&amp;'Interventi - Sintesi'!$C372,'Interventi - Dettaglio'!J:J)</f>
        <v>0</v>
      </c>
      <c r="I372" s="26">
        <f>SUMIF('Interventi - Dettaglio'!$A:$A,"130018"&amp;'Interventi - Sintesi'!$C372,'Interventi - Dettaglio'!K:K)</f>
        <v>0</v>
      </c>
      <c r="J372" s="26">
        <f t="shared" si="64"/>
        <v>1</v>
      </c>
      <c r="K372" s="26">
        <f>SUMIF('Interventi - Dettaglio'!$A:$A,"130019"&amp;'Interventi - Sintesi'!$C372,'Interventi - Dettaglio'!$H:$H)</f>
        <v>0</v>
      </c>
      <c r="L372" s="26">
        <f>SUMIF('Interventi - Dettaglio'!$A:$A,"130019"&amp;'Interventi - Sintesi'!$C372,'Interventi - Dettaglio'!$I:$I)</f>
        <v>0</v>
      </c>
      <c r="M372" s="32">
        <f t="shared" si="61"/>
        <v>0</v>
      </c>
      <c r="N372" s="26">
        <f>SUMIF('Interventi - Dettaglio'!$A:$A,"130019"&amp;'Interventi - Sintesi'!$C372,'Interventi - Dettaglio'!$J:$J)</f>
        <v>0</v>
      </c>
      <c r="O372" s="26">
        <f>SUMIF('Interventi - Dettaglio'!$A:$A,"130019"&amp;'Interventi - Sintesi'!$C372,'Interventi - Dettaglio'!$K:$K)</f>
        <v>0</v>
      </c>
      <c r="P372" s="26">
        <f t="shared" si="65"/>
        <v>0</v>
      </c>
      <c r="Q372" s="26">
        <f>SUMIF('Interventi - Dettaglio'!$A:$A,"130020"&amp;'Interventi - Sintesi'!$C372,'Interventi - Dettaglio'!$H:$H)</f>
        <v>0</v>
      </c>
      <c r="R372" s="32">
        <f t="shared" si="62"/>
        <v>0</v>
      </c>
      <c r="S372" s="26">
        <f>SUMIF('Interventi - Dettaglio'!$A:$A,"130020"&amp;'Interventi - Sintesi'!$C372,'Interventi - Dettaglio'!$I:$I)</f>
        <v>0</v>
      </c>
      <c r="T372" s="26">
        <f>SUMIF('Interventi - Dettaglio'!$A:$A,"130020"&amp;'Interventi - Sintesi'!$C372,'Interventi - Dettaglio'!$J:$J)</f>
        <v>0</v>
      </c>
      <c r="U372" s="26">
        <f>SUMIF('Interventi - Dettaglio'!$A:$A,"130020"&amp;'Interventi - Sintesi'!$C372,'Interventi - Dettaglio'!$K:$K)</f>
        <v>0</v>
      </c>
      <c r="V372" s="26">
        <f t="shared" si="66"/>
        <v>0</v>
      </c>
      <c r="W372" s="26">
        <f t="shared" si="67"/>
        <v>1</v>
      </c>
      <c r="X372" s="26">
        <f t="shared" si="68"/>
        <v>1</v>
      </c>
      <c r="Y372" s="32">
        <f t="shared" si="63"/>
        <v>1</v>
      </c>
      <c r="Z372" s="26">
        <f t="shared" si="69"/>
        <v>0</v>
      </c>
      <c r="AA372" s="26">
        <f t="shared" si="70"/>
        <v>0</v>
      </c>
      <c r="AB372" s="26">
        <f t="shared" si="71"/>
        <v>1</v>
      </c>
    </row>
    <row r="373" spans="1:28">
      <c r="A373" s="13" t="s">
        <v>1554</v>
      </c>
      <c r="B373" s="19" t="s">
        <v>1696</v>
      </c>
      <c r="C373" s="14" t="s">
        <v>1301</v>
      </c>
      <c r="D373" s="4" t="s">
        <v>1302</v>
      </c>
      <c r="E373" s="26">
        <f>SUMIF('Interventi - Dettaglio'!$A:$A,"130018"&amp;'Interventi - Sintesi'!$C373,'Interventi - Dettaglio'!H:H)</f>
        <v>28</v>
      </c>
      <c r="F373" s="26">
        <f>SUMIF('Interventi - Dettaglio'!$A:$A,"130018"&amp;'Interventi - Sintesi'!$C373,'Interventi - Dettaglio'!I:I)</f>
        <v>4</v>
      </c>
      <c r="G373" s="32">
        <f t="shared" si="60"/>
        <v>0.1429</v>
      </c>
      <c r="H373" s="26">
        <f>SUMIF('Interventi - Dettaglio'!$A:$A,"130018"&amp;'Interventi - Sintesi'!$C373,'Interventi - Dettaglio'!J:J)</f>
        <v>0</v>
      </c>
      <c r="I373" s="26">
        <f>SUMIF('Interventi - Dettaglio'!$A:$A,"130018"&amp;'Interventi - Sintesi'!$C373,'Interventi - Dettaglio'!K:K)</f>
        <v>0</v>
      </c>
      <c r="J373" s="26">
        <f t="shared" si="64"/>
        <v>28</v>
      </c>
      <c r="K373" s="26">
        <f>SUMIF('Interventi - Dettaglio'!$A:$A,"130019"&amp;'Interventi - Sintesi'!$C373,'Interventi - Dettaglio'!$H:$H)</f>
        <v>0</v>
      </c>
      <c r="L373" s="26">
        <f>SUMIF('Interventi - Dettaglio'!$A:$A,"130019"&amp;'Interventi - Sintesi'!$C373,'Interventi - Dettaglio'!$I:$I)</f>
        <v>0</v>
      </c>
      <c r="M373" s="32">
        <f t="shared" si="61"/>
        <v>0</v>
      </c>
      <c r="N373" s="26">
        <f>SUMIF('Interventi - Dettaglio'!$A:$A,"130019"&amp;'Interventi - Sintesi'!$C373,'Interventi - Dettaglio'!$J:$J)</f>
        <v>0</v>
      </c>
      <c r="O373" s="26">
        <f>SUMIF('Interventi - Dettaglio'!$A:$A,"130019"&amp;'Interventi - Sintesi'!$C373,'Interventi - Dettaglio'!$K:$K)</f>
        <v>0</v>
      </c>
      <c r="P373" s="26">
        <f t="shared" si="65"/>
        <v>0</v>
      </c>
      <c r="Q373" s="26">
        <f>SUMIF('Interventi - Dettaglio'!$A:$A,"130020"&amp;'Interventi - Sintesi'!$C373,'Interventi - Dettaglio'!$H:$H)</f>
        <v>0</v>
      </c>
      <c r="R373" s="32">
        <f t="shared" si="62"/>
        <v>0</v>
      </c>
      <c r="S373" s="26">
        <f>SUMIF('Interventi - Dettaglio'!$A:$A,"130020"&amp;'Interventi - Sintesi'!$C373,'Interventi - Dettaglio'!$I:$I)</f>
        <v>0</v>
      </c>
      <c r="T373" s="26">
        <f>SUMIF('Interventi - Dettaglio'!$A:$A,"130020"&amp;'Interventi - Sintesi'!$C373,'Interventi - Dettaglio'!$J:$J)</f>
        <v>0</v>
      </c>
      <c r="U373" s="26">
        <f>SUMIF('Interventi - Dettaglio'!$A:$A,"130020"&amp;'Interventi - Sintesi'!$C373,'Interventi - Dettaglio'!$K:$K)</f>
        <v>0</v>
      </c>
      <c r="V373" s="26">
        <f t="shared" si="66"/>
        <v>0</v>
      </c>
      <c r="W373" s="26">
        <f t="shared" si="67"/>
        <v>28</v>
      </c>
      <c r="X373" s="26">
        <f t="shared" si="68"/>
        <v>4</v>
      </c>
      <c r="Y373" s="32">
        <f t="shared" si="63"/>
        <v>0.1429</v>
      </c>
      <c r="Z373" s="26">
        <f t="shared" si="69"/>
        <v>0</v>
      </c>
      <c r="AA373" s="26">
        <f t="shared" si="70"/>
        <v>0</v>
      </c>
      <c r="AB373" s="26">
        <f t="shared" si="71"/>
        <v>28</v>
      </c>
    </row>
    <row r="374" spans="1:28">
      <c r="A374" s="13" t="s">
        <v>1554</v>
      </c>
      <c r="B374" s="19" t="s">
        <v>1696</v>
      </c>
      <c r="C374" s="14" t="s">
        <v>1303</v>
      </c>
      <c r="D374" s="4" t="s">
        <v>1304</v>
      </c>
      <c r="E374" s="26">
        <f>SUMIF('Interventi - Dettaglio'!$A:$A,"130018"&amp;'Interventi - Sintesi'!$C374,'Interventi - Dettaglio'!H:H)</f>
        <v>6</v>
      </c>
      <c r="F374" s="26">
        <f>SUMIF('Interventi - Dettaglio'!$A:$A,"130018"&amp;'Interventi - Sintesi'!$C374,'Interventi - Dettaglio'!I:I)</f>
        <v>5</v>
      </c>
      <c r="G374" s="32">
        <f t="shared" si="60"/>
        <v>0.83330000000000004</v>
      </c>
      <c r="H374" s="26">
        <f>SUMIF('Interventi - Dettaglio'!$A:$A,"130018"&amp;'Interventi - Sintesi'!$C374,'Interventi - Dettaglio'!J:J)</f>
        <v>0</v>
      </c>
      <c r="I374" s="26">
        <f>SUMIF('Interventi - Dettaglio'!$A:$A,"130018"&amp;'Interventi - Sintesi'!$C374,'Interventi - Dettaglio'!K:K)</f>
        <v>0</v>
      </c>
      <c r="J374" s="26">
        <f t="shared" si="64"/>
        <v>6</v>
      </c>
      <c r="K374" s="26">
        <f>SUMIF('Interventi - Dettaglio'!$A:$A,"130019"&amp;'Interventi - Sintesi'!$C374,'Interventi - Dettaglio'!$H:$H)</f>
        <v>0</v>
      </c>
      <c r="L374" s="26">
        <f>SUMIF('Interventi - Dettaglio'!$A:$A,"130019"&amp;'Interventi - Sintesi'!$C374,'Interventi - Dettaglio'!$I:$I)</f>
        <v>0</v>
      </c>
      <c r="M374" s="32">
        <f t="shared" si="61"/>
        <v>0</v>
      </c>
      <c r="N374" s="26">
        <f>SUMIF('Interventi - Dettaglio'!$A:$A,"130019"&amp;'Interventi - Sintesi'!$C374,'Interventi - Dettaglio'!$J:$J)</f>
        <v>0</v>
      </c>
      <c r="O374" s="26">
        <f>SUMIF('Interventi - Dettaglio'!$A:$A,"130019"&amp;'Interventi - Sintesi'!$C374,'Interventi - Dettaglio'!$K:$K)</f>
        <v>0</v>
      </c>
      <c r="P374" s="26">
        <f t="shared" si="65"/>
        <v>0</v>
      </c>
      <c r="Q374" s="26">
        <f>SUMIF('Interventi - Dettaglio'!$A:$A,"130020"&amp;'Interventi - Sintesi'!$C374,'Interventi - Dettaglio'!$H:$H)</f>
        <v>0</v>
      </c>
      <c r="R374" s="32">
        <f t="shared" si="62"/>
        <v>0</v>
      </c>
      <c r="S374" s="26">
        <f>SUMIF('Interventi - Dettaglio'!$A:$A,"130020"&amp;'Interventi - Sintesi'!$C374,'Interventi - Dettaglio'!$I:$I)</f>
        <v>0</v>
      </c>
      <c r="T374" s="26">
        <f>SUMIF('Interventi - Dettaglio'!$A:$A,"130020"&amp;'Interventi - Sintesi'!$C374,'Interventi - Dettaglio'!$J:$J)</f>
        <v>0</v>
      </c>
      <c r="U374" s="26">
        <f>SUMIF('Interventi - Dettaglio'!$A:$A,"130020"&amp;'Interventi - Sintesi'!$C374,'Interventi - Dettaglio'!$K:$K)</f>
        <v>0</v>
      </c>
      <c r="V374" s="26">
        <f t="shared" si="66"/>
        <v>0</v>
      </c>
      <c r="W374" s="26">
        <f t="shared" si="67"/>
        <v>6</v>
      </c>
      <c r="X374" s="26">
        <f t="shared" si="68"/>
        <v>5</v>
      </c>
      <c r="Y374" s="32">
        <f t="shared" si="63"/>
        <v>0.83330000000000004</v>
      </c>
      <c r="Z374" s="26">
        <f t="shared" si="69"/>
        <v>0</v>
      </c>
      <c r="AA374" s="26">
        <f t="shared" si="70"/>
        <v>0</v>
      </c>
      <c r="AB374" s="26">
        <f t="shared" si="71"/>
        <v>6</v>
      </c>
    </row>
    <row r="375" spans="1:28">
      <c r="A375" s="13" t="s">
        <v>1554</v>
      </c>
      <c r="B375" s="19" t="s">
        <v>1696</v>
      </c>
      <c r="C375" s="14" t="s">
        <v>1234</v>
      </c>
      <c r="D375" s="4" t="s">
        <v>1235</v>
      </c>
      <c r="E375" s="26">
        <f>SUMIF('Interventi - Dettaglio'!$A:$A,"130018"&amp;'Interventi - Sintesi'!$C375,'Interventi - Dettaglio'!H:H)</f>
        <v>8</v>
      </c>
      <c r="F375" s="26">
        <f>SUMIF('Interventi - Dettaglio'!$A:$A,"130018"&amp;'Interventi - Sintesi'!$C375,'Interventi - Dettaglio'!I:I)</f>
        <v>1</v>
      </c>
      <c r="G375" s="32">
        <f t="shared" si="60"/>
        <v>0.125</v>
      </c>
      <c r="H375" s="26">
        <f>SUMIF('Interventi - Dettaglio'!$A:$A,"130018"&amp;'Interventi - Sintesi'!$C375,'Interventi - Dettaglio'!J:J)</f>
        <v>0</v>
      </c>
      <c r="I375" s="26">
        <f>SUMIF('Interventi - Dettaglio'!$A:$A,"130018"&amp;'Interventi - Sintesi'!$C375,'Interventi - Dettaglio'!K:K)</f>
        <v>0</v>
      </c>
      <c r="J375" s="26">
        <f t="shared" si="64"/>
        <v>8</v>
      </c>
      <c r="K375" s="26">
        <f>SUMIF('Interventi - Dettaglio'!$A:$A,"130019"&amp;'Interventi - Sintesi'!$C375,'Interventi - Dettaglio'!$H:$H)</f>
        <v>0</v>
      </c>
      <c r="L375" s="26">
        <f>SUMIF('Interventi - Dettaglio'!$A:$A,"130019"&amp;'Interventi - Sintesi'!$C375,'Interventi - Dettaglio'!$I:$I)</f>
        <v>0</v>
      </c>
      <c r="M375" s="32">
        <f t="shared" si="61"/>
        <v>0</v>
      </c>
      <c r="N375" s="26">
        <f>SUMIF('Interventi - Dettaglio'!$A:$A,"130019"&amp;'Interventi - Sintesi'!$C375,'Interventi - Dettaglio'!$J:$J)</f>
        <v>0</v>
      </c>
      <c r="O375" s="26">
        <f>SUMIF('Interventi - Dettaglio'!$A:$A,"130019"&amp;'Interventi - Sintesi'!$C375,'Interventi - Dettaglio'!$K:$K)</f>
        <v>0</v>
      </c>
      <c r="P375" s="26">
        <f t="shared" si="65"/>
        <v>0</v>
      </c>
      <c r="Q375" s="26">
        <f>SUMIF('Interventi - Dettaglio'!$A:$A,"130020"&amp;'Interventi - Sintesi'!$C375,'Interventi - Dettaglio'!$H:$H)</f>
        <v>0</v>
      </c>
      <c r="R375" s="32">
        <f t="shared" si="62"/>
        <v>0</v>
      </c>
      <c r="S375" s="26">
        <f>SUMIF('Interventi - Dettaglio'!$A:$A,"130020"&amp;'Interventi - Sintesi'!$C375,'Interventi - Dettaglio'!$I:$I)</f>
        <v>0</v>
      </c>
      <c r="T375" s="26">
        <f>SUMIF('Interventi - Dettaglio'!$A:$A,"130020"&amp;'Interventi - Sintesi'!$C375,'Interventi - Dettaglio'!$J:$J)</f>
        <v>0</v>
      </c>
      <c r="U375" s="26">
        <f>SUMIF('Interventi - Dettaglio'!$A:$A,"130020"&amp;'Interventi - Sintesi'!$C375,'Interventi - Dettaglio'!$K:$K)</f>
        <v>0</v>
      </c>
      <c r="V375" s="26">
        <f t="shared" si="66"/>
        <v>0</v>
      </c>
      <c r="W375" s="26">
        <f t="shared" si="67"/>
        <v>8</v>
      </c>
      <c r="X375" s="26">
        <f t="shared" si="68"/>
        <v>1</v>
      </c>
      <c r="Y375" s="32">
        <f t="shared" si="63"/>
        <v>0.125</v>
      </c>
      <c r="Z375" s="26">
        <f t="shared" si="69"/>
        <v>0</v>
      </c>
      <c r="AA375" s="26">
        <f t="shared" si="70"/>
        <v>0</v>
      </c>
      <c r="AB375" s="26">
        <f t="shared" si="71"/>
        <v>8</v>
      </c>
    </row>
    <row r="376" spans="1:28">
      <c r="A376" s="13" t="s">
        <v>1554</v>
      </c>
      <c r="B376" s="19" t="s">
        <v>1696</v>
      </c>
      <c r="C376" s="14" t="s">
        <v>1305</v>
      </c>
      <c r="D376" s="4" t="s">
        <v>1306</v>
      </c>
      <c r="E376" s="26">
        <f>SUMIF('Interventi - Dettaglio'!$A:$A,"130018"&amp;'Interventi - Sintesi'!$C376,'Interventi - Dettaglio'!H:H)</f>
        <v>1</v>
      </c>
      <c r="F376" s="26">
        <f>SUMIF('Interventi - Dettaglio'!$A:$A,"130018"&amp;'Interventi - Sintesi'!$C376,'Interventi - Dettaglio'!I:I)</f>
        <v>0</v>
      </c>
      <c r="G376" s="32">
        <f t="shared" si="60"/>
        <v>0</v>
      </c>
      <c r="H376" s="26">
        <f>SUMIF('Interventi - Dettaglio'!$A:$A,"130018"&amp;'Interventi - Sintesi'!$C376,'Interventi - Dettaglio'!J:J)</f>
        <v>0</v>
      </c>
      <c r="I376" s="26">
        <f>SUMIF('Interventi - Dettaglio'!$A:$A,"130018"&amp;'Interventi - Sintesi'!$C376,'Interventi - Dettaglio'!K:K)</f>
        <v>0</v>
      </c>
      <c r="J376" s="26">
        <f t="shared" si="64"/>
        <v>1</v>
      </c>
      <c r="K376" s="26">
        <f>SUMIF('Interventi - Dettaglio'!$A:$A,"130019"&amp;'Interventi - Sintesi'!$C376,'Interventi - Dettaglio'!$H:$H)</f>
        <v>0</v>
      </c>
      <c r="L376" s="26">
        <f>SUMIF('Interventi - Dettaglio'!$A:$A,"130019"&amp;'Interventi - Sintesi'!$C376,'Interventi - Dettaglio'!$I:$I)</f>
        <v>0</v>
      </c>
      <c r="M376" s="32">
        <f t="shared" si="61"/>
        <v>0</v>
      </c>
      <c r="N376" s="26">
        <f>SUMIF('Interventi - Dettaglio'!$A:$A,"130019"&amp;'Interventi - Sintesi'!$C376,'Interventi - Dettaglio'!$J:$J)</f>
        <v>0</v>
      </c>
      <c r="O376" s="26">
        <f>SUMIF('Interventi - Dettaglio'!$A:$A,"130019"&amp;'Interventi - Sintesi'!$C376,'Interventi - Dettaglio'!$K:$K)</f>
        <v>0</v>
      </c>
      <c r="P376" s="26">
        <f t="shared" si="65"/>
        <v>0</v>
      </c>
      <c r="Q376" s="26">
        <f>SUMIF('Interventi - Dettaglio'!$A:$A,"130020"&amp;'Interventi - Sintesi'!$C376,'Interventi - Dettaglio'!$H:$H)</f>
        <v>0</v>
      </c>
      <c r="R376" s="32">
        <f t="shared" si="62"/>
        <v>0</v>
      </c>
      <c r="S376" s="26">
        <f>SUMIF('Interventi - Dettaglio'!$A:$A,"130020"&amp;'Interventi - Sintesi'!$C376,'Interventi - Dettaglio'!$I:$I)</f>
        <v>0</v>
      </c>
      <c r="T376" s="26">
        <f>SUMIF('Interventi - Dettaglio'!$A:$A,"130020"&amp;'Interventi - Sintesi'!$C376,'Interventi - Dettaglio'!$J:$J)</f>
        <v>0</v>
      </c>
      <c r="U376" s="26">
        <f>SUMIF('Interventi - Dettaglio'!$A:$A,"130020"&amp;'Interventi - Sintesi'!$C376,'Interventi - Dettaglio'!$K:$K)</f>
        <v>0</v>
      </c>
      <c r="V376" s="26">
        <f t="shared" si="66"/>
        <v>0</v>
      </c>
      <c r="W376" s="26">
        <f t="shared" si="67"/>
        <v>1</v>
      </c>
      <c r="X376" s="26">
        <f t="shared" si="68"/>
        <v>0</v>
      </c>
      <c r="Y376" s="32">
        <f t="shared" si="63"/>
        <v>0</v>
      </c>
      <c r="Z376" s="26">
        <f t="shared" si="69"/>
        <v>0</v>
      </c>
      <c r="AA376" s="26">
        <f t="shared" si="70"/>
        <v>0</v>
      </c>
      <c r="AB376" s="26">
        <f t="shared" si="71"/>
        <v>1</v>
      </c>
    </row>
    <row r="377" spans="1:28">
      <c r="A377" s="13" t="s">
        <v>1554</v>
      </c>
      <c r="B377" s="19" t="s">
        <v>1696</v>
      </c>
      <c r="C377" s="14" t="s">
        <v>1307</v>
      </c>
      <c r="D377" s="4" t="s">
        <v>1308</v>
      </c>
      <c r="E377" s="26">
        <f>SUMIF('Interventi - Dettaglio'!$A:$A,"130018"&amp;'Interventi - Sintesi'!$C377,'Interventi - Dettaglio'!H:H)</f>
        <v>12</v>
      </c>
      <c r="F377" s="26">
        <f>SUMIF('Interventi - Dettaglio'!$A:$A,"130018"&amp;'Interventi - Sintesi'!$C377,'Interventi - Dettaglio'!I:I)</f>
        <v>0</v>
      </c>
      <c r="G377" s="32">
        <f t="shared" si="60"/>
        <v>0</v>
      </c>
      <c r="H377" s="26">
        <f>SUMIF('Interventi - Dettaglio'!$A:$A,"130018"&amp;'Interventi - Sintesi'!$C377,'Interventi - Dettaglio'!J:J)</f>
        <v>0</v>
      </c>
      <c r="I377" s="26">
        <f>SUMIF('Interventi - Dettaglio'!$A:$A,"130018"&amp;'Interventi - Sintesi'!$C377,'Interventi - Dettaglio'!K:K)</f>
        <v>0</v>
      </c>
      <c r="J377" s="26">
        <f t="shared" si="64"/>
        <v>12</v>
      </c>
      <c r="K377" s="26">
        <f>SUMIF('Interventi - Dettaglio'!$A:$A,"130019"&amp;'Interventi - Sintesi'!$C377,'Interventi - Dettaglio'!$H:$H)</f>
        <v>0</v>
      </c>
      <c r="L377" s="26">
        <f>SUMIF('Interventi - Dettaglio'!$A:$A,"130019"&amp;'Interventi - Sintesi'!$C377,'Interventi - Dettaglio'!$I:$I)</f>
        <v>0</v>
      </c>
      <c r="M377" s="32">
        <f t="shared" si="61"/>
        <v>0</v>
      </c>
      <c r="N377" s="26">
        <f>SUMIF('Interventi - Dettaglio'!$A:$A,"130019"&amp;'Interventi - Sintesi'!$C377,'Interventi - Dettaglio'!$J:$J)</f>
        <v>0</v>
      </c>
      <c r="O377" s="26">
        <f>SUMIF('Interventi - Dettaglio'!$A:$A,"130019"&amp;'Interventi - Sintesi'!$C377,'Interventi - Dettaglio'!$K:$K)</f>
        <v>0</v>
      </c>
      <c r="P377" s="26">
        <f t="shared" si="65"/>
        <v>0</v>
      </c>
      <c r="Q377" s="26">
        <f>SUMIF('Interventi - Dettaglio'!$A:$A,"130020"&amp;'Interventi - Sintesi'!$C377,'Interventi - Dettaglio'!$H:$H)</f>
        <v>0</v>
      </c>
      <c r="R377" s="32">
        <f t="shared" si="62"/>
        <v>0</v>
      </c>
      <c r="S377" s="26">
        <f>SUMIF('Interventi - Dettaglio'!$A:$A,"130020"&amp;'Interventi - Sintesi'!$C377,'Interventi - Dettaglio'!$I:$I)</f>
        <v>0</v>
      </c>
      <c r="T377" s="26">
        <f>SUMIF('Interventi - Dettaglio'!$A:$A,"130020"&amp;'Interventi - Sintesi'!$C377,'Interventi - Dettaglio'!$J:$J)</f>
        <v>0</v>
      </c>
      <c r="U377" s="26">
        <f>SUMIF('Interventi - Dettaglio'!$A:$A,"130020"&amp;'Interventi - Sintesi'!$C377,'Interventi - Dettaglio'!$K:$K)</f>
        <v>0</v>
      </c>
      <c r="V377" s="26">
        <f t="shared" si="66"/>
        <v>0</v>
      </c>
      <c r="W377" s="26">
        <f t="shared" si="67"/>
        <v>12</v>
      </c>
      <c r="X377" s="26">
        <f t="shared" si="68"/>
        <v>0</v>
      </c>
      <c r="Y377" s="32">
        <f t="shared" si="63"/>
        <v>0</v>
      </c>
      <c r="Z377" s="26">
        <f t="shared" si="69"/>
        <v>0</v>
      </c>
      <c r="AA377" s="26">
        <f t="shared" si="70"/>
        <v>0</v>
      </c>
      <c r="AB377" s="26">
        <f t="shared" si="71"/>
        <v>12</v>
      </c>
    </row>
    <row r="378" spans="1:28">
      <c r="A378" s="13" t="s">
        <v>1554</v>
      </c>
      <c r="B378" s="19" t="s">
        <v>1696</v>
      </c>
      <c r="C378" s="14" t="s">
        <v>1868</v>
      </c>
      <c r="D378" s="4" t="s">
        <v>1869</v>
      </c>
      <c r="E378" s="26">
        <f>SUMIF('Interventi - Dettaglio'!$A:$A,"130018"&amp;'Interventi - Sintesi'!$C378,'Interventi - Dettaglio'!H:H)</f>
        <v>0</v>
      </c>
      <c r="F378" s="26">
        <f>SUMIF('Interventi - Dettaglio'!$A:$A,"130018"&amp;'Interventi - Sintesi'!$C378,'Interventi - Dettaglio'!I:I)</f>
        <v>0</v>
      </c>
      <c r="G378" s="32">
        <f t="shared" si="60"/>
        <v>0</v>
      </c>
      <c r="H378" s="26">
        <f>SUMIF('Interventi - Dettaglio'!$A:$A,"130018"&amp;'Interventi - Sintesi'!$C378,'Interventi - Dettaglio'!J:J)</f>
        <v>1</v>
      </c>
      <c r="I378" s="26">
        <f>SUMIF('Interventi - Dettaglio'!$A:$A,"130018"&amp;'Interventi - Sintesi'!$C378,'Interventi - Dettaglio'!K:K)</f>
        <v>0</v>
      </c>
      <c r="J378" s="26">
        <f t="shared" si="64"/>
        <v>1</v>
      </c>
      <c r="K378" s="26">
        <f>SUMIF('Interventi - Dettaglio'!$A:$A,"130019"&amp;'Interventi - Sintesi'!$C378,'Interventi - Dettaglio'!$H:$H)</f>
        <v>0</v>
      </c>
      <c r="L378" s="26">
        <f>SUMIF('Interventi - Dettaglio'!$A:$A,"130019"&amp;'Interventi - Sintesi'!$C378,'Interventi - Dettaglio'!$I:$I)</f>
        <v>0</v>
      </c>
      <c r="M378" s="32">
        <f t="shared" si="61"/>
        <v>0</v>
      </c>
      <c r="N378" s="26">
        <f>SUMIF('Interventi - Dettaglio'!$A:$A,"130019"&amp;'Interventi - Sintesi'!$C378,'Interventi - Dettaglio'!$J:$J)</f>
        <v>0</v>
      </c>
      <c r="O378" s="26">
        <f>SUMIF('Interventi - Dettaglio'!$A:$A,"130019"&amp;'Interventi - Sintesi'!$C378,'Interventi - Dettaglio'!$K:$K)</f>
        <v>0</v>
      </c>
      <c r="P378" s="26">
        <f t="shared" si="65"/>
        <v>0</v>
      </c>
      <c r="Q378" s="26">
        <f>SUMIF('Interventi - Dettaglio'!$A:$A,"130020"&amp;'Interventi - Sintesi'!$C378,'Interventi - Dettaglio'!$H:$H)</f>
        <v>0</v>
      </c>
      <c r="R378" s="32">
        <f t="shared" si="62"/>
        <v>0</v>
      </c>
      <c r="S378" s="26">
        <f>SUMIF('Interventi - Dettaglio'!$A:$A,"130020"&amp;'Interventi - Sintesi'!$C378,'Interventi - Dettaglio'!$I:$I)</f>
        <v>0</v>
      </c>
      <c r="T378" s="26">
        <f>SUMIF('Interventi - Dettaglio'!$A:$A,"130020"&amp;'Interventi - Sintesi'!$C378,'Interventi - Dettaglio'!$J:$J)</f>
        <v>0</v>
      </c>
      <c r="U378" s="26">
        <f>SUMIF('Interventi - Dettaglio'!$A:$A,"130020"&amp;'Interventi - Sintesi'!$C378,'Interventi - Dettaglio'!$K:$K)</f>
        <v>0</v>
      </c>
      <c r="V378" s="26">
        <f t="shared" si="66"/>
        <v>0</v>
      </c>
      <c r="W378" s="26">
        <f t="shared" si="67"/>
        <v>0</v>
      </c>
      <c r="X378" s="26">
        <f t="shared" si="68"/>
        <v>0</v>
      </c>
      <c r="Y378" s="32">
        <f t="shared" si="63"/>
        <v>0</v>
      </c>
      <c r="Z378" s="26">
        <f t="shared" si="69"/>
        <v>1</v>
      </c>
      <c r="AA378" s="26">
        <f t="shared" si="70"/>
        <v>0</v>
      </c>
      <c r="AB378" s="26">
        <f t="shared" si="71"/>
        <v>1</v>
      </c>
    </row>
    <row r="379" spans="1:28">
      <c r="A379" s="13" t="s">
        <v>1554</v>
      </c>
      <c r="B379" s="19" t="s">
        <v>1696</v>
      </c>
      <c r="C379" s="14" t="s">
        <v>1870</v>
      </c>
      <c r="D379" s="4" t="s">
        <v>1871</v>
      </c>
      <c r="E379" s="26">
        <f>SUMIF('Interventi - Dettaglio'!$A:$A,"130018"&amp;'Interventi - Sintesi'!$C379,'Interventi - Dettaglio'!H:H)</f>
        <v>0</v>
      </c>
      <c r="F379" s="26">
        <f>SUMIF('Interventi - Dettaglio'!$A:$A,"130018"&amp;'Interventi - Sintesi'!$C379,'Interventi - Dettaglio'!I:I)</f>
        <v>0</v>
      </c>
      <c r="G379" s="32">
        <f t="shared" si="60"/>
        <v>0</v>
      </c>
      <c r="H379" s="26">
        <f>SUMIF('Interventi - Dettaglio'!$A:$A,"130018"&amp;'Interventi - Sintesi'!$C379,'Interventi - Dettaglio'!J:J)</f>
        <v>1</v>
      </c>
      <c r="I379" s="26">
        <f>SUMIF('Interventi - Dettaglio'!$A:$A,"130018"&amp;'Interventi - Sintesi'!$C379,'Interventi - Dettaglio'!K:K)</f>
        <v>0</v>
      </c>
      <c r="J379" s="26">
        <f t="shared" si="64"/>
        <v>1</v>
      </c>
      <c r="K379" s="26">
        <f>SUMIF('Interventi - Dettaglio'!$A:$A,"130019"&amp;'Interventi - Sintesi'!$C379,'Interventi - Dettaglio'!$H:$H)</f>
        <v>0</v>
      </c>
      <c r="L379" s="26">
        <f>SUMIF('Interventi - Dettaglio'!$A:$A,"130019"&amp;'Interventi - Sintesi'!$C379,'Interventi - Dettaglio'!$I:$I)</f>
        <v>0</v>
      </c>
      <c r="M379" s="32">
        <f t="shared" si="61"/>
        <v>0</v>
      </c>
      <c r="N379" s="26">
        <f>SUMIF('Interventi - Dettaglio'!$A:$A,"130019"&amp;'Interventi - Sintesi'!$C379,'Interventi - Dettaglio'!$J:$J)</f>
        <v>0</v>
      </c>
      <c r="O379" s="26">
        <f>SUMIF('Interventi - Dettaglio'!$A:$A,"130019"&amp;'Interventi - Sintesi'!$C379,'Interventi - Dettaglio'!$K:$K)</f>
        <v>0</v>
      </c>
      <c r="P379" s="26">
        <f t="shared" si="65"/>
        <v>0</v>
      </c>
      <c r="Q379" s="26">
        <f>SUMIF('Interventi - Dettaglio'!$A:$A,"130020"&amp;'Interventi - Sintesi'!$C379,'Interventi - Dettaglio'!$H:$H)</f>
        <v>0</v>
      </c>
      <c r="R379" s="32">
        <f t="shared" si="62"/>
        <v>0</v>
      </c>
      <c r="S379" s="26">
        <f>SUMIF('Interventi - Dettaglio'!$A:$A,"130020"&amp;'Interventi - Sintesi'!$C379,'Interventi - Dettaglio'!$I:$I)</f>
        <v>0</v>
      </c>
      <c r="T379" s="26">
        <f>SUMIF('Interventi - Dettaglio'!$A:$A,"130020"&amp;'Interventi - Sintesi'!$C379,'Interventi - Dettaglio'!$J:$J)</f>
        <v>0</v>
      </c>
      <c r="U379" s="26">
        <f>SUMIF('Interventi - Dettaglio'!$A:$A,"130020"&amp;'Interventi - Sintesi'!$C379,'Interventi - Dettaglio'!$K:$K)</f>
        <v>0</v>
      </c>
      <c r="V379" s="26">
        <f t="shared" si="66"/>
        <v>0</v>
      </c>
      <c r="W379" s="26">
        <f t="shared" si="67"/>
        <v>0</v>
      </c>
      <c r="X379" s="26">
        <f t="shared" si="68"/>
        <v>0</v>
      </c>
      <c r="Y379" s="32">
        <f t="shared" si="63"/>
        <v>0</v>
      </c>
      <c r="Z379" s="26">
        <f t="shared" si="69"/>
        <v>1</v>
      </c>
      <c r="AA379" s="26">
        <f t="shared" si="70"/>
        <v>0</v>
      </c>
      <c r="AB379" s="26">
        <f t="shared" si="71"/>
        <v>1</v>
      </c>
    </row>
    <row r="380" spans="1:28">
      <c r="A380" s="13" t="s">
        <v>1554</v>
      </c>
      <c r="B380" s="19" t="s">
        <v>1696</v>
      </c>
      <c r="C380" s="14" t="s">
        <v>61</v>
      </c>
      <c r="D380" s="4" t="s">
        <v>62</v>
      </c>
      <c r="E380" s="26">
        <f>SUMIF('Interventi - Dettaglio'!$A:$A,"130018"&amp;'Interventi - Sintesi'!$C380,'Interventi - Dettaglio'!H:H)</f>
        <v>80</v>
      </c>
      <c r="F380" s="26">
        <f>SUMIF('Interventi - Dettaglio'!$A:$A,"130018"&amp;'Interventi - Sintesi'!$C380,'Interventi - Dettaglio'!I:I)</f>
        <v>78</v>
      </c>
      <c r="G380" s="32">
        <f t="shared" si="60"/>
        <v>0.97499999999999998</v>
      </c>
      <c r="H380" s="26">
        <f>SUMIF('Interventi - Dettaglio'!$A:$A,"130018"&amp;'Interventi - Sintesi'!$C380,'Interventi - Dettaglio'!J:J)</f>
        <v>4</v>
      </c>
      <c r="I380" s="26">
        <f>SUMIF('Interventi - Dettaglio'!$A:$A,"130018"&amp;'Interventi - Sintesi'!$C380,'Interventi - Dettaglio'!K:K)</f>
        <v>0</v>
      </c>
      <c r="J380" s="26">
        <f t="shared" si="64"/>
        <v>84</v>
      </c>
      <c r="K380" s="26">
        <f>SUMIF('Interventi - Dettaglio'!$A:$A,"130019"&amp;'Interventi - Sintesi'!$C380,'Interventi - Dettaglio'!$H:$H)</f>
        <v>15</v>
      </c>
      <c r="L380" s="26">
        <f>SUMIF('Interventi - Dettaglio'!$A:$A,"130019"&amp;'Interventi - Sintesi'!$C380,'Interventi - Dettaglio'!$I:$I)</f>
        <v>15</v>
      </c>
      <c r="M380" s="32">
        <f t="shared" si="61"/>
        <v>1</v>
      </c>
      <c r="N380" s="26">
        <f>SUMIF('Interventi - Dettaglio'!$A:$A,"130019"&amp;'Interventi - Sintesi'!$C380,'Interventi - Dettaglio'!$J:$J)</f>
        <v>0</v>
      </c>
      <c r="O380" s="26">
        <f>SUMIF('Interventi - Dettaglio'!$A:$A,"130019"&amp;'Interventi - Sintesi'!$C380,'Interventi - Dettaglio'!$K:$K)</f>
        <v>0</v>
      </c>
      <c r="P380" s="26">
        <f t="shared" si="65"/>
        <v>15</v>
      </c>
      <c r="Q380" s="26">
        <f>SUMIF('Interventi - Dettaglio'!$A:$A,"130020"&amp;'Interventi - Sintesi'!$C380,'Interventi - Dettaglio'!$H:$H)</f>
        <v>0</v>
      </c>
      <c r="R380" s="32">
        <f t="shared" si="62"/>
        <v>0</v>
      </c>
      <c r="S380" s="26">
        <f>SUMIF('Interventi - Dettaglio'!$A:$A,"130020"&amp;'Interventi - Sintesi'!$C380,'Interventi - Dettaglio'!$I:$I)</f>
        <v>0</v>
      </c>
      <c r="T380" s="26">
        <f>SUMIF('Interventi - Dettaglio'!$A:$A,"130020"&amp;'Interventi - Sintesi'!$C380,'Interventi - Dettaglio'!$J:$J)</f>
        <v>0</v>
      </c>
      <c r="U380" s="26">
        <f>SUMIF('Interventi - Dettaglio'!$A:$A,"130020"&amp;'Interventi - Sintesi'!$C380,'Interventi - Dettaglio'!$K:$K)</f>
        <v>0</v>
      </c>
      <c r="V380" s="26">
        <f t="shared" si="66"/>
        <v>0</v>
      </c>
      <c r="W380" s="26">
        <f t="shared" si="67"/>
        <v>95</v>
      </c>
      <c r="X380" s="26">
        <f t="shared" si="68"/>
        <v>93</v>
      </c>
      <c r="Y380" s="32">
        <f t="shared" si="63"/>
        <v>0.97889999999999999</v>
      </c>
      <c r="Z380" s="26">
        <f t="shared" si="69"/>
        <v>4</v>
      </c>
      <c r="AA380" s="26">
        <f t="shared" si="70"/>
        <v>0</v>
      </c>
      <c r="AB380" s="26">
        <f t="shared" si="71"/>
        <v>99</v>
      </c>
    </row>
    <row r="381" spans="1:28">
      <c r="A381" s="15" t="s">
        <v>1554</v>
      </c>
      <c r="B381" s="19" t="s">
        <v>1696</v>
      </c>
      <c r="C381" s="16" t="s">
        <v>1019</v>
      </c>
      <c r="D381" s="23" t="s">
        <v>1020</v>
      </c>
      <c r="E381" s="26">
        <f>SUMIF('Interventi - Dettaglio'!$A:$A,"130018"&amp;'Interventi - Sintesi'!$C381,'Interventi - Dettaglio'!H:H)</f>
        <v>1</v>
      </c>
      <c r="F381" s="26">
        <f>SUMIF('Interventi - Dettaglio'!$A:$A,"130018"&amp;'Interventi - Sintesi'!$C381,'Interventi - Dettaglio'!I:I)</f>
        <v>0</v>
      </c>
      <c r="G381" s="32">
        <f t="shared" si="60"/>
        <v>0</v>
      </c>
      <c r="H381" s="26">
        <f>SUMIF('Interventi - Dettaglio'!$A:$A,"130018"&amp;'Interventi - Sintesi'!$C381,'Interventi - Dettaglio'!J:J)</f>
        <v>8</v>
      </c>
      <c r="I381" s="26">
        <f>SUMIF('Interventi - Dettaglio'!$A:$A,"130018"&amp;'Interventi - Sintesi'!$C381,'Interventi - Dettaglio'!K:K)</f>
        <v>0</v>
      </c>
      <c r="J381" s="26">
        <f t="shared" si="64"/>
        <v>9</v>
      </c>
      <c r="K381" s="26">
        <f>SUMIF('Interventi - Dettaglio'!$A:$A,"130019"&amp;'Interventi - Sintesi'!$C381,'Interventi - Dettaglio'!$H:$H)</f>
        <v>0</v>
      </c>
      <c r="L381" s="26">
        <f>SUMIF('Interventi - Dettaglio'!$A:$A,"130019"&amp;'Interventi - Sintesi'!$C381,'Interventi - Dettaglio'!$I:$I)</f>
        <v>0</v>
      </c>
      <c r="M381" s="32">
        <f t="shared" si="61"/>
        <v>0</v>
      </c>
      <c r="N381" s="26">
        <f>SUMIF('Interventi - Dettaglio'!$A:$A,"130019"&amp;'Interventi - Sintesi'!$C381,'Interventi - Dettaglio'!$J:$J)</f>
        <v>0</v>
      </c>
      <c r="O381" s="26">
        <f>SUMIF('Interventi - Dettaglio'!$A:$A,"130019"&amp;'Interventi - Sintesi'!$C381,'Interventi - Dettaglio'!$K:$K)</f>
        <v>0</v>
      </c>
      <c r="P381" s="26">
        <f t="shared" si="65"/>
        <v>0</v>
      </c>
      <c r="Q381" s="26">
        <f>SUMIF('Interventi - Dettaglio'!$A:$A,"130020"&amp;'Interventi - Sintesi'!$C381,'Interventi - Dettaglio'!$H:$H)</f>
        <v>0</v>
      </c>
      <c r="R381" s="32">
        <f t="shared" si="62"/>
        <v>0</v>
      </c>
      <c r="S381" s="26">
        <f>SUMIF('Interventi - Dettaglio'!$A:$A,"130020"&amp;'Interventi - Sintesi'!$C381,'Interventi - Dettaglio'!$I:$I)</f>
        <v>0</v>
      </c>
      <c r="T381" s="26">
        <f>SUMIF('Interventi - Dettaglio'!$A:$A,"130020"&amp;'Interventi - Sintesi'!$C381,'Interventi - Dettaglio'!$J:$J)</f>
        <v>0</v>
      </c>
      <c r="U381" s="26">
        <f>SUMIF('Interventi - Dettaglio'!$A:$A,"130020"&amp;'Interventi - Sintesi'!$C381,'Interventi - Dettaglio'!$K:$K)</f>
        <v>0</v>
      </c>
      <c r="V381" s="26">
        <f t="shared" si="66"/>
        <v>0</v>
      </c>
      <c r="W381" s="26">
        <f t="shared" si="67"/>
        <v>1</v>
      </c>
      <c r="X381" s="26">
        <f t="shared" si="68"/>
        <v>0</v>
      </c>
      <c r="Y381" s="32">
        <f t="shared" si="63"/>
        <v>0</v>
      </c>
      <c r="Z381" s="26">
        <f t="shared" si="69"/>
        <v>8</v>
      </c>
      <c r="AA381" s="26">
        <f t="shared" si="70"/>
        <v>0</v>
      </c>
      <c r="AB381" s="26">
        <f t="shared" si="71"/>
        <v>9</v>
      </c>
    </row>
    <row r="382" spans="1:28">
      <c r="A382" s="13" t="s">
        <v>1554</v>
      </c>
      <c r="B382" s="19" t="s">
        <v>1696</v>
      </c>
      <c r="C382" s="14" t="s">
        <v>441</v>
      </c>
      <c r="D382" s="4" t="s">
        <v>442</v>
      </c>
      <c r="E382" s="26">
        <f>SUMIF('Interventi - Dettaglio'!$A:$A,"130018"&amp;'Interventi - Sintesi'!$C382,'Interventi - Dettaglio'!H:H)</f>
        <v>8</v>
      </c>
      <c r="F382" s="26">
        <f>SUMIF('Interventi - Dettaglio'!$A:$A,"130018"&amp;'Interventi - Sintesi'!$C382,'Interventi - Dettaglio'!I:I)</f>
        <v>8</v>
      </c>
      <c r="G382" s="32">
        <f t="shared" si="60"/>
        <v>1</v>
      </c>
      <c r="H382" s="26">
        <f>SUMIF('Interventi - Dettaglio'!$A:$A,"130018"&amp;'Interventi - Sintesi'!$C382,'Interventi - Dettaglio'!J:J)</f>
        <v>0</v>
      </c>
      <c r="I382" s="26">
        <f>SUMIF('Interventi - Dettaglio'!$A:$A,"130018"&amp;'Interventi - Sintesi'!$C382,'Interventi - Dettaglio'!K:K)</f>
        <v>0</v>
      </c>
      <c r="J382" s="26">
        <f t="shared" si="64"/>
        <v>8</v>
      </c>
      <c r="K382" s="26">
        <f>SUMIF('Interventi - Dettaglio'!$A:$A,"130019"&amp;'Interventi - Sintesi'!$C382,'Interventi - Dettaglio'!$H:$H)</f>
        <v>2</v>
      </c>
      <c r="L382" s="26">
        <f>SUMIF('Interventi - Dettaglio'!$A:$A,"130019"&amp;'Interventi - Sintesi'!$C382,'Interventi - Dettaglio'!$I:$I)</f>
        <v>2</v>
      </c>
      <c r="M382" s="32">
        <f t="shared" si="61"/>
        <v>1</v>
      </c>
      <c r="N382" s="26">
        <f>SUMIF('Interventi - Dettaglio'!$A:$A,"130019"&amp;'Interventi - Sintesi'!$C382,'Interventi - Dettaglio'!$J:$J)</f>
        <v>0</v>
      </c>
      <c r="O382" s="26">
        <f>SUMIF('Interventi - Dettaglio'!$A:$A,"130019"&amp;'Interventi - Sintesi'!$C382,'Interventi - Dettaglio'!$K:$K)</f>
        <v>0</v>
      </c>
      <c r="P382" s="26">
        <f t="shared" si="65"/>
        <v>2</v>
      </c>
      <c r="Q382" s="26">
        <f>SUMIF('Interventi - Dettaglio'!$A:$A,"130020"&amp;'Interventi - Sintesi'!$C382,'Interventi - Dettaglio'!$H:$H)</f>
        <v>0</v>
      </c>
      <c r="R382" s="32">
        <f t="shared" si="62"/>
        <v>0</v>
      </c>
      <c r="S382" s="26">
        <f>SUMIF('Interventi - Dettaglio'!$A:$A,"130020"&amp;'Interventi - Sintesi'!$C382,'Interventi - Dettaglio'!$I:$I)</f>
        <v>0</v>
      </c>
      <c r="T382" s="26">
        <f>SUMIF('Interventi - Dettaglio'!$A:$A,"130020"&amp;'Interventi - Sintesi'!$C382,'Interventi - Dettaglio'!$J:$J)</f>
        <v>0</v>
      </c>
      <c r="U382" s="26">
        <f>SUMIF('Interventi - Dettaglio'!$A:$A,"130020"&amp;'Interventi - Sintesi'!$C382,'Interventi - Dettaglio'!$K:$K)</f>
        <v>0</v>
      </c>
      <c r="V382" s="26">
        <f t="shared" si="66"/>
        <v>0</v>
      </c>
      <c r="W382" s="26">
        <f t="shared" si="67"/>
        <v>10</v>
      </c>
      <c r="X382" s="26">
        <f t="shared" si="68"/>
        <v>10</v>
      </c>
      <c r="Y382" s="32">
        <f t="shared" si="63"/>
        <v>1</v>
      </c>
      <c r="Z382" s="26">
        <f t="shared" si="69"/>
        <v>0</v>
      </c>
      <c r="AA382" s="26">
        <f t="shared" si="70"/>
        <v>0</v>
      </c>
      <c r="AB382" s="26">
        <f t="shared" si="71"/>
        <v>10</v>
      </c>
    </row>
    <row r="383" spans="1:28">
      <c r="A383" s="13" t="s">
        <v>1554</v>
      </c>
      <c r="B383" s="19" t="s">
        <v>1696</v>
      </c>
      <c r="C383" s="14" t="s">
        <v>1078</v>
      </c>
      <c r="D383" s="4" t="s">
        <v>1079</v>
      </c>
      <c r="E383" s="26">
        <f>SUMIF('Interventi - Dettaglio'!$A:$A,"130018"&amp;'Interventi - Sintesi'!$C383,'Interventi - Dettaglio'!H:H)</f>
        <v>0</v>
      </c>
      <c r="F383" s="26">
        <f>SUMIF('Interventi - Dettaglio'!$A:$A,"130018"&amp;'Interventi - Sintesi'!$C383,'Interventi - Dettaglio'!I:I)</f>
        <v>0</v>
      </c>
      <c r="G383" s="32">
        <f t="shared" si="60"/>
        <v>0</v>
      </c>
      <c r="H383" s="26">
        <f>SUMIF('Interventi - Dettaglio'!$A:$A,"130018"&amp;'Interventi - Sintesi'!$C383,'Interventi - Dettaglio'!J:J)</f>
        <v>1</v>
      </c>
      <c r="I383" s="26">
        <f>SUMIF('Interventi - Dettaglio'!$A:$A,"130018"&amp;'Interventi - Sintesi'!$C383,'Interventi - Dettaglio'!K:K)</f>
        <v>0</v>
      </c>
      <c r="J383" s="26">
        <f t="shared" si="64"/>
        <v>1</v>
      </c>
      <c r="K383" s="26">
        <f>SUMIF('Interventi - Dettaglio'!$A:$A,"130019"&amp;'Interventi - Sintesi'!$C383,'Interventi - Dettaglio'!$H:$H)</f>
        <v>0</v>
      </c>
      <c r="L383" s="26">
        <f>SUMIF('Interventi - Dettaglio'!$A:$A,"130019"&amp;'Interventi - Sintesi'!$C383,'Interventi - Dettaglio'!$I:$I)</f>
        <v>0</v>
      </c>
      <c r="M383" s="32">
        <f t="shared" si="61"/>
        <v>0</v>
      </c>
      <c r="N383" s="26">
        <f>SUMIF('Interventi - Dettaglio'!$A:$A,"130019"&amp;'Interventi - Sintesi'!$C383,'Interventi - Dettaglio'!$J:$J)</f>
        <v>0</v>
      </c>
      <c r="O383" s="26">
        <f>SUMIF('Interventi - Dettaglio'!$A:$A,"130019"&amp;'Interventi - Sintesi'!$C383,'Interventi - Dettaglio'!$K:$K)</f>
        <v>0</v>
      </c>
      <c r="P383" s="26">
        <f t="shared" si="65"/>
        <v>0</v>
      </c>
      <c r="Q383" s="26">
        <f>SUMIF('Interventi - Dettaglio'!$A:$A,"130020"&amp;'Interventi - Sintesi'!$C383,'Interventi - Dettaglio'!$H:$H)</f>
        <v>0</v>
      </c>
      <c r="R383" s="32">
        <f t="shared" si="62"/>
        <v>0</v>
      </c>
      <c r="S383" s="26">
        <f>SUMIF('Interventi - Dettaglio'!$A:$A,"130020"&amp;'Interventi - Sintesi'!$C383,'Interventi - Dettaglio'!$I:$I)</f>
        <v>0</v>
      </c>
      <c r="T383" s="26">
        <f>SUMIF('Interventi - Dettaglio'!$A:$A,"130020"&amp;'Interventi - Sintesi'!$C383,'Interventi - Dettaglio'!$J:$J)</f>
        <v>0</v>
      </c>
      <c r="U383" s="26">
        <f>SUMIF('Interventi - Dettaglio'!$A:$A,"130020"&amp;'Interventi - Sintesi'!$C383,'Interventi - Dettaglio'!$K:$K)</f>
        <v>0</v>
      </c>
      <c r="V383" s="26">
        <f t="shared" si="66"/>
        <v>0</v>
      </c>
      <c r="W383" s="26">
        <f t="shared" si="67"/>
        <v>0</v>
      </c>
      <c r="X383" s="26">
        <f t="shared" si="68"/>
        <v>0</v>
      </c>
      <c r="Y383" s="32">
        <f t="shared" si="63"/>
        <v>0</v>
      </c>
      <c r="Z383" s="26">
        <f t="shared" si="69"/>
        <v>1</v>
      </c>
      <c r="AA383" s="26">
        <f t="shared" si="70"/>
        <v>0</v>
      </c>
      <c r="AB383" s="26">
        <f t="shared" si="71"/>
        <v>1</v>
      </c>
    </row>
    <row r="384" spans="1:28" ht="15.75">
      <c r="A384" s="13"/>
      <c r="B384" s="19"/>
      <c r="C384" s="14"/>
      <c r="D384" s="33" t="s">
        <v>1697</v>
      </c>
      <c r="E384" s="26"/>
      <c r="F384" s="26"/>
      <c r="G384" s="32"/>
      <c r="H384" s="26"/>
      <c r="I384" s="26"/>
      <c r="J384" s="26"/>
      <c r="K384" s="26"/>
      <c r="L384" s="26"/>
      <c r="M384" s="32"/>
      <c r="N384" s="26"/>
      <c r="O384" s="26"/>
      <c r="P384" s="26"/>
      <c r="Q384" s="26"/>
      <c r="R384" s="32"/>
      <c r="S384" s="26"/>
      <c r="T384" s="26"/>
      <c r="U384" s="26"/>
      <c r="V384" s="26"/>
      <c r="W384" s="26"/>
      <c r="X384" s="26"/>
      <c r="Y384" s="32"/>
      <c r="Z384" s="26"/>
      <c r="AA384" s="26"/>
      <c r="AB384" s="26"/>
    </row>
    <row r="385" spans="1:28">
      <c r="A385" s="13" t="s">
        <v>1683</v>
      </c>
      <c r="B385" s="19" t="s">
        <v>1697</v>
      </c>
      <c r="C385" s="14" t="s">
        <v>443</v>
      </c>
      <c r="D385" s="4" t="s">
        <v>444</v>
      </c>
      <c r="E385" s="26">
        <f>SUMIF('Interventi - Dettaglio'!$A:$A,"130018"&amp;'Interventi - Sintesi'!$C385,'Interventi - Dettaglio'!H:H)</f>
        <v>17</v>
      </c>
      <c r="F385" s="26">
        <f>SUMIF('Interventi - Dettaglio'!$A:$A,"130018"&amp;'Interventi - Sintesi'!$C385,'Interventi - Dettaglio'!I:I)</f>
        <v>8</v>
      </c>
      <c r="G385" s="32">
        <f t="shared" si="60"/>
        <v>0.47060000000000002</v>
      </c>
      <c r="H385" s="26">
        <f>SUMIF('Interventi - Dettaglio'!$A:$A,"130018"&amp;'Interventi - Sintesi'!$C385,'Interventi - Dettaglio'!J:J)</f>
        <v>3</v>
      </c>
      <c r="I385" s="26">
        <f>SUMIF('Interventi - Dettaglio'!$A:$A,"130018"&amp;'Interventi - Sintesi'!$C385,'Interventi - Dettaglio'!K:K)</f>
        <v>0</v>
      </c>
      <c r="J385" s="26">
        <f t="shared" si="64"/>
        <v>20</v>
      </c>
      <c r="K385" s="26">
        <f>SUMIF('Interventi - Dettaglio'!$A:$A,"130019"&amp;'Interventi - Sintesi'!$C385,'Interventi - Dettaglio'!$H:$H)</f>
        <v>1</v>
      </c>
      <c r="L385" s="26">
        <f>SUMIF('Interventi - Dettaglio'!$A:$A,"130019"&amp;'Interventi - Sintesi'!$C385,'Interventi - Dettaglio'!$I:$I)</f>
        <v>1</v>
      </c>
      <c r="M385" s="32">
        <f t="shared" si="61"/>
        <v>1</v>
      </c>
      <c r="N385" s="26">
        <f>SUMIF('Interventi - Dettaglio'!$A:$A,"130019"&amp;'Interventi - Sintesi'!$C385,'Interventi - Dettaglio'!$J:$J)</f>
        <v>2</v>
      </c>
      <c r="O385" s="26">
        <f>SUMIF('Interventi - Dettaglio'!$A:$A,"130019"&amp;'Interventi - Sintesi'!$C385,'Interventi - Dettaglio'!$K:$K)</f>
        <v>0</v>
      </c>
      <c r="P385" s="26">
        <f t="shared" si="65"/>
        <v>3</v>
      </c>
      <c r="Q385" s="26">
        <f>SUMIF('Interventi - Dettaglio'!$A:$A,"130020"&amp;'Interventi - Sintesi'!$C385,'Interventi - Dettaglio'!$H:$H)</f>
        <v>0</v>
      </c>
      <c r="R385" s="32">
        <f t="shared" si="62"/>
        <v>0</v>
      </c>
      <c r="S385" s="26">
        <f>SUMIF('Interventi - Dettaglio'!$A:$A,"130020"&amp;'Interventi - Sintesi'!$C385,'Interventi - Dettaglio'!$I:$I)</f>
        <v>0</v>
      </c>
      <c r="T385" s="26">
        <f>SUMIF('Interventi - Dettaglio'!$A:$A,"130020"&amp;'Interventi - Sintesi'!$C385,'Interventi - Dettaglio'!$J:$J)</f>
        <v>0</v>
      </c>
      <c r="U385" s="26">
        <f>SUMIF('Interventi - Dettaglio'!$A:$A,"130020"&amp;'Interventi - Sintesi'!$C385,'Interventi - Dettaglio'!$K:$K)</f>
        <v>0</v>
      </c>
      <c r="V385" s="26">
        <f t="shared" si="66"/>
        <v>0</v>
      </c>
      <c r="W385" s="26">
        <f t="shared" si="67"/>
        <v>18</v>
      </c>
      <c r="X385" s="26">
        <f t="shared" si="68"/>
        <v>9</v>
      </c>
      <c r="Y385" s="32">
        <f t="shared" si="63"/>
        <v>0.5</v>
      </c>
      <c r="Z385" s="26">
        <f t="shared" si="69"/>
        <v>5</v>
      </c>
      <c r="AA385" s="26">
        <f t="shared" si="70"/>
        <v>0</v>
      </c>
      <c r="AB385" s="26">
        <f t="shared" si="71"/>
        <v>23</v>
      </c>
    </row>
    <row r="386" spans="1:28">
      <c r="A386" s="13" t="s">
        <v>1683</v>
      </c>
      <c r="B386" s="19" t="s">
        <v>1697</v>
      </c>
      <c r="C386" s="14" t="s">
        <v>445</v>
      </c>
      <c r="D386" s="4" t="s">
        <v>446</v>
      </c>
      <c r="E386" s="26">
        <f>SUMIF('Interventi - Dettaglio'!$A:$A,"130018"&amp;'Interventi - Sintesi'!$C386,'Interventi - Dettaglio'!H:H)</f>
        <v>25</v>
      </c>
      <c r="F386" s="26">
        <f>SUMIF('Interventi - Dettaglio'!$A:$A,"130018"&amp;'Interventi - Sintesi'!$C386,'Interventi - Dettaglio'!I:I)</f>
        <v>1</v>
      </c>
      <c r="G386" s="32">
        <f t="shared" si="60"/>
        <v>0.04</v>
      </c>
      <c r="H386" s="26">
        <f>SUMIF('Interventi - Dettaglio'!$A:$A,"130018"&amp;'Interventi - Sintesi'!$C386,'Interventi - Dettaglio'!J:J)</f>
        <v>28</v>
      </c>
      <c r="I386" s="26">
        <f>SUMIF('Interventi - Dettaglio'!$A:$A,"130018"&amp;'Interventi - Sintesi'!$C386,'Interventi - Dettaglio'!K:K)</f>
        <v>0</v>
      </c>
      <c r="J386" s="26">
        <f t="shared" si="64"/>
        <v>53</v>
      </c>
      <c r="K386" s="26">
        <f>SUMIF('Interventi - Dettaglio'!$A:$A,"130019"&amp;'Interventi - Sintesi'!$C386,'Interventi - Dettaglio'!$H:$H)</f>
        <v>0</v>
      </c>
      <c r="L386" s="26">
        <f>SUMIF('Interventi - Dettaglio'!$A:$A,"130019"&amp;'Interventi - Sintesi'!$C386,'Interventi - Dettaglio'!$I:$I)</f>
        <v>0</v>
      </c>
      <c r="M386" s="32">
        <f t="shared" si="61"/>
        <v>0</v>
      </c>
      <c r="N386" s="26">
        <f>SUMIF('Interventi - Dettaglio'!$A:$A,"130019"&amp;'Interventi - Sintesi'!$C386,'Interventi - Dettaglio'!$J:$J)</f>
        <v>0</v>
      </c>
      <c r="O386" s="26">
        <f>SUMIF('Interventi - Dettaglio'!$A:$A,"130019"&amp;'Interventi - Sintesi'!$C386,'Interventi - Dettaglio'!$K:$K)</f>
        <v>0</v>
      </c>
      <c r="P386" s="26">
        <f t="shared" si="65"/>
        <v>0</v>
      </c>
      <c r="Q386" s="26">
        <f>SUMIF('Interventi - Dettaglio'!$A:$A,"130020"&amp;'Interventi - Sintesi'!$C386,'Interventi - Dettaglio'!$H:$H)</f>
        <v>0</v>
      </c>
      <c r="R386" s="32">
        <f t="shared" si="62"/>
        <v>0</v>
      </c>
      <c r="S386" s="26">
        <f>SUMIF('Interventi - Dettaglio'!$A:$A,"130020"&amp;'Interventi - Sintesi'!$C386,'Interventi - Dettaglio'!$I:$I)</f>
        <v>0</v>
      </c>
      <c r="T386" s="26">
        <f>SUMIF('Interventi - Dettaglio'!$A:$A,"130020"&amp;'Interventi - Sintesi'!$C386,'Interventi - Dettaglio'!$J:$J)</f>
        <v>0</v>
      </c>
      <c r="U386" s="26">
        <f>SUMIF('Interventi - Dettaglio'!$A:$A,"130020"&amp;'Interventi - Sintesi'!$C386,'Interventi - Dettaglio'!$K:$K)</f>
        <v>0</v>
      </c>
      <c r="V386" s="26">
        <f t="shared" si="66"/>
        <v>0</v>
      </c>
      <c r="W386" s="26">
        <f t="shared" si="67"/>
        <v>25</v>
      </c>
      <c r="X386" s="26">
        <f t="shared" si="68"/>
        <v>1</v>
      </c>
      <c r="Y386" s="32">
        <f t="shared" si="63"/>
        <v>0.04</v>
      </c>
      <c r="Z386" s="26">
        <f t="shared" si="69"/>
        <v>28</v>
      </c>
      <c r="AA386" s="26">
        <f t="shared" si="70"/>
        <v>0</v>
      </c>
      <c r="AB386" s="26">
        <f t="shared" si="71"/>
        <v>53</v>
      </c>
    </row>
    <row r="387" spans="1:28">
      <c r="A387" s="13" t="s">
        <v>1683</v>
      </c>
      <c r="B387" s="19" t="s">
        <v>1697</v>
      </c>
      <c r="C387" s="14" t="s">
        <v>447</v>
      </c>
      <c r="D387" s="4" t="s">
        <v>448</v>
      </c>
      <c r="E387" s="26">
        <f>SUMIF('Interventi - Dettaglio'!$A:$A,"130018"&amp;'Interventi - Sintesi'!$C387,'Interventi - Dettaglio'!H:H)</f>
        <v>4</v>
      </c>
      <c r="F387" s="26">
        <f>SUMIF('Interventi - Dettaglio'!$A:$A,"130018"&amp;'Interventi - Sintesi'!$C387,'Interventi - Dettaglio'!I:I)</f>
        <v>0</v>
      </c>
      <c r="G387" s="32">
        <f t="shared" si="60"/>
        <v>0</v>
      </c>
      <c r="H387" s="26">
        <f>SUMIF('Interventi - Dettaglio'!$A:$A,"130018"&amp;'Interventi - Sintesi'!$C387,'Interventi - Dettaglio'!J:J)</f>
        <v>8</v>
      </c>
      <c r="I387" s="26">
        <f>SUMIF('Interventi - Dettaglio'!$A:$A,"130018"&amp;'Interventi - Sintesi'!$C387,'Interventi - Dettaglio'!K:K)</f>
        <v>0</v>
      </c>
      <c r="J387" s="26">
        <f t="shared" si="64"/>
        <v>12</v>
      </c>
      <c r="K387" s="26">
        <f>SUMIF('Interventi - Dettaglio'!$A:$A,"130019"&amp;'Interventi - Sintesi'!$C387,'Interventi - Dettaglio'!$H:$H)</f>
        <v>0</v>
      </c>
      <c r="L387" s="26">
        <f>SUMIF('Interventi - Dettaglio'!$A:$A,"130019"&amp;'Interventi - Sintesi'!$C387,'Interventi - Dettaglio'!$I:$I)</f>
        <v>0</v>
      </c>
      <c r="M387" s="32">
        <f t="shared" si="61"/>
        <v>0</v>
      </c>
      <c r="N387" s="26">
        <f>SUMIF('Interventi - Dettaglio'!$A:$A,"130019"&amp;'Interventi - Sintesi'!$C387,'Interventi - Dettaglio'!$J:$J)</f>
        <v>0</v>
      </c>
      <c r="O387" s="26">
        <f>SUMIF('Interventi - Dettaglio'!$A:$A,"130019"&amp;'Interventi - Sintesi'!$C387,'Interventi - Dettaglio'!$K:$K)</f>
        <v>0</v>
      </c>
      <c r="P387" s="26">
        <f t="shared" si="65"/>
        <v>0</v>
      </c>
      <c r="Q387" s="26">
        <f>SUMIF('Interventi - Dettaglio'!$A:$A,"130020"&amp;'Interventi - Sintesi'!$C387,'Interventi - Dettaglio'!$H:$H)</f>
        <v>0</v>
      </c>
      <c r="R387" s="32">
        <f t="shared" si="62"/>
        <v>0</v>
      </c>
      <c r="S387" s="26">
        <f>SUMIF('Interventi - Dettaglio'!$A:$A,"130020"&amp;'Interventi - Sintesi'!$C387,'Interventi - Dettaglio'!$I:$I)</f>
        <v>0</v>
      </c>
      <c r="T387" s="26">
        <f>SUMIF('Interventi - Dettaglio'!$A:$A,"130020"&amp;'Interventi - Sintesi'!$C387,'Interventi - Dettaglio'!$J:$J)</f>
        <v>0</v>
      </c>
      <c r="U387" s="26">
        <f>SUMIF('Interventi - Dettaglio'!$A:$A,"130020"&amp;'Interventi - Sintesi'!$C387,'Interventi - Dettaglio'!$K:$K)</f>
        <v>0</v>
      </c>
      <c r="V387" s="26">
        <f t="shared" si="66"/>
        <v>0</v>
      </c>
      <c r="W387" s="26">
        <f t="shared" si="67"/>
        <v>4</v>
      </c>
      <c r="X387" s="26">
        <f t="shared" si="68"/>
        <v>0</v>
      </c>
      <c r="Y387" s="32">
        <f t="shared" si="63"/>
        <v>0</v>
      </c>
      <c r="Z387" s="26">
        <f t="shared" si="69"/>
        <v>8</v>
      </c>
      <c r="AA387" s="26">
        <f t="shared" si="70"/>
        <v>0</v>
      </c>
      <c r="AB387" s="26">
        <f t="shared" si="71"/>
        <v>12</v>
      </c>
    </row>
    <row r="388" spans="1:28">
      <c r="A388" s="13" t="s">
        <v>1683</v>
      </c>
      <c r="B388" s="19" t="s">
        <v>1697</v>
      </c>
      <c r="C388" s="14" t="s">
        <v>449</v>
      </c>
      <c r="D388" s="4" t="s">
        <v>450</v>
      </c>
      <c r="E388" s="26">
        <f>SUMIF('Interventi - Dettaglio'!$A:$A,"130018"&amp;'Interventi - Sintesi'!$C388,'Interventi - Dettaglio'!H:H)</f>
        <v>1</v>
      </c>
      <c r="F388" s="26">
        <f>SUMIF('Interventi - Dettaglio'!$A:$A,"130018"&amp;'Interventi - Sintesi'!$C388,'Interventi - Dettaglio'!I:I)</f>
        <v>0</v>
      </c>
      <c r="G388" s="32">
        <f t="shared" si="60"/>
        <v>0</v>
      </c>
      <c r="H388" s="26">
        <f>SUMIF('Interventi - Dettaglio'!$A:$A,"130018"&amp;'Interventi - Sintesi'!$C388,'Interventi - Dettaglio'!J:J)</f>
        <v>13</v>
      </c>
      <c r="I388" s="26">
        <f>SUMIF('Interventi - Dettaglio'!$A:$A,"130018"&amp;'Interventi - Sintesi'!$C388,'Interventi - Dettaglio'!K:K)</f>
        <v>0</v>
      </c>
      <c r="J388" s="26">
        <f t="shared" si="64"/>
        <v>14</v>
      </c>
      <c r="K388" s="26">
        <f>SUMIF('Interventi - Dettaglio'!$A:$A,"130019"&amp;'Interventi - Sintesi'!$C388,'Interventi - Dettaglio'!$H:$H)</f>
        <v>1</v>
      </c>
      <c r="L388" s="26">
        <f>SUMIF('Interventi - Dettaglio'!$A:$A,"130019"&amp;'Interventi - Sintesi'!$C388,'Interventi - Dettaglio'!$I:$I)</f>
        <v>0</v>
      </c>
      <c r="M388" s="32">
        <f t="shared" si="61"/>
        <v>0</v>
      </c>
      <c r="N388" s="26">
        <f>SUMIF('Interventi - Dettaglio'!$A:$A,"130019"&amp;'Interventi - Sintesi'!$C388,'Interventi - Dettaglio'!$J:$J)</f>
        <v>4</v>
      </c>
      <c r="O388" s="26">
        <f>SUMIF('Interventi - Dettaglio'!$A:$A,"130019"&amp;'Interventi - Sintesi'!$C388,'Interventi - Dettaglio'!$K:$K)</f>
        <v>0</v>
      </c>
      <c r="P388" s="26">
        <f t="shared" si="65"/>
        <v>5</v>
      </c>
      <c r="Q388" s="26">
        <f>SUMIF('Interventi - Dettaglio'!$A:$A,"130020"&amp;'Interventi - Sintesi'!$C388,'Interventi - Dettaglio'!$H:$H)</f>
        <v>0</v>
      </c>
      <c r="R388" s="32">
        <f t="shared" si="62"/>
        <v>0</v>
      </c>
      <c r="S388" s="26">
        <f>SUMIF('Interventi - Dettaglio'!$A:$A,"130020"&amp;'Interventi - Sintesi'!$C388,'Interventi - Dettaglio'!$I:$I)</f>
        <v>0</v>
      </c>
      <c r="T388" s="26">
        <f>SUMIF('Interventi - Dettaglio'!$A:$A,"130020"&amp;'Interventi - Sintesi'!$C388,'Interventi - Dettaglio'!$J:$J)</f>
        <v>1</v>
      </c>
      <c r="U388" s="26">
        <f>SUMIF('Interventi - Dettaglio'!$A:$A,"130020"&amp;'Interventi - Sintesi'!$C388,'Interventi - Dettaglio'!$K:$K)</f>
        <v>1</v>
      </c>
      <c r="V388" s="26">
        <f t="shared" si="66"/>
        <v>2</v>
      </c>
      <c r="W388" s="26">
        <f t="shared" si="67"/>
        <v>2</v>
      </c>
      <c r="X388" s="26">
        <f t="shared" si="68"/>
        <v>0</v>
      </c>
      <c r="Y388" s="32">
        <f t="shared" si="63"/>
        <v>0</v>
      </c>
      <c r="Z388" s="26">
        <f t="shared" si="69"/>
        <v>18</v>
      </c>
      <c r="AA388" s="26">
        <f t="shared" si="70"/>
        <v>1</v>
      </c>
      <c r="AB388" s="26">
        <f t="shared" si="71"/>
        <v>21</v>
      </c>
    </row>
    <row r="389" spans="1:28">
      <c r="A389" s="13" t="s">
        <v>1683</v>
      </c>
      <c r="B389" s="19" t="s">
        <v>1697</v>
      </c>
      <c r="C389" s="14" t="s">
        <v>451</v>
      </c>
      <c r="D389" s="4" t="s">
        <v>452</v>
      </c>
      <c r="E389" s="26">
        <f>SUMIF('Interventi - Dettaglio'!$A:$A,"130018"&amp;'Interventi - Sintesi'!$C389,'Interventi - Dettaglio'!H:H)</f>
        <v>6</v>
      </c>
      <c r="F389" s="26">
        <f>SUMIF('Interventi - Dettaglio'!$A:$A,"130018"&amp;'Interventi - Sintesi'!$C389,'Interventi - Dettaglio'!I:I)</f>
        <v>2</v>
      </c>
      <c r="G389" s="32">
        <f t="shared" si="60"/>
        <v>0.33329999999999999</v>
      </c>
      <c r="H389" s="26">
        <f>SUMIF('Interventi - Dettaglio'!$A:$A,"130018"&amp;'Interventi - Sintesi'!$C389,'Interventi - Dettaglio'!J:J)</f>
        <v>1</v>
      </c>
      <c r="I389" s="26">
        <f>SUMIF('Interventi - Dettaglio'!$A:$A,"130018"&amp;'Interventi - Sintesi'!$C389,'Interventi - Dettaglio'!K:K)</f>
        <v>0</v>
      </c>
      <c r="J389" s="26">
        <f t="shared" si="64"/>
        <v>7</v>
      </c>
      <c r="K389" s="26">
        <f>SUMIF('Interventi - Dettaglio'!$A:$A,"130019"&amp;'Interventi - Sintesi'!$C389,'Interventi - Dettaglio'!$H:$H)</f>
        <v>0</v>
      </c>
      <c r="L389" s="26">
        <f>SUMIF('Interventi - Dettaglio'!$A:$A,"130019"&amp;'Interventi - Sintesi'!$C389,'Interventi - Dettaglio'!$I:$I)</f>
        <v>0</v>
      </c>
      <c r="M389" s="32">
        <f t="shared" si="61"/>
        <v>0</v>
      </c>
      <c r="N389" s="26">
        <f>SUMIF('Interventi - Dettaglio'!$A:$A,"130019"&amp;'Interventi - Sintesi'!$C389,'Interventi - Dettaglio'!$J:$J)</f>
        <v>0</v>
      </c>
      <c r="O389" s="26">
        <f>SUMIF('Interventi - Dettaglio'!$A:$A,"130019"&amp;'Interventi - Sintesi'!$C389,'Interventi - Dettaglio'!$K:$K)</f>
        <v>0</v>
      </c>
      <c r="P389" s="26">
        <f t="shared" si="65"/>
        <v>0</v>
      </c>
      <c r="Q389" s="26">
        <f>SUMIF('Interventi - Dettaglio'!$A:$A,"130020"&amp;'Interventi - Sintesi'!$C389,'Interventi - Dettaglio'!$H:$H)</f>
        <v>3</v>
      </c>
      <c r="R389" s="32">
        <f t="shared" si="62"/>
        <v>0</v>
      </c>
      <c r="S389" s="26">
        <f>SUMIF('Interventi - Dettaglio'!$A:$A,"130020"&amp;'Interventi - Sintesi'!$C389,'Interventi - Dettaglio'!$I:$I)</f>
        <v>1</v>
      </c>
      <c r="T389" s="26">
        <f>SUMIF('Interventi - Dettaglio'!$A:$A,"130020"&amp;'Interventi - Sintesi'!$C389,'Interventi - Dettaglio'!$J:$J)</f>
        <v>1</v>
      </c>
      <c r="U389" s="26">
        <f>SUMIF('Interventi - Dettaglio'!$A:$A,"130020"&amp;'Interventi - Sintesi'!$C389,'Interventi - Dettaglio'!$K:$K)</f>
        <v>0</v>
      </c>
      <c r="V389" s="26">
        <f t="shared" si="66"/>
        <v>4</v>
      </c>
      <c r="W389" s="26">
        <f t="shared" si="67"/>
        <v>9</v>
      </c>
      <c r="X389" s="26">
        <f t="shared" si="68"/>
        <v>3</v>
      </c>
      <c r="Y389" s="32">
        <f t="shared" si="63"/>
        <v>0.33329999999999999</v>
      </c>
      <c r="Z389" s="26">
        <f t="shared" si="69"/>
        <v>2</v>
      </c>
      <c r="AA389" s="26">
        <f t="shared" si="70"/>
        <v>0</v>
      </c>
      <c r="AB389" s="26">
        <f t="shared" si="71"/>
        <v>11</v>
      </c>
    </row>
    <row r="390" spans="1:28">
      <c r="A390" s="13" t="s">
        <v>1683</v>
      </c>
      <c r="B390" s="19" t="s">
        <v>1697</v>
      </c>
      <c r="C390" s="14" t="s">
        <v>453</v>
      </c>
      <c r="D390" s="4" t="s">
        <v>454</v>
      </c>
      <c r="E390" s="26">
        <f>SUMIF('Interventi - Dettaglio'!$A:$A,"130018"&amp;'Interventi - Sintesi'!$C390,'Interventi - Dettaglio'!H:H)</f>
        <v>3</v>
      </c>
      <c r="F390" s="26">
        <f>SUMIF('Interventi - Dettaglio'!$A:$A,"130018"&amp;'Interventi - Sintesi'!$C390,'Interventi - Dettaglio'!I:I)</f>
        <v>1</v>
      </c>
      <c r="G390" s="32">
        <f t="shared" ref="G390:G453" si="72">IF(E390=0,0,ROUND(F390/E390,4))</f>
        <v>0.33329999999999999</v>
      </c>
      <c r="H390" s="26">
        <f>SUMIF('Interventi - Dettaglio'!$A:$A,"130018"&amp;'Interventi - Sintesi'!$C390,'Interventi - Dettaglio'!J:J)</f>
        <v>0</v>
      </c>
      <c r="I390" s="26">
        <f>SUMIF('Interventi - Dettaglio'!$A:$A,"130018"&amp;'Interventi - Sintesi'!$C390,'Interventi - Dettaglio'!K:K)</f>
        <v>0</v>
      </c>
      <c r="J390" s="26">
        <f t="shared" si="64"/>
        <v>3</v>
      </c>
      <c r="K390" s="26">
        <f>SUMIF('Interventi - Dettaglio'!$A:$A,"130019"&amp;'Interventi - Sintesi'!$C390,'Interventi - Dettaglio'!$H:$H)</f>
        <v>0</v>
      </c>
      <c r="L390" s="26">
        <f>SUMIF('Interventi - Dettaglio'!$A:$A,"130019"&amp;'Interventi - Sintesi'!$C390,'Interventi - Dettaglio'!$I:$I)</f>
        <v>0</v>
      </c>
      <c r="M390" s="32">
        <f t="shared" ref="M390:M453" si="73">IF(K390=0,0,ROUND(L390/K390,4))</f>
        <v>0</v>
      </c>
      <c r="N390" s="26">
        <f>SUMIF('Interventi - Dettaglio'!$A:$A,"130019"&amp;'Interventi - Sintesi'!$C390,'Interventi - Dettaglio'!$J:$J)</f>
        <v>0</v>
      </c>
      <c r="O390" s="26">
        <f>SUMIF('Interventi - Dettaglio'!$A:$A,"130019"&amp;'Interventi - Sintesi'!$C390,'Interventi - Dettaglio'!$K:$K)</f>
        <v>0</v>
      </c>
      <c r="P390" s="26">
        <f t="shared" si="65"/>
        <v>0</v>
      </c>
      <c r="Q390" s="26">
        <f>SUMIF('Interventi - Dettaglio'!$A:$A,"130020"&amp;'Interventi - Sintesi'!$C390,'Interventi - Dettaglio'!$H:$H)</f>
        <v>0</v>
      </c>
      <c r="R390" s="32">
        <f t="shared" ref="R390:R453" si="74">IF(P390=0,0,ROUND(Q390/P390,4))</f>
        <v>0</v>
      </c>
      <c r="S390" s="26">
        <f>SUMIF('Interventi - Dettaglio'!$A:$A,"130020"&amp;'Interventi - Sintesi'!$C390,'Interventi - Dettaglio'!$I:$I)</f>
        <v>0</v>
      </c>
      <c r="T390" s="26">
        <f>SUMIF('Interventi - Dettaglio'!$A:$A,"130020"&amp;'Interventi - Sintesi'!$C390,'Interventi - Dettaglio'!$J:$J)</f>
        <v>0</v>
      </c>
      <c r="U390" s="26">
        <f>SUMIF('Interventi - Dettaglio'!$A:$A,"130020"&amp;'Interventi - Sintesi'!$C390,'Interventi - Dettaglio'!$K:$K)</f>
        <v>0</v>
      </c>
      <c r="V390" s="26">
        <f t="shared" si="66"/>
        <v>0</v>
      </c>
      <c r="W390" s="26">
        <f t="shared" si="67"/>
        <v>3</v>
      </c>
      <c r="X390" s="26">
        <f t="shared" si="68"/>
        <v>1</v>
      </c>
      <c r="Y390" s="32">
        <f t="shared" ref="Y390:Y453" si="75">IF(W390=0,0,ROUND(X390/W390,4))</f>
        <v>0.33329999999999999</v>
      </c>
      <c r="Z390" s="26">
        <f t="shared" si="69"/>
        <v>0</v>
      </c>
      <c r="AA390" s="26">
        <f t="shared" si="70"/>
        <v>0</v>
      </c>
      <c r="AB390" s="26">
        <f t="shared" si="71"/>
        <v>3</v>
      </c>
    </row>
    <row r="391" spans="1:28">
      <c r="A391" s="13" t="s">
        <v>1683</v>
      </c>
      <c r="B391" s="19" t="s">
        <v>1697</v>
      </c>
      <c r="C391" s="14" t="s">
        <v>949</v>
      </c>
      <c r="D391" s="4" t="s">
        <v>950</v>
      </c>
      <c r="E391" s="26">
        <f>SUMIF('Interventi - Dettaglio'!$A:$A,"130018"&amp;'Interventi - Sintesi'!$C391,'Interventi - Dettaglio'!H:H)</f>
        <v>5</v>
      </c>
      <c r="F391" s="26">
        <f>SUMIF('Interventi - Dettaglio'!$A:$A,"130018"&amp;'Interventi - Sintesi'!$C391,'Interventi - Dettaglio'!I:I)</f>
        <v>0</v>
      </c>
      <c r="G391" s="32">
        <f t="shared" si="72"/>
        <v>0</v>
      </c>
      <c r="H391" s="26">
        <f>SUMIF('Interventi - Dettaglio'!$A:$A,"130018"&amp;'Interventi - Sintesi'!$C391,'Interventi - Dettaglio'!J:J)</f>
        <v>0</v>
      </c>
      <c r="I391" s="26">
        <f>SUMIF('Interventi - Dettaglio'!$A:$A,"130018"&amp;'Interventi - Sintesi'!$C391,'Interventi - Dettaglio'!K:K)</f>
        <v>0</v>
      </c>
      <c r="J391" s="26">
        <f t="shared" si="64"/>
        <v>5</v>
      </c>
      <c r="K391" s="26">
        <f>SUMIF('Interventi - Dettaglio'!$A:$A,"130019"&amp;'Interventi - Sintesi'!$C391,'Interventi - Dettaglio'!$H:$H)</f>
        <v>0</v>
      </c>
      <c r="L391" s="26">
        <f>SUMIF('Interventi - Dettaglio'!$A:$A,"130019"&amp;'Interventi - Sintesi'!$C391,'Interventi - Dettaglio'!$I:$I)</f>
        <v>0</v>
      </c>
      <c r="M391" s="32">
        <f t="shared" si="73"/>
        <v>0</v>
      </c>
      <c r="N391" s="26">
        <f>SUMIF('Interventi - Dettaglio'!$A:$A,"130019"&amp;'Interventi - Sintesi'!$C391,'Interventi - Dettaglio'!$J:$J)</f>
        <v>0</v>
      </c>
      <c r="O391" s="26">
        <f>SUMIF('Interventi - Dettaglio'!$A:$A,"130019"&amp;'Interventi - Sintesi'!$C391,'Interventi - Dettaglio'!$K:$K)</f>
        <v>0</v>
      </c>
      <c r="P391" s="26">
        <f t="shared" si="65"/>
        <v>0</v>
      </c>
      <c r="Q391" s="26">
        <f>SUMIF('Interventi - Dettaglio'!$A:$A,"130020"&amp;'Interventi - Sintesi'!$C391,'Interventi - Dettaglio'!$H:$H)</f>
        <v>0</v>
      </c>
      <c r="R391" s="32">
        <f t="shared" si="74"/>
        <v>0</v>
      </c>
      <c r="S391" s="26">
        <f>SUMIF('Interventi - Dettaglio'!$A:$A,"130020"&amp;'Interventi - Sintesi'!$C391,'Interventi - Dettaglio'!$I:$I)</f>
        <v>0</v>
      </c>
      <c r="T391" s="26">
        <f>SUMIF('Interventi - Dettaglio'!$A:$A,"130020"&amp;'Interventi - Sintesi'!$C391,'Interventi - Dettaglio'!$J:$J)</f>
        <v>0</v>
      </c>
      <c r="U391" s="26">
        <f>SUMIF('Interventi - Dettaglio'!$A:$A,"130020"&amp;'Interventi - Sintesi'!$C391,'Interventi - Dettaglio'!$K:$K)</f>
        <v>0</v>
      </c>
      <c r="V391" s="26">
        <f t="shared" si="66"/>
        <v>0</v>
      </c>
      <c r="W391" s="26">
        <f t="shared" si="67"/>
        <v>5</v>
      </c>
      <c r="X391" s="26">
        <f t="shared" si="68"/>
        <v>0</v>
      </c>
      <c r="Y391" s="32">
        <f t="shared" si="75"/>
        <v>0</v>
      </c>
      <c r="Z391" s="26">
        <f t="shared" si="69"/>
        <v>0</v>
      </c>
      <c r="AA391" s="26">
        <f t="shared" si="70"/>
        <v>0</v>
      </c>
      <c r="AB391" s="26">
        <f t="shared" si="71"/>
        <v>5</v>
      </c>
    </row>
    <row r="392" spans="1:28">
      <c r="A392" s="15" t="s">
        <v>1683</v>
      </c>
      <c r="B392" s="19" t="s">
        <v>1697</v>
      </c>
      <c r="C392" s="16" t="s">
        <v>951</v>
      </c>
      <c r="D392" s="23" t="s">
        <v>952</v>
      </c>
      <c r="E392" s="26">
        <f>SUMIF('Interventi - Dettaglio'!$A:$A,"130018"&amp;'Interventi - Sintesi'!$C392,'Interventi - Dettaglio'!H:H)</f>
        <v>1</v>
      </c>
      <c r="F392" s="26">
        <f>SUMIF('Interventi - Dettaglio'!$A:$A,"130018"&amp;'Interventi - Sintesi'!$C392,'Interventi - Dettaglio'!I:I)</f>
        <v>0</v>
      </c>
      <c r="G392" s="32">
        <f t="shared" si="72"/>
        <v>0</v>
      </c>
      <c r="H392" s="26">
        <f>SUMIF('Interventi - Dettaglio'!$A:$A,"130018"&amp;'Interventi - Sintesi'!$C392,'Interventi - Dettaglio'!J:J)</f>
        <v>0</v>
      </c>
      <c r="I392" s="26">
        <f>SUMIF('Interventi - Dettaglio'!$A:$A,"130018"&amp;'Interventi - Sintesi'!$C392,'Interventi - Dettaglio'!K:K)</f>
        <v>0</v>
      </c>
      <c r="J392" s="26">
        <f t="shared" si="64"/>
        <v>1</v>
      </c>
      <c r="K392" s="26">
        <f>SUMIF('Interventi - Dettaglio'!$A:$A,"130019"&amp;'Interventi - Sintesi'!$C392,'Interventi - Dettaglio'!$H:$H)</f>
        <v>0</v>
      </c>
      <c r="L392" s="26">
        <f>SUMIF('Interventi - Dettaglio'!$A:$A,"130019"&amp;'Interventi - Sintesi'!$C392,'Interventi - Dettaglio'!$I:$I)</f>
        <v>0</v>
      </c>
      <c r="M392" s="32">
        <f t="shared" si="73"/>
        <v>0</v>
      </c>
      <c r="N392" s="26">
        <f>SUMIF('Interventi - Dettaglio'!$A:$A,"130019"&amp;'Interventi - Sintesi'!$C392,'Interventi - Dettaglio'!$J:$J)</f>
        <v>0</v>
      </c>
      <c r="O392" s="26">
        <f>SUMIF('Interventi - Dettaglio'!$A:$A,"130019"&amp;'Interventi - Sintesi'!$C392,'Interventi - Dettaglio'!$K:$K)</f>
        <v>0</v>
      </c>
      <c r="P392" s="26">
        <f t="shared" si="65"/>
        <v>0</v>
      </c>
      <c r="Q392" s="26">
        <f>SUMIF('Interventi - Dettaglio'!$A:$A,"130020"&amp;'Interventi - Sintesi'!$C392,'Interventi - Dettaglio'!$H:$H)</f>
        <v>0</v>
      </c>
      <c r="R392" s="32">
        <f t="shared" si="74"/>
        <v>0</v>
      </c>
      <c r="S392" s="26">
        <f>SUMIF('Interventi - Dettaglio'!$A:$A,"130020"&amp;'Interventi - Sintesi'!$C392,'Interventi - Dettaglio'!$I:$I)</f>
        <v>0</v>
      </c>
      <c r="T392" s="26">
        <f>SUMIF('Interventi - Dettaglio'!$A:$A,"130020"&amp;'Interventi - Sintesi'!$C392,'Interventi - Dettaglio'!$J:$J)</f>
        <v>0</v>
      </c>
      <c r="U392" s="26">
        <f>SUMIF('Interventi - Dettaglio'!$A:$A,"130020"&amp;'Interventi - Sintesi'!$C392,'Interventi - Dettaglio'!$K:$K)</f>
        <v>0</v>
      </c>
      <c r="V392" s="26">
        <f t="shared" si="66"/>
        <v>0</v>
      </c>
      <c r="W392" s="26">
        <f t="shared" si="67"/>
        <v>1</v>
      </c>
      <c r="X392" s="26">
        <f t="shared" si="68"/>
        <v>0</v>
      </c>
      <c r="Y392" s="32">
        <f t="shared" si="75"/>
        <v>0</v>
      </c>
      <c r="Z392" s="26">
        <f t="shared" si="69"/>
        <v>0</v>
      </c>
      <c r="AA392" s="26">
        <f t="shared" si="70"/>
        <v>0</v>
      </c>
      <c r="AB392" s="26">
        <f t="shared" si="71"/>
        <v>1</v>
      </c>
    </row>
    <row r="393" spans="1:28">
      <c r="A393" s="13" t="s">
        <v>1683</v>
      </c>
      <c r="B393" s="19" t="s">
        <v>1697</v>
      </c>
      <c r="C393" s="14" t="s">
        <v>455</v>
      </c>
      <c r="D393" s="4" t="s">
        <v>456</v>
      </c>
      <c r="E393" s="26">
        <f>SUMIF('Interventi - Dettaglio'!$A:$A,"130018"&amp;'Interventi - Sintesi'!$C393,'Interventi - Dettaglio'!H:H)</f>
        <v>5</v>
      </c>
      <c r="F393" s="26">
        <f>SUMIF('Interventi - Dettaglio'!$A:$A,"130018"&amp;'Interventi - Sintesi'!$C393,'Interventi - Dettaglio'!I:I)</f>
        <v>1</v>
      </c>
      <c r="G393" s="32">
        <f t="shared" si="72"/>
        <v>0.2</v>
      </c>
      <c r="H393" s="26">
        <f>SUMIF('Interventi - Dettaglio'!$A:$A,"130018"&amp;'Interventi - Sintesi'!$C393,'Interventi - Dettaglio'!J:J)</f>
        <v>0</v>
      </c>
      <c r="I393" s="26">
        <f>SUMIF('Interventi - Dettaglio'!$A:$A,"130018"&amp;'Interventi - Sintesi'!$C393,'Interventi - Dettaglio'!K:K)</f>
        <v>0</v>
      </c>
      <c r="J393" s="26">
        <f t="shared" si="64"/>
        <v>5</v>
      </c>
      <c r="K393" s="26">
        <f>SUMIF('Interventi - Dettaglio'!$A:$A,"130019"&amp;'Interventi - Sintesi'!$C393,'Interventi - Dettaglio'!$H:$H)</f>
        <v>4</v>
      </c>
      <c r="L393" s="26">
        <f>SUMIF('Interventi - Dettaglio'!$A:$A,"130019"&amp;'Interventi - Sintesi'!$C393,'Interventi - Dettaglio'!$I:$I)</f>
        <v>0</v>
      </c>
      <c r="M393" s="32">
        <f t="shared" si="73"/>
        <v>0</v>
      </c>
      <c r="N393" s="26">
        <f>SUMIF('Interventi - Dettaglio'!$A:$A,"130019"&amp;'Interventi - Sintesi'!$C393,'Interventi - Dettaglio'!$J:$J)</f>
        <v>0</v>
      </c>
      <c r="O393" s="26">
        <f>SUMIF('Interventi - Dettaglio'!$A:$A,"130019"&amp;'Interventi - Sintesi'!$C393,'Interventi - Dettaglio'!$K:$K)</f>
        <v>0</v>
      </c>
      <c r="P393" s="26">
        <f t="shared" si="65"/>
        <v>4</v>
      </c>
      <c r="Q393" s="26">
        <f>SUMIF('Interventi - Dettaglio'!$A:$A,"130020"&amp;'Interventi - Sintesi'!$C393,'Interventi - Dettaglio'!$H:$H)</f>
        <v>0</v>
      </c>
      <c r="R393" s="32">
        <f t="shared" si="74"/>
        <v>0</v>
      </c>
      <c r="S393" s="26">
        <f>SUMIF('Interventi - Dettaglio'!$A:$A,"130020"&amp;'Interventi - Sintesi'!$C393,'Interventi - Dettaglio'!$I:$I)</f>
        <v>0</v>
      </c>
      <c r="T393" s="26">
        <f>SUMIF('Interventi - Dettaglio'!$A:$A,"130020"&amp;'Interventi - Sintesi'!$C393,'Interventi - Dettaglio'!$J:$J)</f>
        <v>0</v>
      </c>
      <c r="U393" s="26">
        <f>SUMIF('Interventi - Dettaglio'!$A:$A,"130020"&amp;'Interventi - Sintesi'!$C393,'Interventi - Dettaglio'!$K:$K)</f>
        <v>0</v>
      </c>
      <c r="V393" s="26">
        <f t="shared" si="66"/>
        <v>0</v>
      </c>
      <c r="W393" s="26">
        <f t="shared" si="67"/>
        <v>9</v>
      </c>
      <c r="X393" s="26">
        <f t="shared" si="68"/>
        <v>1</v>
      </c>
      <c r="Y393" s="32">
        <f t="shared" si="75"/>
        <v>0.1111</v>
      </c>
      <c r="Z393" s="26">
        <f t="shared" si="69"/>
        <v>0</v>
      </c>
      <c r="AA393" s="26">
        <f t="shared" si="70"/>
        <v>0</v>
      </c>
      <c r="AB393" s="26">
        <f t="shared" si="71"/>
        <v>9</v>
      </c>
    </row>
    <row r="394" spans="1:28">
      <c r="A394" s="13" t="s">
        <v>1683</v>
      </c>
      <c r="B394" s="19" t="s">
        <v>1697</v>
      </c>
      <c r="C394" s="14" t="s">
        <v>457</v>
      </c>
      <c r="D394" s="4" t="s">
        <v>458</v>
      </c>
      <c r="E394" s="26">
        <f>SUMIF('Interventi - Dettaglio'!$A:$A,"130018"&amp;'Interventi - Sintesi'!$C394,'Interventi - Dettaglio'!H:H)</f>
        <v>1</v>
      </c>
      <c r="F394" s="26">
        <f>SUMIF('Interventi - Dettaglio'!$A:$A,"130018"&amp;'Interventi - Sintesi'!$C394,'Interventi - Dettaglio'!I:I)</f>
        <v>0</v>
      </c>
      <c r="G394" s="32">
        <f t="shared" si="72"/>
        <v>0</v>
      </c>
      <c r="H394" s="26">
        <f>SUMIF('Interventi - Dettaglio'!$A:$A,"130018"&amp;'Interventi - Sintesi'!$C394,'Interventi - Dettaglio'!J:J)</f>
        <v>0</v>
      </c>
      <c r="I394" s="26">
        <f>SUMIF('Interventi - Dettaglio'!$A:$A,"130018"&amp;'Interventi - Sintesi'!$C394,'Interventi - Dettaglio'!K:K)</f>
        <v>0</v>
      </c>
      <c r="J394" s="26">
        <f t="shared" si="64"/>
        <v>1</v>
      </c>
      <c r="K394" s="26">
        <f>SUMIF('Interventi - Dettaglio'!$A:$A,"130019"&amp;'Interventi - Sintesi'!$C394,'Interventi - Dettaglio'!$H:$H)</f>
        <v>0</v>
      </c>
      <c r="L394" s="26">
        <f>SUMIF('Interventi - Dettaglio'!$A:$A,"130019"&amp;'Interventi - Sintesi'!$C394,'Interventi - Dettaglio'!$I:$I)</f>
        <v>0</v>
      </c>
      <c r="M394" s="32">
        <f t="shared" si="73"/>
        <v>0</v>
      </c>
      <c r="N394" s="26">
        <f>SUMIF('Interventi - Dettaglio'!$A:$A,"130019"&amp;'Interventi - Sintesi'!$C394,'Interventi - Dettaglio'!$J:$J)</f>
        <v>0</v>
      </c>
      <c r="O394" s="26">
        <f>SUMIF('Interventi - Dettaglio'!$A:$A,"130019"&amp;'Interventi - Sintesi'!$C394,'Interventi - Dettaglio'!$K:$K)</f>
        <v>0</v>
      </c>
      <c r="P394" s="26">
        <f t="shared" si="65"/>
        <v>0</v>
      </c>
      <c r="Q394" s="26">
        <f>SUMIF('Interventi - Dettaglio'!$A:$A,"130020"&amp;'Interventi - Sintesi'!$C394,'Interventi - Dettaglio'!$H:$H)</f>
        <v>0</v>
      </c>
      <c r="R394" s="32">
        <f t="shared" si="74"/>
        <v>0</v>
      </c>
      <c r="S394" s="26">
        <f>SUMIF('Interventi - Dettaglio'!$A:$A,"130020"&amp;'Interventi - Sintesi'!$C394,'Interventi - Dettaglio'!$I:$I)</f>
        <v>0</v>
      </c>
      <c r="T394" s="26">
        <f>SUMIF('Interventi - Dettaglio'!$A:$A,"130020"&amp;'Interventi - Sintesi'!$C394,'Interventi - Dettaglio'!$J:$J)</f>
        <v>0</v>
      </c>
      <c r="U394" s="26">
        <f>SUMIF('Interventi - Dettaglio'!$A:$A,"130020"&amp;'Interventi - Sintesi'!$C394,'Interventi - Dettaglio'!$K:$K)</f>
        <v>0</v>
      </c>
      <c r="V394" s="26">
        <f t="shared" si="66"/>
        <v>0</v>
      </c>
      <c r="W394" s="26">
        <f t="shared" si="67"/>
        <v>1</v>
      </c>
      <c r="X394" s="26">
        <f t="shared" si="68"/>
        <v>0</v>
      </c>
      <c r="Y394" s="32">
        <f t="shared" si="75"/>
        <v>0</v>
      </c>
      <c r="Z394" s="26">
        <f t="shared" si="69"/>
        <v>0</v>
      </c>
      <c r="AA394" s="26">
        <f t="shared" si="70"/>
        <v>0</v>
      </c>
      <c r="AB394" s="26">
        <f t="shared" si="71"/>
        <v>1</v>
      </c>
    </row>
    <row r="395" spans="1:28">
      <c r="A395" s="15" t="s">
        <v>1683</v>
      </c>
      <c r="B395" s="19" t="s">
        <v>1697</v>
      </c>
      <c r="C395" s="16" t="s">
        <v>459</v>
      </c>
      <c r="D395" s="23" t="s">
        <v>460</v>
      </c>
      <c r="E395" s="26">
        <f>SUMIF('Interventi - Dettaglio'!$A:$A,"130018"&amp;'Interventi - Sintesi'!$C395,'Interventi - Dettaglio'!H:H)</f>
        <v>1</v>
      </c>
      <c r="F395" s="26">
        <f>SUMIF('Interventi - Dettaglio'!$A:$A,"130018"&amp;'Interventi - Sintesi'!$C395,'Interventi - Dettaglio'!I:I)</f>
        <v>0</v>
      </c>
      <c r="G395" s="32">
        <f t="shared" si="72"/>
        <v>0</v>
      </c>
      <c r="H395" s="26">
        <f>SUMIF('Interventi - Dettaglio'!$A:$A,"130018"&amp;'Interventi - Sintesi'!$C395,'Interventi - Dettaglio'!J:J)</f>
        <v>0</v>
      </c>
      <c r="I395" s="26">
        <f>SUMIF('Interventi - Dettaglio'!$A:$A,"130018"&amp;'Interventi - Sintesi'!$C395,'Interventi - Dettaglio'!K:K)</f>
        <v>0</v>
      </c>
      <c r="J395" s="26">
        <f t="shared" si="64"/>
        <v>1</v>
      </c>
      <c r="K395" s="26">
        <f>SUMIF('Interventi - Dettaglio'!$A:$A,"130019"&amp;'Interventi - Sintesi'!$C395,'Interventi - Dettaglio'!$H:$H)</f>
        <v>0</v>
      </c>
      <c r="L395" s="26">
        <f>SUMIF('Interventi - Dettaglio'!$A:$A,"130019"&amp;'Interventi - Sintesi'!$C395,'Interventi - Dettaglio'!$I:$I)</f>
        <v>0</v>
      </c>
      <c r="M395" s="32">
        <f t="shared" si="73"/>
        <v>0</v>
      </c>
      <c r="N395" s="26">
        <f>SUMIF('Interventi - Dettaglio'!$A:$A,"130019"&amp;'Interventi - Sintesi'!$C395,'Interventi - Dettaglio'!$J:$J)</f>
        <v>0</v>
      </c>
      <c r="O395" s="26">
        <f>SUMIF('Interventi - Dettaglio'!$A:$A,"130019"&amp;'Interventi - Sintesi'!$C395,'Interventi - Dettaglio'!$K:$K)</f>
        <v>0</v>
      </c>
      <c r="P395" s="26">
        <f t="shared" si="65"/>
        <v>0</v>
      </c>
      <c r="Q395" s="26">
        <f>SUMIF('Interventi - Dettaglio'!$A:$A,"130020"&amp;'Interventi - Sintesi'!$C395,'Interventi - Dettaglio'!$H:$H)</f>
        <v>0</v>
      </c>
      <c r="R395" s="32">
        <f t="shared" si="74"/>
        <v>0</v>
      </c>
      <c r="S395" s="26">
        <f>SUMIF('Interventi - Dettaglio'!$A:$A,"130020"&amp;'Interventi - Sintesi'!$C395,'Interventi - Dettaglio'!$I:$I)</f>
        <v>0</v>
      </c>
      <c r="T395" s="26">
        <f>SUMIF('Interventi - Dettaglio'!$A:$A,"130020"&amp;'Interventi - Sintesi'!$C395,'Interventi - Dettaglio'!$J:$J)</f>
        <v>0</v>
      </c>
      <c r="U395" s="26">
        <f>SUMIF('Interventi - Dettaglio'!$A:$A,"130020"&amp;'Interventi - Sintesi'!$C395,'Interventi - Dettaglio'!$K:$K)</f>
        <v>0</v>
      </c>
      <c r="V395" s="26">
        <f t="shared" si="66"/>
        <v>0</v>
      </c>
      <c r="W395" s="26">
        <f t="shared" si="67"/>
        <v>1</v>
      </c>
      <c r="X395" s="26">
        <f t="shared" si="68"/>
        <v>0</v>
      </c>
      <c r="Y395" s="32">
        <f t="shared" si="75"/>
        <v>0</v>
      </c>
      <c r="Z395" s="26">
        <f t="shared" si="69"/>
        <v>0</v>
      </c>
      <c r="AA395" s="26">
        <f t="shared" si="70"/>
        <v>0</v>
      </c>
      <c r="AB395" s="26">
        <f t="shared" si="71"/>
        <v>1</v>
      </c>
    </row>
    <row r="396" spans="1:28">
      <c r="A396" s="13" t="s">
        <v>1683</v>
      </c>
      <c r="B396" s="19" t="s">
        <v>1697</v>
      </c>
      <c r="C396" s="14" t="s">
        <v>461</v>
      </c>
      <c r="D396" s="4" t="s">
        <v>462</v>
      </c>
      <c r="E396" s="26">
        <f>SUMIF('Interventi - Dettaglio'!$A:$A,"130018"&amp;'Interventi - Sintesi'!$C396,'Interventi - Dettaglio'!H:H)</f>
        <v>1</v>
      </c>
      <c r="F396" s="26">
        <f>SUMIF('Interventi - Dettaglio'!$A:$A,"130018"&amp;'Interventi - Sintesi'!$C396,'Interventi - Dettaglio'!I:I)</f>
        <v>0</v>
      </c>
      <c r="G396" s="32">
        <f t="shared" si="72"/>
        <v>0</v>
      </c>
      <c r="H396" s="26">
        <f>SUMIF('Interventi - Dettaglio'!$A:$A,"130018"&amp;'Interventi - Sintesi'!$C396,'Interventi - Dettaglio'!J:J)</f>
        <v>0</v>
      </c>
      <c r="I396" s="26">
        <f>SUMIF('Interventi - Dettaglio'!$A:$A,"130018"&amp;'Interventi - Sintesi'!$C396,'Interventi - Dettaglio'!K:K)</f>
        <v>0</v>
      </c>
      <c r="J396" s="26">
        <f t="shared" si="64"/>
        <v>1</v>
      </c>
      <c r="K396" s="26">
        <f>SUMIF('Interventi - Dettaglio'!$A:$A,"130019"&amp;'Interventi - Sintesi'!$C396,'Interventi - Dettaglio'!$H:$H)</f>
        <v>2</v>
      </c>
      <c r="L396" s="26">
        <f>SUMIF('Interventi - Dettaglio'!$A:$A,"130019"&amp;'Interventi - Sintesi'!$C396,'Interventi - Dettaglio'!$I:$I)</f>
        <v>0</v>
      </c>
      <c r="M396" s="32">
        <f t="shared" si="73"/>
        <v>0</v>
      </c>
      <c r="N396" s="26">
        <f>SUMIF('Interventi - Dettaglio'!$A:$A,"130019"&amp;'Interventi - Sintesi'!$C396,'Interventi - Dettaglio'!$J:$J)</f>
        <v>3</v>
      </c>
      <c r="O396" s="26">
        <f>SUMIF('Interventi - Dettaglio'!$A:$A,"130019"&amp;'Interventi - Sintesi'!$C396,'Interventi - Dettaglio'!$K:$K)</f>
        <v>0</v>
      </c>
      <c r="P396" s="26">
        <f t="shared" si="65"/>
        <v>5</v>
      </c>
      <c r="Q396" s="26">
        <f>SUMIF('Interventi - Dettaglio'!$A:$A,"130020"&amp;'Interventi - Sintesi'!$C396,'Interventi - Dettaglio'!$H:$H)</f>
        <v>0</v>
      </c>
      <c r="R396" s="32">
        <f t="shared" si="74"/>
        <v>0</v>
      </c>
      <c r="S396" s="26">
        <f>SUMIF('Interventi - Dettaglio'!$A:$A,"130020"&amp;'Interventi - Sintesi'!$C396,'Interventi - Dettaglio'!$I:$I)</f>
        <v>0</v>
      </c>
      <c r="T396" s="26">
        <f>SUMIF('Interventi - Dettaglio'!$A:$A,"130020"&amp;'Interventi - Sintesi'!$C396,'Interventi - Dettaglio'!$J:$J)</f>
        <v>0</v>
      </c>
      <c r="U396" s="26">
        <f>SUMIF('Interventi - Dettaglio'!$A:$A,"130020"&amp;'Interventi - Sintesi'!$C396,'Interventi - Dettaglio'!$K:$K)</f>
        <v>0</v>
      </c>
      <c r="V396" s="26">
        <f t="shared" si="66"/>
        <v>0</v>
      </c>
      <c r="W396" s="26">
        <f t="shared" si="67"/>
        <v>3</v>
      </c>
      <c r="X396" s="26">
        <f t="shared" si="68"/>
        <v>0</v>
      </c>
      <c r="Y396" s="32">
        <f t="shared" si="75"/>
        <v>0</v>
      </c>
      <c r="Z396" s="26">
        <f t="shared" si="69"/>
        <v>3</v>
      </c>
      <c r="AA396" s="26">
        <f t="shared" si="70"/>
        <v>0</v>
      </c>
      <c r="AB396" s="26">
        <f t="shared" si="71"/>
        <v>6</v>
      </c>
    </row>
    <row r="397" spans="1:28">
      <c r="A397" s="13" t="s">
        <v>1684</v>
      </c>
      <c r="B397" s="19" t="s">
        <v>1697</v>
      </c>
      <c r="C397" s="14" t="s">
        <v>1242</v>
      </c>
      <c r="D397" s="4" t="s">
        <v>1243</v>
      </c>
      <c r="E397" s="26">
        <f>SUMIF('Interventi - Dettaglio'!$A:$A,"130018"&amp;'Interventi - Sintesi'!$C397,'Interventi - Dettaglio'!H:H)</f>
        <v>13</v>
      </c>
      <c r="F397" s="26">
        <f>SUMIF('Interventi - Dettaglio'!$A:$A,"130018"&amp;'Interventi - Sintesi'!$C397,'Interventi - Dettaglio'!I:I)</f>
        <v>0</v>
      </c>
      <c r="G397" s="32">
        <f t="shared" si="72"/>
        <v>0</v>
      </c>
      <c r="H397" s="26">
        <f>SUMIF('Interventi - Dettaglio'!$A:$A,"130018"&amp;'Interventi - Sintesi'!$C397,'Interventi - Dettaglio'!J:J)</f>
        <v>0</v>
      </c>
      <c r="I397" s="26">
        <f>SUMIF('Interventi - Dettaglio'!$A:$A,"130018"&amp;'Interventi - Sintesi'!$C397,'Interventi - Dettaglio'!K:K)</f>
        <v>0</v>
      </c>
      <c r="J397" s="26">
        <f t="shared" si="64"/>
        <v>13</v>
      </c>
      <c r="K397" s="26">
        <f>SUMIF('Interventi - Dettaglio'!$A:$A,"130019"&amp;'Interventi - Sintesi'!$C397,'Interventi - Dettaglio'!$H:$H)</f>
        <v>0</v>
      </c>
      <c r="L397" s="26">
        <f>SUMIF('Interventi - Dettaglio'!$A:$A,"130019"&amp;'Interventi - Sintesi'!$C397,'Interventi - Dettaglio'!$I:$I)</f>
        <v>0</v>
      </c>
      <c r="M397" s="32">
        <f t="shared" si="73"/>
        <v>0</v>
      </c>
      <c r="N397" s="26">
        <f>SUMIF('Interventi - Dettaglio'!$A:$A,"130019"&amp;'Interventi - Sintesi'!$C397,'Interventi - Dettaglio'!$J:$J)</f>
        <v>0</v>
      </c>
      <c r="O397" s="26">
        <f>SUMIF('Interventi - Dettaglio'!$A:$A,"130019"&amp;'Interventi - Sintesi'!$C397,'Interventi - Dettaglio'!$K:$K)</f>
        <v>0</v>
      </c>
      <c r="P397" s="26">
        <f t="shared" si="65"/>
        <v>0</v>
      </c>
      <c r="Q397" s="26">
        <f>SUMIF('Interventi - Dettaglio'!$A:$A,"130020"&amp;'Interventi - Sintesi'!$C397,'Interventi - Dettaglio'!$H:$H)</f>
        <v>0</v>
      </c>
      <c r="R397" s="32">
        <f t="shared" si="74"/>
        <v>0</v>
      </c>
      <c r="S397" s="26">
        <f>SUMIF('Interventi - Dettaglio'!$A:$A,"130020"&amp;'Interventi - Sintesi'!$C397,'Interventi - Dettaglio'!$I:$I)</f>
        <v>0</v>
      </c>
      <c r="T397" s="26">
        <f>SUMIF('Interventi - Dettaglio'!$A:$A,"130020"&amp;'Interventi - Sintesi'!$C397,'Interventi - Dettaglio'!$J:$J)</f>
        <v>0</v>
      </c>
      <c r="U397" s="26">
        <f>SUMIF('Interventi - Dettaglio'!$A:$A,"130020"&amp;'Interventi - Sintesi'!$C397,'Interventi - Dettaglio'!$K:$K)</f>
        <v>0</v>
      </c>
      <c r="V397" s="26">
        <f t="shared" si="66"/>
        <v>0</v>
      </c>
      <c r="W397" s="26">
        <f t="shared" si="67"/>
        <v>13</v>
      </c>
      <c r="X397" s="26">
        <f t="shared" si="68"/>
        <v>0</v>
      </c>
      <c r="Y397" s="32">
        <f t="shared" si="75"/>
        <v>0</v>
      </c>
      <c r="Z397" s="26">
        <f t="shared" si="69"/>
        <v>0</v>
      </c>
      <c r="AA397" s="26">
        <f t="shared" si="70"/>
        <v>0</v>
      </c>
      <c r="AB397" s="26">
        <f t="shared" si="71"/>
        <v>13</v>
      </c>
    </row>
    <row r="398" spans="1:28">
      <c r="A398" s="13" t="s">
        <v>1684</v>
      </c>
      <c r="B398" s="19" t="s">
        <v>1697</v>
      </c>
      <c r="C398" s="14" t="s">
        <v>1244</v>
      </c>
      <c r="D398" s="4" t="s">
        <v>1245</v>
      </c>
      <c r="E398" s="26">
        <f>SUMIF('Interventi - Dettaglio'!$A:$A,"130018"&amp;'Interventi - Sintesi'!$C398,'Interventi - Dettaglio'!H:H)</f>
        <v>34</v>
      </c>
      <c r="F398" s="26">
        <f>SUMIF('Interventi - Dettaglio'!$A:$A,"130018"&amp;'Interventi - Sintesi'!$C398,'Interventi - Dettaglio'!I:I)</f>
        <v>5</v>
      </c>
      <c r="G398" s="32">
        <f t="shared" si="72"/>
        <v>0.14710000000000001</v>
      </c>
      <c r="H398" s="26">
        <f>SUMIF('Interventi - Dettaglio'!$A:$A,"130018"&amp;'Interventi - Sintesi'!$C398,'Interventi - Dettaglio'!J:J)</f>
        <v>0</v>
      </c>
      <c r="I398" s="26">
        <f>SUMIF('Interventi - Dettaglio'!$A:$A,"130018"&amp;'Interventi - Sintesi'!$C398,'Interventi - Dettaglio'!K:K)</f>
        <v>0</v>
      </c>
      <c r="J398" s="26">
        <f t="shared" ref="J398:J462" si="76">E398+H398+I398</f>
        <v>34</v>
      </c>
      <c r="K398" s="26">
        <f>SUMIF('Interventi - Dettaglio'!$A:$A,"130019"&amp;'Interventi - Sintesi'!$C398,'Interventi - Dettaglio'!$H:$H)</f>
        <v>0</v>
      </c>
      <c r="L398" s="26">
        <f>SUMIF('Interventi - Dettaglio'!$A:$A,"130019"&amp;'Interventi - Sintesi'!$C398,'Interventi - Dettaglio'!$I:$I)</f>
        <v>0</v>
      </c>
      <c r="M398" s="32">
        <f t="shared" si="73"/>
        <v>0</v>
      </c>
      <c r="N398" s="26">
        <f>SUMIF('Interventi - Dettaglio'!$A:$A,"130019"&amp;'Interventi - Sintesi'!$C398,'Interventi - Dettaglio'!$J:$J)</f>
        <v>0</v>
      </c>
      <c r="O398" s="26">
        <f>SUMIF('Interventi - Dettaglio'!$A:$A,"130019"&amp;'Interventi - Sintesi'!$C398,'Interventi - Dettaglio'!$K:$K)</f>
        <v>0</v>
      </c>
      <c r="P398" s="26">
        <f t="shared" ref="P398:P462" si="77">K398+N398+O398</f>
        <v>0</v>
      </c>
      <c r="Q398" s="26">
        <f>SUMIF('Interventi - Dettaglio'!$A:$A,"130020"&amp;'Interventi - Sintesi'!$C398,'Interventi - Dettaglio'!$H:$H)</f>
        <v>0</v>
      </c>
      <c r="R398" s="32">
        <f t="shared" si="74"/>
        <v>0</v>
      </c>
      <c r="S398" s="26">
        <f>SUMIF('Interventi - Dettaglio'!$A:$A,"130020"&amp;'Interventi - Sintesi'!$C398,'Interventi - Dettaglio'!$I:$I)</f>
        <v>0</v>
      </c>
      <c r="T398" s="26">
        <f>SUMIF('Interventi - Dettaglio'!$A:$A,"130020"&amp;'Interventi - Sintesi'!$C398,'Interventi - Dettaglio'!$J:$J)</f>
        <v>0</v>
      </c>
      <c r="U398" s="26">
        <f>SUMIF('Interventi - Dettaglio'!$A:$A,"130020"&amp;'Interventi - Sintesi'!$C398,'Interventi - Dettaglio'!$K:$K)</f>
        <v>0</v>
      </c>
      <c r="V398" s="26">
        <f t="shared" ref="V398:V462" si="78">Q398+T398+U398</f>
        <v>0</v>
      </c>
      <c r="W398" s="26">
        <f t="shared" ref="W398:W462" si="79">E398+K398+Q398</f>
        <v>34</v>
      </c>
      <c r="X398" s="26">
        <f t="shared" ref="X398:X462" si="80">F398+L398+S398</f>
        <v>5</v>
      </c>
      <c r="Y398" s="32">
        <f t="shared" si="75"/>
        <v>0.14710000000000001</v>
      </c>
      <c r="Z398" s="26">
        <f t="shared" ref="Z398:Z462" si="81">H398+N398+T398</f>
        <v>0</v>
      </c>
      <c r="AA398" s="26">
        <f t="shared" ref="AA398:AA462" si="82">I398+O398+U398</f>
        <v>0</v>
      </c>
      <c r="AB398" s="26">
        <f t="shared" ref="AB398:AB462" si="83">W398+Z398+AA398</f>
        <v>34</v>
      </c>
    </row>
    <row r="399" spans="1:28" ht="24">
      <c r="A399" s="13" t="s">
        <v>1684</v>
      </c>
      <c r="B399" s="19" t="s">
        <v>1697</v>
      </c>
      <c r="C399" s="14" t="s">
        <v>1399</v>
      </c>
      <c r="D399" s="4" t="s">
        <v>1400</v>
      </c>
      <c r="E399" s="26">
        <f>SUMIF('Interventi - Dettaglio'!$A:$A,"130018"&amp;'Interventi - Sintesi'!$C399,'Interventi - Dettaglio'!H:H)</f>
        <v>34</v>
      </c>
      <c r="F399" s="26">
        <f>SUMIF('Interventi - Dettaglio'!$A:$A,"130018"&amp;'Interventi - Sintesi'!$C399,'Interventi - Dettaglio'!I:I)</f>
        <v>1</v>
      </c>
      <c r="G399" s="32">
        <f t="shared" si="72"/>
        <v>2.9399999999999999E-2</v>
      </c>
      <c r="H399" s="26">
        <f>SUMIF('Interventi - Dettaglio'!$A:$A,"130018"&amp;'Interventi - Sintesi'!$C399,'Interventi - Dettaglio'!J:J)</f>
        <v>0</v>
      </c>
      <c r="I399" s="26">
        <f>SUMIF('Interventi - Dettaglio'!$A:$A,"130018"&amp;'Interventi - Sintesi'!$C399,'Interventi - Dettaglio'!K:K)</f>
        <v>0</v>
      </c>
      <c r="J399" s="26">
        <f t="shared" si="76"/>
        <v>34</v>
      </c>
      <c r="K399" s="26">
        <f>SUMIF('Interventi - Dettaglio'!$A:$A,"130019"&amp;'Interventi - Sintesi'!$C399,'Interventi - Dettaglio'!$H:$H)</f>
        <v>0</v>
      </c>
      <c r="L399" s="26">
        <f>SUMIF('Interventi - Dettaglio'!$A:$A,"130019"&amp;'Interventi - Sintesi'!$C399,'Interventi - Dettaglio'!$I:$I)</f>
        <v>0</v>
      </c>
      <c r="M399" s="32">
        <f t="shared" si="73"/>
        <v>0</v>
      </c>
      <c r="N399" s="26">
        <f>SUMIF('Interventi - Dettaglio'!$A:$A,"130019"&amp;'Interventi - Sintesi'!$C399,'Interventi - Dettaglio'!$J:$J)</f>
        <v>0</v>
      </c>
      <c r="O399" s="26">
        <f>SUMIF('Interventi - Dettaglio'!$A:$A,"130019"&amp;'Interventi - Sintesi'!$C399,'Interventi - Dettaglio'!$K:$K)</f>
        <v>0</v>
      </c>
      <c r="P399" s="26">
        <f t="shared" si="77"/>
        <v>0</v>
      </c>
      <c r="Q399" s="26">
        <f>SUMIF('Interventi - Dettaglio'!$A:$A,"130020"&amp;'Interventi - Sintesi'!$C399,'Interventi - Dettaglio'!$H:$H)</f>
        <v>0</v>
      </c>
      <c r="R399" s="32">
        <f t="shared" si="74"/>
        <v>0</v>
      </c>
      <c r="S399" s="26">
        <f>SUMIF('Interventi - Dettaglio'!$A:$A,"130020"&amp;'Interventi - Sintesi'!$C399,'Interventi - Dettaglio'!$I:$I)</f>
        <v>0</v>
      </c>
      <c r="T399" s="26">
        <f>SUMIF('Interventi - Dettaglio'!$A:$A,"130020"&amp;'Interventi - Sintesi'!$C399,'Interventi - Dettaglio'!$J:$J)</f>
        <v>0</v>
      </c>
      <c r="U399" s="26">
        <f>SUMIF('Interventi - Dettaglio'!$A:$A,"130020"&amp;'Interventi - Sintesi'!$C399,'Interventi - Dettaglio'!$K:$K)</f>
        <v>0</v>
      </c>
      <c r="V399" s="26">
        <f t="shared" si="78"/>
        <v>0</v>
      </c>
      <c r="W399" s="26">
        <f t="shared" si="79"/>
        <v>34</v>
      </c>
      <c r="X399" s="26">
        <f t="shared" si="80"/>
        <v>1</v>
      </c>
      <c r="Y399" s="32">
        <f t="shared" si="75"/>
        <v>2.9399999999999999E-2</v>
      </c>
      <c r="Z399" s="26">
        <f t="shared" si="81"/>
        <v>0</v>
      </c>
      <c r="AA399" s="26">
        <f t="shared" si="82"/>
        <v>0</v>
      </c>
      <c r="AB399" s="26">
        <f t="shared" si="83"/>
        <v>34</v>
      </c>
    </row>
    <row r="400" spans="1:28">
      <c r="A400" s="13" t="s">
        <v>1684</v>
      </c>
      <c r="B400" s="19" t="s">
        <v>1697</v>
      </c>
      <c r="C400" s="14" t="s">
        <v>1027</v>
      </c>
      <c r="D400" s="4" t="s">
        <v>1028</v>
      </c>
      <c r="E400" s="26">
        <f>SUMIF('Interventi - Dettaglio'!$A:$A,"130018"&amp;'Interventi - Sintesi'!$C400,'Interventi - Dettaglio'!H:H)</f>
        <v>77</v>
      </c>
      <c r="F400" s="26">
        <f>SUMIF('Interventi - Dettaglio'!$A:$A,"130018"&amp;'Interventi - Sintesi'!$C400,'Interventi - Dettaglio'!I:I)</f>
        <v>68</v>
      </c>
      <c r="G400" s="32">
        <f t="shared" si="72"/>
        <v>0.8831</v>
      </c>
      <c r="H400" s="26">
        <f>SUMIF('Interventi - Dettaglio'!$A:$A,"130018"&amp;'Interventi - Sintesi'!$C400,'Interventi - Dettaglio'!J:J)</f>
        <v>1</v>
      </c>
      <c r="I400" s="26">
        <f>SUMIF('Interventi - Dettaglio'!$A:$A,"130018"&amp;'Interventi - Sintesi'!$C400,'Interventi - Dettaglio'!K:K)</f>
        <v>0</v>
      </c>
      <c r="J400" s="26">
        <f t="shared" si="76"/>
        <v>78</v>
      </c>
      <c r="K400" s="26">
        <f>SUMIF('Interventi - Dettaglio'!$A:$A,"130019"&amp;'Interventi - Sintesi'!$C400,'Interventi - Dettaglio'!$H:$H)</f>
        <v>1</v>
      </c>
      <c r="L400" s="26">
        <f>SUMIF('Interventi - Dettaglio'!$A:$A,"130019"&amp;'Interventi - Sintesi'!$C400,'Interventi - Dettaglio'!$I:$I)</f>
        <v>1</v>
      </c>
      <c r="M400" s="32">
        <f t="shared" si="73"/>
        <v>1</v>
      </c>
      <c r="N400" s="26">
        <f>SUMIF('Interventi - Dettaglio'!$A:$A,"130019"&amp;'Interventi - Sintesi'!$C400,'Interventi - Dettaglio'!$J:$J)</f>
        <v>0</v>
      </c>
      <c r="O400" s="26">
        <f>SUMIF('Interventi - Dettaglio'!$A:$A,"130019"&amp;'Interventi - Sintesi'!$C400,'Interventi - Dettaglio'!$K:$K)</f>
        <v>0</v>
      </c>
      <c r="P400" s="26">
        <f t="shared" si="77"/>
        <v>1</v>
      </c>
      <c r="Q400" s="26">
        <f>SUMIF('Interventi - Dettaglio'!$A:$A,"130020"&amp;'Interventi - Sintesi'!$C400,'Interventi - Dettaglio'!$H:$H)</f>
        <v>1</v>
      </c>
      <c r="R400" s="32">
        <f t="shared" si="74"/>
        <v>1</v>
      </c>
      <c r="S400" s="26">
        <f>SUMIF('Interventi - Dettaglio'!$A:$A,"130020"&amp;'Interventi - Sintesi'!$C400,'Interventi - Dettaglio'!$I:$I)</f>
        <v>1</v>
      </c>
      <c r="T400" s="26">
        <f>SUMIF('Interventi - Dettaglio'!$A:$A,"130020"&amp;'Interventi - Sintesi'!$C400,'Interventi - Dettaglio'!$J:$J)</f>
        <v>0</v>
      </c>
      <c r="U400" s="26">
        <f>SUMIF('Interventi - Dettaglio'!$A:$A,"130020"&amp;'Interventi - Sintesi'!$C400,'Interventi - Dettaglio'!$K:$K)</f>
        <v>0</v>
      </c>
      <c r="V400" s="26">
        <f t="shared" si="78"/>
        <v>1</v>
      </c>
      <c r="W400" s="26">
        <f t="shared" si="79"/>
        <v>79</v>
      </c>
      <c r="X400" s="26">
        <f t="shared" si="80"/>
        <v>70</v>
      </c>
      <c r="Y400" s="32">
        <f t="shared" si="75"/>
        <v>0.8861</v>
      </c>
      <c r="Z400" s="26">
        <f t="shared" si="81"/>
        <v>1</v>
      </c>
      <c r="AA400" s="26">
        <f t="shared" si="82"/>
        <v>0</v>
      </c>
      <c r="AB400" s="26">
        <f t="shared" si="83"/>
        <v>80</v>
      </c>
    </row>
    <row r="401" spans="1:28">
      <c r="A401" s="13" t="s">
        <v>1684</v>
      </c>
      <c r="B401" s="19" t="s">
        <v>1697</v>
      </c>
      <c r="C401" s="14" t="s">
        <v>1029</v>
      </c>
      <c r="D401" s="4" t="s">
        <v>1030</v>
      </c>
      <c r="E401" s="26">
        <f>SUMIF('Interventi - Dettaglio'!$A:$A,"130018"&amp;'Interventi - Sintesi'!$C401,'Interventi - Dettaglio'!H:H)</f>
        <v>108</v>
      </c>
      <c r="F401" s="26">
        <f>SUMIF('Interventi - Dettaglio'!$A:$A,"130018"&amp;'Interventi - Sintesi'!$C401,'Interventi - Dettaglio'!I:I)</f>
        <v>80</v>
      </c>
      <c r="G401" s="32">
        <f t="shared" si="72"/>
        <v>0.74070000000000003</v>
      </c>
      <c r="H401" s="26">
        <f>SUMIF('Interventi - Dettaglio'!$A:$A,"130018"&amp;'Interventi - Sintesi'!$C401,'Interventi - Dettaglio'!J:J)</f>
        <v>4</v>
      </c>
      <c r="I401" s="26">
        <f>SUMIF('Interventi - Dettaglio'!$A:$A,"130018"&amp;'Interventi - Sintesi'!$C401,'Interventi - Dettaglio'!K:K)</f>
        <v>0</v>
      </c>
      <c r="J401" s="26">
        <f t="shared" si="76"/>
        <v>112</v>
      </c>
      <c r="K401" s="26">
        <f>SUMIF('Interventi - Dettaglio'!$A:$A,"130019"&amp;'Interventi - Sintesi'!$C401,'Interventi - Dettaglio'!$H:$H)</f>
        <v>0</v>
      </c>
      <c r="L401" s="26">
        <f>SUMIF('Interventi - Dettaglio'!$A:$A,"130019"&amp;'Interventi - Sintesi'!$C401,'Interventi - Dettaglio'!$I:$I)</f>
        <v>0</v>
      </c>
      <c r="M401" s="32">
        <f t="shared" si="73"/>
        <v>0</v>
      </c>
      <c r="N401" s="26">
        <f>SUMIF('Interventi - Dettaglio'!$A:$A,"130019"&amp;'Interventi - Sintesi'!$C401,'Interventi - Dettaglio'!$J:$J)</f>
        <v>0</v>
      </c>
      <c r="O401" s="26">
        <f>SUMIF('Interventi - Dettaglio'!$A:$A,"130019"&amp;'Interventi - Sintesi'!$C401,'Interventi - Dettaglio'!$K:$K)</f>
        <v>0</v>
      </c>
      <c r="P401" s="26">
        <f t="shared" si="77"/>
        <v>0</v>
      </c>
      <c r="Q401" s="26">
        <f>SUMIF('Interventi - Dettaglio'!$A:$A,"130020"&amp;'Interventi - Sintesi'!$C401,'Interventi - Dettaglio'!$H:$H)</f>
        <v>0</v>
      </c>
      <c r="R401" s="32">
        <f t="shared" si="74"/>
        <v>0</v>
      </c>
      <c r="S401" s="26">
        <f>SUMIF('Interventi - Dettaglio'!$A:$A,"130020"&amp;'Interventi - Sintesi'!$C401,'Interventi - Dettaglio'!$I:$I)</f>
        <v>0</v>
      </c>
      <c r="T401" s="26">
        <f>SUMIF('Interventi - Dettaglio'!$A:$A,"130020"&amp;'Interventi - Sintesi'!$C401,'Interventi - Dettaglio'!$J:$J)</f>
        <v>0</v>
      </c>
      <c r="U401" s="26">
        <f>SUMIF('Interventi - Dettaglio'!$A:$A,"130020"&amp;'Interventi - Sintesi'!$C401,'Interventi - Dettaglio'!$K:$K)</f>
        <v>0</v>
      </c>
      <c r="V401" s="26">
        <f t="shared" si="78"/>
        <v>0</v>
      </c>
      <c r="W401" s="26">
        <f t="shared" si="79"/>
        <v>108</v>
      </c>
      <c r="X401" s="26">
        <f t="shared" si="80"/>
        <v>80</v>
      </c>
      <c r="Y401" s="32">
        <f t="shared" si="75"/>
        <v>0.74070000000000003</v>
      </c>
      <c r="Z401" s="26">
        <f t="shared" si="81"/>
        <v>4</v>
      </c>
      <c r="AA401" s="26">
        <f t="shared" si="82"/>
        <v>0</v>
      </c>
      <c r="AB401" s="26">
        <f t="shared" si="83"/>
        <v>112</v>
      </c>
    </row>
    <row r="402" spans="1:28">
      <c r="A402" s="13" t="s">
        <v>1684</v>
      </c>
      <c r="B402" s="19" t="s">
        <v>1697</v>
      </c>
      <c r="C402" s="14" t="s">
        <v>463</v>
      </c>
      <c r="D402" s="4" t="s">
        <v>464</v>
      </c>
      <c r="E402" s="26">
        <f>SUMIF('Interventi - Dettaglio'!$A:$A,"130018"&amp;'Interventi - Sintesi'!$C402,'Interventi - Dettaglio'!H:H)</f>
        <v>17</v>
      </c>
      <c r="F402" s="26">
        <f>SUMIF('Interventi - Dettaglio'!$A:$A,"130018"&amp;'Interventi - Sintesi'!$C402,'Interventi - Dettaglio'!I:I)</f>
        <v>5</v>
      </c>
      <c r="G402" s="32">
        <f t="shared" si="72"/>
        <v>0.29409999999999997</v>
      </c>
      <c r="H402" s="26">
        <f>SUMIF('Interventi - Dettaglio'!$A:$A,"130018"&amp;'Interventi - Sintesi'!$C402,'Interventi - Dettaglio'!J:J)</f>
        <v>0</v>
      </c>
      <c r="I402" s="26">
        <f>SUMIF('Interventi - Dettaglio'!$A:$A,"130018"&amp;'Interventi - Sintesi'!$C402,'Interventi - Dettaglio'!K:K)</f>
        <v>0</v>
      </c>
      <c r="J402" s="26">
        <f t="shared" si="76"/>
        <v>17</v>
      </c>
      <c r="K402" s="26">
        <f>SUMIF('Interventi - Dettaglio'!$A:$A,"130019"&amp;'Interventi - Sintesi'!$C402,'Interventi - Dettaglio'!$H:$H)</f>
        <v>0</v>
      </c>
      <c r="L402" s="26">
        <f>SUMIF('Interventi - Dettaglio'!$A:$A,"130019"&amp;'Interventi - Sintesi'!$C402,'Interventi - Dettaglio'!$I:$I)</f>
        <v>0</v>
      </c>
      <c r="M402" s="32">
        <f t="shared" si="73"/>
        <v>0</v>
      </c>
      <c r="N402" s="26">
        <f>SUMIF('Interventi - Dettaglio'!$A:$A,"130019"&amp;'Interventi - Sintesi'!$C402,'Interventi - Dettaglio'!$J:$J)</f>
        <v>0</v>
      </c>
      <c r="O402" s="26">
        <f>SUMIF('Interventi - Dettaglio'!$A:$A,"130019"&amp;'Interventi - Sintesi'!$C402,'Interventi - Dettaglio'!$K:$K)</f>
        <v>0</v>
      </c>
      <c r="P402" s="26">
        <f t="shared" si="77"/>
        <v>0</v>
      </c>
      <c r="Q402" s="26">
        <f>SUMIF('Interventi - Dettaglio'!$A:$A,"130020"&amp;'Interventi - Sintesi'!$C402,'Interventi - Dettaglio'!$H:$H)</f>
        <v>2</v>
      </c>
      <c r="R402" s="32">
        <f t="shared" si="74"/>
        <v>0</v>
      </c>
      <c r="S402" s="26">
        <f>SUMIF('Interventi - Dettaglio'!$A:$A,"130020"&amp;'Interventi - Sintesi'!$C402,'Interventi - Dettaglio'!$I:$I)</f>
        <v>1</v>
      </c>
      <c r="T402" s="26">
        <f>SUMIF('Interventi - Dettaglio'!$A:$A,"130020"&amp;'Interventi - Sintesi'!$C402,'Interventi - Dettaglio'!$J:$J)</f>
        <v>0</v>
      </c>
      <c r="U402" s="26">
        <f>SUMIF('Interventi - Dettaglio'!$A:$A,"130020"&amp;'Interventi - Sintesi'!$C402,'Interventi - Dettaglio'!$K:$K)</f>
        <v>0</v>
      </c>
      <c r="V402" s="26">
        <f t="shared" si="78"/>
        <v>2</v>
      </c>
      <c r="W402" s="26">
        <f t="shared" si="79"/>
        <v>19</v>
      </c>
      <c r="X402" s="26">
        <f t="shared" si="80"/>
        <v>6</v>
      </c>
      <c r="Y402" s="32">
        <f t="shared" si="75"/>
        <v>0.31580000000000003</v>
      </c>
      <c r="Z402" s="26">
        <f t="shared" si="81"/>
        <v>0</v>
      </c>
      <c r="AA402" s="26">
        <f t="shared" si="82"/>
        <v>0</v>
      </c>
      <c r="AB402" s="26">
        <f t="shared" si="83"/>
        <v>19</v>
      </c>
    </row>
    <row r="403" spans="1:28">
      <c r="A403" s="13" t="s">
        <v>1684</v>
      </c>
      <c r="B403" s="19" t="s">
        <v>1697</v>
      </c>
      <c r="C403" s="14" t="s">
        <v>1246</v>
      </c>
      <c r="D403" s="4" t="s">
        <v>1247</v>
      </c>
      <c r="E403" s="26">
        <f>SUMIF('Interventi - Dettaglio'!$A:$A,"130018"&amp;'Interventi - Sintesi'!$C403,'Interventi - Dettaglio'!H:H)</f>
        <v>10</v>
      </c>
      <c r="F403" s="26">
        <f>SUMIF('Interventi - Dettaglio'!$A:$A,"130018"&amp;'Interventi - Sintesi'!$C403,'Interventi - Dettaglio'!I:I)</f>
        <v>0</v>
      </c>
      <c r="G403" s="32">
        <f t="shared" si="72"/>
        <v>0</v>
      </c>
      <c r="H403" s="26">
        <f>SUMIF('Interventi - Dettaglio'!$A:$A,"130018"&amp;'Interventi - Sintesi'!$C403,'Interventi - Dettaglio'!J:J)</f>
        <v>0</v>
      </c>
      <c r="I403" s="26">
        <f>SUMIF('Interventi - Dettaglio'!$A:$A,"130018"&amp;'Interventi - Sintesi'!$C403,'Interventi - Dettaglio'!K:K)</f>
        <v>0</v>
      </c>
      <c r="J403" s="26">
        <f t="shared" si="76"/>
        <v>10</v>
      </c>
      <c r="K403" s="26">
        <f>SUMIF('Interventi - Dettaglio'!$A:$A,"130019"&amp;'Interventi - Sintesi'!$C403,'Interventi - Dettaglio'!$H:$H)</f>
        <v>0</v>
      </c>
      <c r="L403" s="26">
        <f>SUMIF('Interventi - Dettaglio'!$A:$A,"130019"&amp;'Interventi - Sintesi'!$C403,'Interventi - Dettaglio'!$I:$I)</f>
        <v>0</v>
      </c>
      <c r="M403" s="32">
        <f t="shared" si="73"/>
        <v>0</v>
      </c>
      <c r="N403" s="26">
        <f>SUMIF('Interventi - Dettaglio'!$A:$A,"130019"&amp;'Interventi - Sintesi'!$C403,'Interventi - Dettaglio'!$J:$J)</f>
        <v>0</v>
      </c>
      <c r="O403" s="26">
        <f>SUMIF('Interventi - Dettaglio'!$A:$A,"130019"&amp;'Interventi - Sintesi'!$C403,'Interventi - Dettaglio'!$K:$K)</f>
        <v>0</v>
      </c>
      <c r="P403" s="26">
        <f t="shared" si="77"/>
        <v>0</v>
      </c>
      <c r="Q403" s="26">
        <f>SUMIF('Interventi - Dettaglio'!$A:$A,"130020"&amp;'Interventi - Sintesi'!$C403,'Interventi - Dettaglio'!$H:$H)</f>
        <v>0</v>
      </c>
      <c r="R403" s="32">
        <f t="shared" si="74"/>
        <v>0</v>
      </c>
      <c r="S403" s="26">
        <f>SUMIF('Interventi - Dettaglio'!$A:$A,"130020"&amp;'Interventi - Sintesi'!$C403,'Interventi - Dettaglio'!$I:$I)</f>
        <v>0</v>
      </c>
      <c r="T403" s="26">
        <f>SUMIF('Interventi - Dettaglio'!$A:$A,"130020"&amp;'Interventi - Sintesi'!$C403,'Interventi - Dettaglio'!$J:$J)</f>
        <v>0</v>
      </c>
      <c r="U403" s="26">
        <f>SUMIF('Interventi - Dettaglio'!$A:$A,"130020"&amp;'Interventi - Sintesi'!$C403,'Interventi - Dettaglio'!$K:$K)</f>
        <v>0</v>
      </c>
      <c r="V403" s="26">
        <f t="shared" si="78"/>
        <v>0</v>
      </c>
      <c r="W403" s="26">
        <f t="shared" si="79"/>
        <v>10</v>
      </c>
      <c r="X403" s="26">
        <f t="shared" si="80"/>
        <v>0</v>
      </c>
      <c r="Y403" s="32">
        <f t="shared" si="75"/>
        <v>0</v>
      </c>
      <c r="Z403" s="26">
        <f t="shared" si="81"/>
        <v>0</v>
      </c>
      <c r="AA403" s="26">
        <f t="shared" si="82"/>
        <v>0</v>
      </c>
      <c r="AB403" s="26">
        <f t="shared" si="83"/>
        <v>10</v>
      </c>
    </row>
    <row r="404" spans="1:28" ht="15.75">
      <c r="A404" s="13"/>
      <c r="B404" s="19"/>
      <c r="C404" s="14"/>
      <c r="D404" s="33" t="s">
        <v>1698</v>
      </c>
      <c r="E404" s="26"/>
      <c r="F404" s="26"/>
      <c r="G404" s="32"/>
      <c r="H404" s="26"/>
      <c r="I404" s="26"/>
      <c r="J404" s="26"/>
      <c r="K404" s="26"/>
      <c r="L404" s="26"/>
      <c r="M404" s="32"/>
      <c r="N404" s="26"/>
      <c r="O404" s="26"/>
      <c r="P404" s="26"/>
      <c r="Q404" s="26"/>
      <c r="R404" s="32"/>
      <c r="S404" s="26"/>
      <c r="T404" s="26"/>
      <c r="U404" s="26"/>
      <c r="V404" s="26"/>
      <c r="W404" s="26"/>
      <c r="X404" s="26"/>
      <c r="Y404" s="32"/>
      <c r="Z404" s="26"/>
      <c r="AA404" s="26"/>
      <c r="AB404" s="26"/>
    </row>
    <row r="405" spans="1:28">
      <c r="A405" s="13" t="s">
        <v>1685</v>
      </c>
      <c r="B405" s="19" t="s">
        <v>1698</v>
      </c>
      <c r="C405" s="14" t="s">
        <v>1797</v>
      </c>
      <c r="D405" s="4" t="s">
        <v>1798</v>
      </c>
      <c r="E405" s="26">
        <f>SUMIF('Interventi - Dettaglio'!$A:$A,"130018"&amp;'Interventi - Sintesi'!$C405,'Interventi - Dettaglio'!H:H)</f>
        <v>1</v>
      </c>
      <c r="F405" s="26">
        <f>SUMIF('Interventi - Dettaglio'!$A:$A,"130018"&amp;'Interventi - Sintesi'!$C405,'Interventi - Dettaglio'!I:I)</f>
        <v>1</v>
      </c>
      <c r="G405" s="32">
        <f t="shared" si="72"/>
        <v>1</v>
      </c>
      <c r="H405" s="26">
        <f>SUMIF('Interventi - Dettaglio'!$A:$A,"130018"&amp;'Interventi - Sintesi'!$C405,'Interventi - Dettaglio'!J:J)</f>
        <v>0</v>
      </c>
      <c r="I405" s="26">
        <f>SUMIF('Interventi - Dettaglio'!$A:$A,"130018"&amp;'Interventi - Sintesi'!$C405,'Interventi - Dettaglio'!K:K)</f>
        <v>0</v>
      </c>
      <c r="J405" s="26">
        <f t="shared" si="76"/>
        <v>1</v>
      </c>
      <c r="K405" s="26">
        <f>SUMIF('Interventi - Dettaglio'!$A:$A,"130019"&amp;'Interventi - Sintesi'!$C405,'Interventi - Dettaglio'!$H:$H)</f>
        <v>0</v>
      </c>
      <c r="L405" s="26">
        <f>SUMIF('Interventi - Dettaglio'!$A:$A,"130019"&amp;'Interventi - Sintesi'!$C405,'Interventi - Dettaglio'!$I:$I)</f>
        <v>0</v>
      </c>
      <c r="M405" s="32">
        <f t="shared" si="73"/>
        <v>0</v>
      </c>
      <c r="N405" s="26">
        <f>SUMIF('Interventi - Dettaglio'!$A:$A,"130019"&amp;'Interventi - Sintesi'!$C405,'Interventi - Dettaglio'!$J:$J)</f>
        <v>0</v>
      </c>
      <c r="O405" s="26">
        <f>SUMIF('Interventi - Dettaglio'!$A:$A,"130019"&amp;'Interventi - Sintesi'!$C405,'Interventi - Dettaglio'!$K:$K)</f>
        <v>0</v>
      </c>
      <c r="P405" s="26">
        <f t="shared" si="77"/>
        <v>0</v>
      </c>
      <c r="Q405" s="26">
        <f>SUMIF('Interventi - Dettaglio'!$A:$A,"130020"&amp;'Interventi - Sintesi'!$C405,'Interventi - Dettaglio'!$H:$H)</f>
        <v>0</v>
      </c>
      <c r="R405" s="32">
        <f t="shared" si="74"/>
        <v>0</v>
      </c>
      <c r="S405" s="26">
        <f>SUMIF('Interventi - Dettaglio'!$A:$A,"130020"&amp;'Interventi - Sintesi'!$C405,'Interventi - Dettaglio'!$I:$I)</f>
        <v>0</v>
      </c>
      <c r="T405" s="26">
        <f>SUMIF('Interventi - Dettaglio'!$A:$A,"130020"&amp;'Interventi - Sintesi'!$C405,'Interventi - Dettaglio'!$J:$J)</f>
        <v>0</v>
      </c>
      <c r="U405" s="26">
        <f>SUMIF('Interventi - Dettaglio'!$A:$A,"130020"&amp;'Interventi - Sintesi'!$C405,'Interventi - Dettaglio'!$K:$K)</f>
        <v>0</v>
      </c>
      <c r="V405" s="26">
        <f t="shared" si="78"/>
        <v>0</v>
      </c>
      <c r="W405" s="26">
        <f t="shared" si="79"/>
        <v>1</v>
      </c>
      <c r="X405" s="26">
        <f t="shared" si="80"/>
        <v>1</v>
      </c>
      <c r="Y405" s="32">
        <f t="shared" si="75"/>
        <v>1</v>
      </c>
      <c r="Z405" s="26">
        <f t="shared" si="81"/>
        <v>0</v>
      </c>
      <c r="AA405" s="26">
        <f t="shared" si="82"/>
        <v>0</v>
      </c>
      <c r="AB405" s="26">
        <f t="shared" si="83"/>
        <v>1</v>
      </c>
    </row>
    <row r="406" spans="1:28">
      <c r="A406" s="13" t="s">
        <v>1685</v>
      </c>
      <c r="B406" s="19" t="s">
        <v>1698</v>
      </c>
      <c r="C406" s="14" t="s">
        <v>1842</v>
      </c>
      <c r="D406" s="4" t="s">
        <v>1843</v>
      </c>
      <c r="E406" s="26">
        <f>SUMIF('Interventi - Dettaglio'!$A:$A,"130018"&amp;'Interventi - Sintesi'!$C406,'Interventi - Dettaglio'!H:H)</f>
        <v>2</v>
      </c>
      <c r="F406" s="26">
        <f>SUMIF('Interventi - Dettaglio'!$A:$A,"130018"&amp;'Interventi - Sintesi'!$C406,'Interventi - Dettaglio'!I:I)</f>
        <v>1</v>
      </c>
      <c r="G406" s="32">
        <f t="shared" si="72"/>
        <v>0.5</v>
      </c>
      <c r="H406" s="26">
        <f>SUMIF('Interventi - Dettaglio'!$A:$A,"130018"&amp;'Interventi - Sintesi'!$C406,'Interventi - Dettaglio'!J:J)</f>
        <v>0</v>
      </c>
      <c r="I406" s="26">
        <f>SUMIF('Interventi - Dettaglio'!$A:$A,"130018"&amp;'Interventi - Sintesi'!$C406,'Interventi - Dettaglio'!K:K)</f>
        <v>0</v>
      </c>
      <c r="J406" s="26">
        <f t="shared" si="76"/>
        <v>2</v>
      </c>
      <c r="K406" s="26">
        <f>SUMIF('Interventi - Dettaglio'!$A:$A,"130019"&amp;'Interventi - Sintesi'!$C406,'Interventi - Dettaglio'!$H:$H)</f>
        <v>1</v>
      </c>
      <c r="L406" s="26">
        <f>SUMIF('Interventi - Dettaglio'!$A:$A,"130019"&amp;'Interventi - Sintesi'!$C406,'Interventi - Dettaglio'!$I:$I)</f>
        <v>1</v>
      </c>
      <c r="M406" s="32">
        <f t="shared" si="73"/>
        <v>1</v>
      </c>
      <c r="N406" s="26">
        <f>SUMIF('Interventi - Dettaglio'!$A:$A,"130019"&amp;'Interventi - Sintesi'!$C406,'Interventi - Dettaglio'!$J:$J)</f>
        <v>0</v>
      </c>
      <c r="O406" s="26">
        <f>SUMIF('Interventi - Dettaglio'!$A:$A,"130019"&amp;'Interventi - Sintesi'!$C406,'Interventi - Dettaglio'!$K:$K)</f>
        <v>0</v>
      </c>
      <c r="P406" s="26">
        <f t="shared" si="77"/>
        <v>1</v>
      </c>
      <c r="Q406" s="26">
        <f>SUMIF('Interventi - Dettaglio'!$A:$A,"130020"&amp;'Interventi - Sintesi'!$C406,'Interventi - Dettaglio'!$H:$H)</f>
        <v>0</v>
      </c>
      <c r="R406" s="32">
        <f t="shared" si="74"/>
        <v>0</v>
      </c>
      <c r="S406" s="26">
        <f>SUMIF('Interventi - Dettaglio'!$A:$A,"130020"&amp;'Interventi - Sintesi'!$C406,'Interventi - Dettaglio'!$I:$I)</f>
        <v>0</v>
      </c>
      <c r="T406" s="26">
        <f>SUMIF('Interventi - Dettaglio'!$A:$A,"130020"&amp;'Interventi - Sintesi'!$C406,'Interventi - Dettaglio'!$J:$J)</f>
        <v>0</v>
      </c>
      <c r="U406" s="26">
        <f>SUMIF('Interventi - Dettaglio'!$A:$A,"130020"&amp;'Interventi - Sintesi'!$C406,'Interventi - Dettaglio'!$K:$K)</f>
        <v>0</v>
      </c>
      <c r="V406" s="26">
        <f t="shared" si="78"/>
        <v>0</v>
      </c>
      <c r="W406" s="26">
        <f t="shared" si="79"/>
        <v>3</v>
      </c>
      <c r="X406" s="26">
        <f t="shared" si="80"/>
        <v>2</v>
      </c>
      <c r="Y406" s="32">
        <f t="shared" si="75"/>
        <v>0.66669999999999996</v>
      </c>
      <c r="Z406" s="26">
        <f t="shared" si="81"/>
        <v>0</v>
      </c>
      <c r="AA406" s="26">
        <f t="shared" si="82"/>
        <v>0</v>
      </c>
      <c r="AB406" s="26">
        <f t="shared" si="83"/>
        <v>3</v>
      </c>
    </row>
    <row r="407" spans="1:28">
      <c r="A407" s="13" t="s">
        <v>1685</v>
      </c>
      <c r="B407" s="19" t="s">
        <v>1698</v>
      </c>
      <c r="C407" s="14" t="s">
        <v>1065</v>
      </c>
      <c r="D407" s="4" t="s">
        <v>1066</v>
      </c>
      <c r="E407" s="26">
        <f>SUMIF('Interventi - Dettaglio'!$A:$A,"130018"&amp;'Interventi - Sintesi'!$C407,'Interventi - Dettaglio'!H:H)</f>
        <v>7</v>
      </c>
      <c r="F407" s="26">
        <f>SUMIF('Interventi - Dettaglio'!$A:$A,"130018"&amp;'Interventi - Sintesi'!$C407,'Interventi - Dettaglio'!I:I)</f>
        <v>3</v>
      </c>
      <c r="G407" s="32">
        <f t="shared" si="72"/>
        <v>0.42859999999999998</v>
      </c>
      <c r="H407" s="26">
        <f>SUMIF('Interventi - Dettaglio'!$A:$A,"130018"&amp;'Interventi - Sintesi'!$C407,'Interventi - Dettaglio'!J:J)</f>
        <v>0</v>
      </c>
      <c r="I407" s="26">
        <f>SUMIF('Interventi - Dettaglio'!$A:$A,"130018"&amp;'Interventi - Sintesi'!$C407,'Interventi - Dettaglio'!K:K)</f>
        <v>0</v>
      </c>
      <c r="J407" s="26">
        <f t="shared" si="76"/>
        <v>7</v>
      </c>
      <c r="K407" s="26">
        <f>SUMIF('Interventi - Dettaglio'!$A:$A,"130019"&amp;'Interventi - Sintesi'!$C407,'Interventi - Dettaglio'!$H:$H)</f>
        <v>0</v>
      </c>
      <c r="L407" s="26">
        <f>SUMIF('Interventi - Dettaglio'!$A:$A,"130019"&amp;'Interventi - Sintesi'!$C407,'Interventi - Dettaglio'!$I:$I)</f>
        <v>0</v>
      </c>
      <c r="M407" s="32">
        <f t="shared" si="73"/>
        <v>0</v>
      </c>
      <c r="N407" s="26">
        <f>SUMIF('Interventi - Dettaglio'!$A:$A,"130019"&amp;'Interventi - Sintesi'!$C407,'Interventi - Dettaglio'!$J:$J)</f>
        <v>0</v>
      </c>
      <c r="O407" s="26">
        <f>SUMIF('Interventi - Dettaglio'!$A:$A,"130019"&amp;'Interventi - Sintesi'!$C407,'Interventi - Dettaglio'!$K:$K)</f>
        <v>0</v>
      </c>
      <c r="P407" s="26">
        <f t="shared" si="77"/>
        <v>0</v>
      </c>
      <c r="Q407" s="26">
        <f>SUMIF('Interventi - Dettaglio'!$A:$A,"130020"&amp;'Interventi - Sintesi'!$C407,'Interventi - Dettaglio'!$H:$H)</f>
        <v>0</v>
      </c>
      <c r="R407" s="32">
        <f t="shared" si="74"/>
        <v>0</v>
      </c>
      <c r="S407" s="26">
        <f>SUMIF('Interventi - Dettaglio'!$A:$A,"130020"&amp;'Interventi - Sintesi'!$C407,'Interventi - Dettaglio'!$I:$I)</f>
        <v>0</v>
      </c>
      <c r="T407" s="26">
        <f>SUMIF('Interventi - Dettaglio'!$A:$A,"130020"&amp;'Interventi - Sintesi'!$C407,'Interventi - Dettaglio'!$J:$J)</f>
        <v>0</v>
      </c>
      <c r="U407" s="26">
        <f>SUMIF('Interventi - Dettaglio'!$A:$A,"130020"&amp;'Interventi - Sintesi'!$C407,'Interventi - Dettaglio'!$K:$K)</f>
        <v>0</v>
      </c>
      <c r="V407" s="26">
        <f t="shared" si="78"/>
        <v>0</v>
      </c>
      <c r="W407" s="26">
        <f t="shared" si="79"/>
        <v>7</v>
      </c>
      <c r="X407" s="26">
        <f t="shared" si="80"/>
        <v>3</v>
      </c>
      <c r="Y407" s="32">
        <f t="shared" si="75"/>
        <v>0.42859999999999998</v>
      </c>
      <c r="Z407" s="26">
        <f t="shared" si="81"/>
        <v>0</v>
      </c>
      <c r="AA407" s="26">
        <f t="shared" si="82"/>
        <v>0</v>
      </c>
      <c r="AB407" s="26">
        <f t="shared" si="83"/>
        <v>7</v>
      </c>
    </row>
    <row r="408" spans="1:28">
      <c r="A408" s="13" t="s">
        <v>1685</v>
      </c>
      <c r="B408" s="19" t="s">
        <v>1698</v>
      </c>
      <c r="C408" s="14" t="s">
        <v>1844</v>
      </c>
      <c r="D408" s="4" t="s">
        <v>1845</v>
      </c>
      <c r="E408" s="26">
        <f>SUMIF('Interventi - Dettaglio'!$A:$A,"130018"&amp;'Interventi - Sintesi'!$C408,'Interventi - Dettaglio'!H:H)</f>
        <v>2</v>
      </c>
      <c r="F408" s="26">
        <f>SUMIF('Interventi - Dettaglio'!$A:$A,"130018"&amp;'Interventi - Sintesi'!$C408,'Interventi - Dettaglio'!I:I)</f>
        <v>0</v>
      </c>
      <c r="G408" s="32">
        <f t="shared" si="72"/>
        <v>0</v>
      </c>
      <c r="H408" s="26">
        <f>SUMIF('Interventi - Dettaglio'!$A:$A,"130018"&amp;'Interventi - Sintesi'!$C408,'Interventi - Dettaglio'!J:J)</f>
        <v>0</v>
      </c>
      <c r="I408" s="26">
        <f>SUMIF('Interventi - Dettaglio'!$A:$A,"130018"&amp;'Interventi - Sintesi'!$C408,'Interventi - Dettaglio'!K:K)</f>
        <v>0</v>
      </c>
      <c r="J408" s="26">
        <f t="shared" si="76"/>
        <v>2</v>
      </c>
      <c r="K408" s="26">
        <f>SUMIF('Interventi - Dettaglio'!$A:$A,"130019"&amp;'Interventi - Sintesi'!$C408,'Interventi - Dettaglio'!$H:$H)</f>
        <v>0</v>
      </c>
      <c r="L408" s="26">
        <f>SUMIF('Interventi - Dettaglio'!$A:$A,"130019"&amp;'Interventi - Sintesi'!$C408,'Interventi - Dettaglio'!$I:$I)</f>
        <v>0</v>
      </c>
      <c r="M408" s="32">
        <f t="shared" si="73"/>
        <v>0</v>
      </c>
      <c r="N408" s="26">
        <f>SUMIF('Interventi - Dettaglio'!$A:$A,"130019"&amp;'Interventi - Sintesi'!$C408,'Interventi - Dettaglio'!$J:$J)</f>
        <v>0</v>
      </c>
      <c r="O408" s="26">
        <f>SUMIF('Interventi - Dettaglio'!$A:$A,"130019"&amp;'Interventi - Sintesi'!$C408,'Interventi - Dettaglio'!$K:$K)</f>
        <v>0</v>
      </c>
      <c r="P408" s="26">
        <f t="shared" si="77"/>
        <v>0</v>
      </c>
      <c r="Q408" s="26">
        <f>SUMIF('Interventi - Dettaglio'!$A:$A,"130020"&amp;'Interventi - Sintesi'!$C408,'Interventi - Dettaglio'!$H:$H)</f>
        <v>0</v>
      </c>
      <c r="R408" s="32">
        <f t="shared" si="74"/>
        <v>0</v>
      </c>
      <c r="S408" s="26">
        <f>SUMIF('Interventi - Dettaglio'!$A:$A,"130020"&amp;'Interventi - Sintesi'!$C408,'Interventi - Dettaglio'!$I:$I)</f>
        <v>0</v>
      </c>
      <c r="T408" s="26">
        <f>SUMIF('Interventi - Dettaglio'!$A:$A,"130020"&amp;'Interventi - Sintesi'!$C408,'Interventi - Dettaglio'!$J:$J)</f>
        <v>0</v>
      </c>
      <c r="U408" s="26">
        <f>SUMIF('Interventi - Dettaglio'!$A:$A,"130020"&amp;'Interventi - Sintesi'!$C408,'Interventi - Dettaglio'!$K:$K)</f>
        <v>0</v>
      </c>
      <c r="V408" s="26">
        <f t="shared" si="78"/>
        <v>0</v>
      </c>
      <c r="W408" s="26">
        <f t="shared" si="79"/>
        <v>2</v>
      </c>
      <c r="X408" s="26">
        <f t="shared" si="80"/>
        <v>0</v>
      </c>
      <c r="Y408" s="32">
        <f t="shared" si="75"/>
        <v>0</v>
      </c>
      <c r="Z408" s="26">
        <f t="shared" si="81"/>
        <v>0</v>
      </c>
      <c r="AA408" s="26">
        <f t="shared" si="82"/>
        <v>0</v>
      </c>
      <c r="AB408" s="26">
        <f t="shared" si="83"/>
        <v>2</v>
      </c>
    </row>
    <row r="409" spans="1:28" ht="24">
      <c r="A409" s="15" t="s">
        <v>1685</v>
      </c>
      <c r="B409" s="19" t="s">
        <v>1698</v>
      </c>
      <c r="C409" s="16" t="s">
        <v>1082</v>
      </c>
      <c r="D409" s="23" t="s">
        <v>1083</v>
      </c>
      <c r="E409" s="26">
        <f>SUMIF('Interventi - Dettaglio'!$A:$A,"130018"&amp;'Interventi - Sintesi'!$C409,'Interventi - Dettaglio'!H:H)</f>
        <v>0</v>
      </c>
      <c r="F409" s="26">
        <f>SUMIF('Interventi - Dettaglio'!$A:$A,"130018"&amp;'Interventi - Sintesi'!$C409,'Interventi - Dettaglio'!I:I)</f>
        <v>0</v>
      </c>
      <c r="G409" s="32">
        <f t="shared" si="72"/>
        <v>0</v>
      </c>
      <c r="H409" s="26">
        <f>SUMIF('Interventi - Dettaglio'!$A:$A,"130018"&amp;'Interventi - Sintesi'!$C409,'Interventi - Dettaglio'!J:J)</f>
        <v>0</v>
      </c>
      <c r="I409" s="26">
        <f>SUMIF('Interventi - Dettaglio'!$A:$A,"130018"&amp;'Interventi - Sintesi'!$C409,'Interventi - Dettaglio'!K:K)</f>
        <v>0</v>
      </c>
      <c r="J409" s="26">
        <f t="shared" si="76"/>
        <v>0</v>
      </c>
      <c r="K409" s="26">
        <f>SUMIF('Interventi - Dettaglio'!$A:$A,"130019"&amp;'Interventi - Sintesi'!$C409,'Interventi - Dettaglio'!$H:$H)</f>
        <v>3</v>
      </c>
      <c r="L409" s="26">
        <f>SUMIF('Interventi - Dettaglio'!$A:$A,"130019"&amp;'Interventi - Sintesi'!$C409,'Interventi - Dettaglio'!$I:$I)</f>
        <v>0</v>
      </c>
      <c r="M409" s="32">
        <f t="shared" si="73"/>
        <v>0</v>
      </c>
      <c r="N409" s="26">
        <f>SUMIF('Interventi - Dettaglio'!$A:$A,"130019"&amp;'Interventi - Sintesi'!$C409,'Interventi - Dettaglio'!$J:$J)</f>
        <v>0</v>
      </c>
      <c r="O409" s="26">
        <f>SUMIF('Interventi - Dettaglio'!$A:$A,"130019"&amp;'Interventi - Sintesi'!$C409,'Interventi - Dettaglio'!$K:$K)</f>
        <v>0</v>
      </c>
      <c r="P409" s="26">
        <f t="shared" si="77"/>
        <v>3</v>
      </c>
      <c r="Q409" s="26">
        <f>SUMIF('Interventi - Dettaglio'!$A:$A,"130020"&amp;'Interventi - Sintesi'!$C409,'Interventi - Dettaglio'!$H:$H)</f>
        <v>1</v>
      </c>
      <c r="R409" s="32">
        <f t="shared" si="74"/>
        <v>0.33329999999999999</v>
      </c>
      <c r="S409" s="26">
        <f>SUMIF('Interventi - Dettaglio'!$A:$A,"130020"&amp;'Interventi - Sintesi'!$C409,'Interventi - Dettaglio'!$I:$I)</f>
        <v>0</v>
      </c>
      <c r="T409" s="26">
        <f>SUMIF('Interventi - Dettaglio'!$A:$A,"130020"&amp;'Interventi - Sintesi'!$C409,'Interventi - Dettaglio'!$J:$J)</f>
        <v>3</v>
      </c>
      <c r="U409" s="26">
        <f>SUMIF('Interventi - Dettaglio'!$A:$A,"130020"&amp;'Interventi - Sintesi'!$C409,'Interventi - Dettaglio'!$K:$K)</f>
        <v>0</v>
      </c>
      <c r="V409" s="26">
        <f t="shared" si="78"/>
        <v>4</v>
      </c>
      <c r="W409" s="26">
        <f t="shared" si="79"/>
        <v>4</v>
      </c>
      <c r="X409" s="26">
        <f t="shared" si="80"/>
        <v>0</v>
      </c>
      <c r="Y409" s="32">
        <f t="shared" si="75"/>
        <v>0</v>
      </c>
      <c r="Z409" s="26">
        <f t="shared" si="81"/>
        <v>3</v>
      </c>
      <c r="AA409" s="26">
        <f t="shared" si="82"/>
        <v>0</v>
      </c>
      <c r="AB409" s="26">
        <f t="shared" si="83"/>
        <v>7</v>
      </c>
    </row>
    <row r="410" spans="1:28">
      <c r="A410" s="13" t="s">
        <v>1685</v>
      </c>
      <c r="B410" s="19" t="s">
        <v>1698</v>
      </c>
      <c r="C410" s="14" t="s">
        <v>1846</v>
      </c>
      <c r="D410" s="4" t="s">
        <v>1847</v>
      </c>
      <c r="E410" s="26">
        <f>SUMIF('Interventi - Dettaglio'!$A:$A,"130018"&amp;'Interventi - Sintesi'!$C410,'Interventi - Dettaglio'!H:H)</f>
        <v>1</v>
      </c>
      <c r="F410" s="26">
        <f>SUMIF('Interventi - Dettaglio'!$A:$A,"130018"&amp;'Interventi - Sintesi'!$C410,'Interventi - Dettaglio'!I:I)</f>
        <v>0</v>
      </c>
      <c r="G410" s="32">
        <f t="shared" si="72"/>
        <v>0</v>
      </c>
      <c r="H410" s="26">
        <f>SUMIF('Interventi - Dettaglio'!$A:$A,"130018"&amp;'Interventi - Sintesi'!$C410,'Interventi - Dettaglio'!J:J)</f>
        <v>0</v>
      </c>
      <c r="I410" s="26">
        <f>SUMIF('Interventi - Dettaglio'!$A:$A,"130018"&amp;'Interventi - Sintesi'!$C410,'Interventi - Dettaglio'!K:K)</f>
        <v>0</v>
      </c>
      <c r="J410" s="26">
        <f t="shared" si="76"/>
        <v>1</v>
      </c>
      <c r="K410" s="26">
        <f>SUMIF('Interventi - Dettaglio'!$A:$A,"130019"&amp;'Interventi - Sintesi'!$C410,'Interventi - Dettaglio'!$H:$H)</f>
        <v>0</v>
      </c>
      <c r="L410" s="26">
        <f>SUMIF('Interventi - Dettaglio'!$A:$A,"130019"&amp;'Interventi - Sintesi'!$C410,'Interventi - Dettaglio'!$I:$I)</f>
        <v>0</v>
      </c>
      <c r="M410" s="32">
        <f t="shared" si="73"/>
        <v>0</v>
      </c>
      <c r="N410" s="26">
        <f>SUMIF('Interventi - Dettaglio'!$A:$A,"130019"&amp;'Interventi - Sintesi'!$C410,'Interventi - Dettaglio'!$J:$J)</f>
        <v>0</v>
      </c>
      <c r="O410" s="26">
        <f>SUMIF('Interventi - Dettaglio'!$A:$A,"130019"&amp;'Interventi - Sintesi'!$C410,'Interventi - Dettaglio'!$K:$K)</f>
        <v>0</v>
      </c>
      <c r="P410" s="26">
        <f t="shared" si="77"/>
        <v>0</v>
      </c>
      <c r="Q410" s="26">
        <f>SUMIF('Interventi - Dettaglio'!$A:$A,"130020"&amp;'Interventi - Sintesi'!$C410,'Interventi - Dettaglio'!$H:$H)</f>
        <v>0</v>
      </c>
      <c r="R410" s="32">
        <f t="shared" si="74"/>
        <v>0</v>
      </c>
      <c r="S410" s="26">
        <f>SUMIF('Interventi - Dettaglio'!$A:$A,"130020"&amp;'Interventi - Sintesi'!$C410,'Interventi - Dettaglio'!$I:$I)</f>
        <v>0</v>
      </c>
      <c r="T410" s="26">
        <f>SUMIF('Interventi - Dettaglio'!$A:$A,"130020"&amp;'Interventi - Sintesi'!$C410,'Interventi - Dettaglio'!$J:$J)</f>
        <v>0</v>
      </c>
      <c r="U410" s="26">
        <f>SUMIF('Interventi - Dettaglio'!$A:$A,"130020"&amp;'Interventi - Sintesi'!$C410,'Interventi - Dettaglio'!$K:$K)</f>
        <v>0</v>
      </c>
      <c r="V410" s="26">
        <f t="shared" si="78"/>
        <v>0</v>
      </c>
      <c r="W410" s="26">
        <f t="shared" si="79"/>
        <v>1</v>
      </c>
      <c r="X410" s="26">
        <f t="shared" si="80"/>
        <v>0</v>
      </c>
      <c r="Y410" s="32">
        <f t="shared" si="75"/>
        <v>0</v>
      </c>
      <c r="Z410" s="26">
        <f t="shared" si="81"/>
        <v>0</v>
      </c>
      <c r="AA410" s="26">
        <f t="shared" si="82"/>
        <v>0</v>
      </c>
      <c r="AB410" s="26">
        <f t="shared" si="83"/>
        <v>1</v>
      </c>
    </row>
    <row r="411" spans="1:28">
      <c r="A411" s="13" t="s">
        <v>1685</v>
      </c>
      <c r="B411" s="19" t="s">
        <v>1698</v>
      </c>
      <c r="C411" s="14" t="s">
        <v>1721</v>
      </c>
      <c r="D411" s="4" t="s">
        <v>1722</v>
      </c>
      <c r="E411" s="26">
        <f>SUMIF('Interventi - Dettaglio'!$A:$A,"130018"&amp;'Interventi - Sintesi'!$C411,'Interventi - Dettaglio'!H:H)</f>
        <v>1</v>
      </c>
      <c r="F411" s="26">
        <f>SUMIF('Interventi - Dettaglio'!$A:$A,"130018"&amp;'Interventi - Sintesi'!$C411,'Interventi - Dettaglio'!I:I)</f>
        <v>0</v>
      </c>
      <c r="G411" s="32">
        <f t="shared" si="72"/>
        <v>0</v>
      </c>
      <c r="H411" s="26">
        <f>SUMIF('Interventi - Dettaglio'!$A:$A,"130018"&amp;'Interventi - Sintesi'!$C411,'Interventi - Dettaglio'!J:J)</f>
        <v>0</v>
      </c>
      <c r="I411" s="26">
        <f>SUMIF('Interventi - Dettaglio'!$A:$A,"130018"&amp;'Interventi - Sintesi'!$C411,'Interventi - Dettaglio'!K:K)</f>
        <v>0</v>
      </c>
      <c r="J411" s="26">
        <f t="shared" si="76"/>
        <v>1</v>
      </c>
      <c r="K411" s="26">
        <f>SUMIF('Interventi - Dettaglio'!$A:$A,"130019"&amp;'Interventi - Sintesi'!$C411,'Interventi - Dettaglio'!$H:$H)</f>
        <v>0</v>
      </c>
      <c r="L411" s="26">
        <f>SUMIF('Interventi - Dettaglio'!$A:$A,"130019"&amp;'Interventi - Sintesi'!$C411,'Interventi - Dettaglio'!$I:$I)</f>
        <v>0</v>
      </c>
      <c r="M411" s="32">
        <f t="shared" si="73"/>
        <v>0</v>
      </c>
      <c r="N411" s="26">
        <f>SUMIF('Interventi - Dettaglio'!$A:$A,"130019"&amp;'Interventi - Sintesi'!$C411,'Interventi - Dettaglio'!$J:$J)</f>
        <v>0</v>
      </c>
      <c r="O411" s="26">
        <f>SUMIF('Interventi - Dettaglio'!$A:$A,"130019"&amp;'Interventi - Sintesi'!$C411,'Interventi - Dettaglio'!$K:$K)</f>
        <v>0</v>
      </c>
      <c r="P411" s="26">
        <f t="shared" si="77"/>
        <v>0</v>
      </c>
      <c r="Q411" s="26">
        <f>SUMIF('Interventi - Dettaglio'!$A:$A,"130020"&amp;'Interventi - Sintesi'!$C411,'Interventi - Dettaglio'!$H:$H)</f>
        <v>0</v>
      </c>
      <c r="R411" s="32">
        <f t="shared" si="74"/>
        <v>0</v>
      </c>
      <c r="S411" s="26">
        <f>SUMIF('Interventi - Dettaglio'!$A:$A,"130020"&amp;'Interventi - Sintesi'!$C411,'Interventi - Dettaglio'!$I:$I)</f>
        <v>0</v>
      </c>
      <c r="T411" s="26">
        <f>SUMIF('Interventi - Dettaglio'!$A:$A,"130020"&amp;'Interventi - Sintesi'!$C411,'Interventi - Dettaglio'!$J:$J)</f>
        <v>0</v>
      </c>
      <c r="U411" s="26">
        <f>SUMIF('Interventi - Dettaglio'!$A:$A,"130020"&amp;'Interventi - Sintesi'!$C411,'Interventi - Dettaglio'!$K:$K)</f>
        <v>0</v>
      </c>
      <c r="V411" s="26">
        <f t="shared" si="78"/>
        <v>0</v>
      </c>
      <c r="W411" s="26">
        <f t="shared" si="79"/>
        <v>1</v>
      </c>
      <c r="X411" s="26">
        <f t="shared" si="80"/>
        <v>0</v>
      </c>
      <c r="Y411" s="32">
        <f t="shared" si="75"/>
        <v>0</v>
      </c>
      <c r="Z411" s="26">
        <f t="shared" si="81"/>
        <v>0</v>
      </c>
      <c r="AA411" s="26">
        <f t="shared" si="82"/>
        <v>0</v>
      </c>
      <c r="AB411" s="26">
        <f t="shared" si="83"/>
        <v>1</v>
      </c>
    </row>
    <row r="412" spans="1:28">
      <c r="A412" s="13" t="s">
        <v>1685</v>
      </c>
      <c r="B412" s="19" t="s">
        <v>1698</v>
      </c>
      <c r="C412" s="14" t="s">
        <v>1407</v>
      </c>
      <c r="D412" s="4" t="s">
        <v>1408</v>
      </c>
      <c r="E412" s="26">
        <f>SUMIF('Interventi - Dettaglio'!$A:$A,"130018"&amp;'Interventi - Sintesi'!$C412,'Interventi - Dettaglio'!H:H)</f>
        <v>4</v>
      </c>
      <c r="F412" s="26">
        <f>SUMIF('Interventi - Dettaglio'!$A:$A,"130018"&amp;'Interventi - Sintesi'!$C412,'Interventi - Dettaglio'!I:I)</f>
        <v>4</v>
      </c>
      <c r="G412" s="32">
        <f t="shared" si="72"/>
        <v>1</v>
      </c>
      <c r="H412" s="26">
        <f>SUMIF('Interventi - Dettaglio'!$A:$A,"130018"&amp;'Interventi - Sintesi'!$C412,'Interventi - Dettaglio'!J:J)</f>
        <v>0</v>
      </c>
      <c r="I412" s="26">
        <f>SUMIF('Interventi - Dettaglio'!$A:$A,"130018"&amp;'Interventi - Sintesi'!$C412,'Interventi - Dettaglio'!K:K)</f>
        <v>0</v>
      </c>
      <c r="J412" s="26">
        <f t="shared" si="76"/>
        <v>4</v>
      </c>
      <c r="K412" s="26">
        <f>SUMIF('Interventi - Dettaglio'!$A:$A,"130019"&amp;'Interventi - Sintesi'!$C412,'Interventi - Dettaglio'!$H:$H)</f>
        <v>0</v>
      </c>
      <c r="L412" s="26">
        <f>SUMIF('Interventi - Dettaglio'!$A:$A,"130019"&amp;'Interventi - Sintesi'!$C412,'Interventi - Dettaglio'!$I:$I)</f>
        <v>0</v>
      </c>
      <c r="M412" s="32">
        <f t="shared" si="73"/>
        <v>0</v>
      </c>
      <c r="N412" s="26">
        <f>SUMIF('Interventi - Dettaglio'!$A:$A,"130019"&amp;'Interventi - Sintesi'!$C412,'Interventi - Dettaglio'!$J:$J)</f>
        <v>0</v>
      </c>
      <c r="O412" s="26">
        <f>SUMIF('Interventi - Dettaglio'!$A:$A,"130019"&amp;'Interventi - Sintesi'!$C412,'Interventi - Dettaglio'!$K:$K)</f>
        <v>0</v>
      </c>
      <c r="P412" s="26">
        <f t="shared" si="77"/>
        <v>0</v>
      </c>
      <c r="Q412" s="26">
        <f>SUMIF('Interventi - Dettaglio'!$A:$A,"130020"&amp;'Interventi - Sintesi'!$C412,'Interventi - Dettaglio'!$H:$H)</f>
        <v>0</v>
      </c>
      <c r="R412" s="32">
        <f t="shared" si="74"/>
        <v>0</v>
      </c>
      <c r="S412" s="26">
        <f>SUMIF('Interventi - Dettaglio'!$A:$A,"130020"&amp;'Interventi - Sintesi'!$C412,'Interventi - Dettaglio'!$I:$I)</f>
        <v>0</v>
      </c>
      <c r="T412" s="26">
        <f>SUMIF('Interventi - Dettaglio'!$A:$A,"130020"&amp;'Interventi - Sintesi'!$C412,'Interventi - Dettaglio'!$J:$J)</f>
        <v>0</v>
      </c>
      <c r="U412" s="26">
        <f>SUMIF('Interventi - Dettaglio'!$A:$A,"130020"&amp;'Interventi - Sintesi'!$C412,'Interventi - Dettaglio'!$K:$K)</f>
        <v>0</v>
      </c>
      <c r="V412" s="26">
        <f t="shared" si="78"/>
        <v>0</v>
      </c>
      <c r="W412" s="26">
        <f t="shared" si="79"/>
        <v>4</v>
      </c>
      <c r="X412" s="26">
        <f t="shared" si="80"/>
        <v>4</v>
      </c>
      <c r="Y412" s="32">
        <f t="shared" si="75"/>
        <v>1</v>
      </c>
      <c r="Z412" s="26">
        <f t="shared" si="81"/>
        <v>0</v>
      </c>
      <c r="AA412" s="26">
        <f t="shared" si="82"/>
        <v>0</v>
      </c>
      <c r="AB412" s="26">
        <f t="shared" si="83"/>
        <v>4</v>
      </c>
    </row>
    <row r="413" spans="1:28" ht="24">
      <c r="A413" s="13" t="s">
        <v>1685</v>
      </c>
      <c r="B413" s="19" t="s">
        <v>1698</v>
      </c>
      <c r="C413" s="14" t="s">
        <v>1799</v>
      </c>
      <c r="D413" s="4" t="s">
        <v>1800</v>
      </c>
      <c r="E413" s="26">
        <f>SUMIF('Interventi - Dettaglio'!$A:$A,"130018"&amp;'Interventi - Sintesi'!$C413,'Interventi - Dettaglio'!H:H)</f>
        <v>1</v>
      </c>
      <c r="F413" s="26">
        <f>SUMIF('Interventi - Dettaglio'!$A:$A,"130018"&amp;'Interventi - Sintesi'!$C413,'Interventi - Dettaglio'!I:I)</f>
        <v>1</v>
      </c>
      <c r="G413" s="32">
        <f t="shared" si="72"/>
        <v>1</v>
      </c>
      <c r="H413" s="26">
        <f>SUMIF('Interventi - Dettaglio'!$A:$A,"130018"&amp;'Interventi - Sintesi'!$C413,'Interventi - Dettaglio'!J:J)</f>
        <v>0</v>
      </c>
      <c r="I413" s="26">
        <f>SUMIF('Interventi - Dettaglio'!$A:$A,"130018"&amp;'Interventi - Sintesi'!$C413,'Interventi - Dettaglio'!K:K)</f>
        <v>0</v>
      </c>
      <c r="J413" s="26">
        <f t="shared" si="76"/>
        <v>1</v>
      </c>
      <c r="K413" s="26">
        <f>SUMIF('Interventi - Dettaglio'!$A:$A,"130019"&amp;'Interventi - Sintesi'!$C413,'Interventi - Dettaglio'!$H:$H)</f>
        <v>0</v>
      </c>
      <c r="L413" s="26">
        <f>SUMIF('Interventi - Dettaglio'!$A:$A,"130019"&amp;'Interventi - Sintesi'!$C413,'Interventi - Dettaglio'!$I:$I)</f>
        <v>0</v>
      </c>
      <c r="M413" s="32">
        <f t="shared" si="73"/>
        <v>0</v>
      </c>
      <c r="N413" s="26">
        <f>SUMIF('Interventi - Dettaglio'!$A:$A,"130019"&amp;'Interventi - Sintesi'!$C413,'Interventi - Dettaglio'!$J:$J)</f>
        <v>0</v>
      </c>
      <c r="O413" s="26">
        <f>SUMIF('Interventi - Dettaglio'!$A:$A,"130019"&amp;'Interventi - Sintesi'!$C413,'Interventi - Dettaglio'!$K:$K)</f>
        <v>0</v>
      </c>
      <c r="P413" s="26">
        <f t="shared" si="77"/>
        <v>0</v>
      </c>
      <c r="Q413" s="26">
        <f>SUMIF('Interventi - Dettaglio'!$A:$A,"130020"&amp;'Interventi - Sintesi'!$C413,'Interventi - Dettaglio'!$H:$H)</f>
        <v>0</v>
      </c>
      <c r="R413" s="32">
        <f t="shared" si="74"/>
        <v>0</v>
      </c>
      <c r="S413" s="26">
        <f>SUMIF('Interventi - Dettaglio'!$A:$A,"130020"&amp;'Interventi - Sintesi'!$C413,'Interventi - Dettaglio'!$I:$I)</f>
        <v>0</v>
      </c>
      <c r="T413" s="26">
        <f>SUMIF('Interventi - Dettaglio'!$A:$A,"130020"&amp;'Interventi - Sintesi'!$C413,'Interventi - Dettaglio'!$J:$J)</f>
        <v>0</v>
      </c>
      <c r="U413" s="26">
        <f>SUMIF('Interventi - Dettaglio'!$A:$A,"130020"&amp;'Interventi - Sintesi'!$C413,'Interventi - Dettaglio'!$K:$K)</f>
        <v>0</v>
      </c>
      <c r="V413" s="26">
        <f t="shared" si="78"/>
        <v>0</v>
      </c>
      <c r="W413" s="26">
        <f t="shared" si="79"/>
        <v>1</v>
      </c>
      <c r="X413" s="26">
        <f t="shared" si="80"/>
        <v>1</v>
      </c>
      <c r="Y413" s="32">
        <f t="shared" si="75"/>
        <v>1</v>
      </c>
      <c r="Z413" s="26">
        <f t="shared" si="81"/>
        <v>0</v>
      </c>
      <c r="AA413" s="26">
        <f t="shared" si="82"/>
        <v>0</v>
      </c>
      <c r="AB413" s="26">
        <f t="shared" si="83"/>
        <v>1</v>
      </c>
    </row>
    <row r="414" spans="1:28">
      <c r="A414" s="13" t="s">
        <v>1685</v>
      </c>
      <c r="B414" s="19" t="s">
        <v>1698</v>
      </c>
      <c r="C414" s="14" t="s">
        <v>1353</v>
      </c>
      <c r="D414" s="4" t="s">
        <v>1354</v>
      </c>
      <c r="E414" s="26">
        <f>SUMIF('Interventi - Dettaglio'!$A:$A,"130018"&amp;'Interventi - Sintesi'!$C414,'Interventi - Dettaglio'!H:H)</f>
        <v>1</v>
      </c>
      <c r="F414" s="26">
        <f>SUMIF('Interventi - Dettaglio'!$A:$A,"130018"&amp;'Interventi - Sintesi'!$C414,'Interventi - Dettaglio'!I:I)</f>
        <v>0</v>
      </c>
      <c r="G414" s="32">
        <f t="shared" si="72"/>
        <v>0</v>
      </c>
      <c r="H414" s="26">
        <f>SUMIF('Interventi - Dettaglio'!$A:$A,"130018"&amp;'Interventi - Sintesi'!$C414,'Interventi - Dettaglio'!J:J)</f>
        <v>0</v>
      </c>
      <c r="I414" s="26">
        <f>SUMIF('Interventi - Dettaglio'!$A:$A,"130018"&amp;'Interventi - Sintesi'!$C414,'Interventi - Dettaglio'!K:K)</f>
        <v>0</v>
      </c>
      <c r="J414" s="26">
        <f t="shared" si="76"/>
        <v>1</v>
      </c>
      <c r="K414" s="26">
        <f>SUMIF('Interventi - Dettaglio'!$A:$A,"130019"&amp;'Interventi - Sintesi'!$C414,'Interventi - Dettaglio'!$H:$H)</f>
        <v>0</v>
      </c>
      <c r="L414" s="26">
        <f>SUMIF('Interventi - Dettaglio'!$A:$A,"130019"&amp;'Interventi - Sintesi'!$C414,'Interventi - Dettaglio'!$I:$I)</f>
        <v>0</v>
      </c>
      <c r="M414" s="32">
        <f t="shared" si="73"/>
        <v>0</v>
      </c>
      <c r="N414" s="26">
        <f>SUMIF('Interventi - Dettaglio'!$A:$A,"130019"&amp;'Interventi - Sintesi'!$C414,'Interventi - Dettaglio'!$J:$J)</f>
        <v>0</v>
      </c>
      <c r="O414" s="26">
        <f>SUMIF('Interventi - Dettaglio'!$A:$A,"130019"&amp;'Interventi - Sintesi'!$C414,'Interventi - Dettaglio'!$K:$K)</f>
        <v>0</v>
      </c>
      <c r="P414" s="26">
        <f t="shared" si="77"/>
        <v>0</v>
      </c>
      <c r="Q414" s="26">
        <f>SUMIF('Interventi - Dettaglio'!$A:$A,"130020"&amp;'Interventi - Sintesi'!$C414,'Interventi - Dettaglio'!$H:$H)</f>
        <v>0</v>
      </c>
      <c r="R414" s="32">
        <f t="shared" si="74"/>
        <v>0</v>
      </c>
      <c r="S414" s="26">
        <f>SUMIF('Interventi - Dettaglio'!$A:$A,"130020"&amp;'Interventi - Sintesi'!$C414,'Interventi - Dettaglio'!$I:$I)</f>
        <v>0</v>
      </c>
      <c r="T414" s="26">
        <f>SUMIF('Interventi - Dettaglio'!$A:$A,"130020"&amp;'Interventi - Sintesi'!$C414,'Interventi - Dettaglio'!$J:$J)</f>
        <v>0</v>
      </c>
      <c r="U414" s="26">
        <f>SUMIF('Interventi - Dettaglio'!$A:$A,"130020"&amp;'Interventi - Sintesi'!$C414,'Interventi - Dettaglio'!$K:$K)</f>
        <v>0</v>
      </c>
      <c r="V414" s="26">
        <f t="shared" si="78"/>
        <v>0</v>
      </c>
      <c r="W414" s="26">
        <f t="shared" si="79"/>
        <v>1</v>
      </c>
      <c r="X414" s="26">
        <f t="shared" si="80"/>
        <v>0</v>
      </c>
      <c r="Y414" s="32">
        <f t="shared" si="75"/>
        <v>0</v>
      </c>
      <c r="Z414" s="26">
        <f t="shared" si="81"/>
        <v>0</v>
      </c>
      <c r="AA414" s="26">
        <f t="shared" si="82"/>
        <v>0</v>
      </c>
      <c r="AB414" s="26">
        <f t="shared" si="83"/>
        <v>1</v>
      </c>
    </row>
    <row r="415" spans="1:28">
      <c r="A415" s="13" t="s">
        <v>1685</v>
      </c>
      <c r="B415" s="19" t="s">
        <v>1698</v>
      </c>
      <c r="C415" s="14" t="s">
        <v>465</v>
      </c>
      <c r="D415" s="4" t="s">
        <v>466</v>
      </c>
      <c r="E415" s="26">
        <f>SUMIF('Interventi - Dettaglio'!$A:$A,"130018"&amp;'Interventi - Sintesi'!$C415,'Interventi - Dettaglio'!H:H)</f>
        <v>1</v>
      </c>
      <c r="F415" s="26">
        <f>SUMIF('Interventi - Dettaglio'!$A:$A,"130018"&amp;'Interventi - Sintesi'!$C415,'Interventi - Dettaglio'!I:I)</f>
        <v>1</v>
      </c>
      <c r="G415" s="32">
        <f t="shared" si="72"/>
        <v>1</v>
      </c>
      <c r="H415" s="26">
        <f>SUMIF('Interventi - Dettaglio'!$A:$A,"130018"&amp;'Interventi - Sintesi'!$C415,'Interventi - Dettaglio'!J:J)</f>
        <v>0</v>
      </c>
      <c r="I415" s="26">
        <f>SUMIF('Interventi - Dettaglio'!$A:$A,"130018"&amp;'Interventi - Sintesi'!$C415,'Interventi - Dettaglio'!K:K)</f>
        <v>0</v>
      </c>
      <c r="J415" s="26">
        <f t="shared" si="76"/>
        <v>1</v>
      </c>
      <c r="K415" s="26">
        <f>SUMIF('Interventi - Dettaglio'!$A:$A,"130019"&amp;'Interventi - Sintesi'!$C415,'Interventi - Dettaglio'!$H:$H)</f>
        <v>0</v>
      </c>
      <c r="L415" s="26">
        <f>SUMIF('Interventi - Dettaglio'!$A:$A,"130019"&amp;'Interventi - Sintesi'!$C415,'Interventi - Dettaglio'!$I:$I)</f>
        <v>0</v>
      </c>
      <c r="M415" s="32">
        <f t="shared" si="73"/>
        <v>0</v>
      </c>
      <c r="N415" s="26">
        <f>SUMIF('Interventi - Dettaglio'!$A:$A,"130019"&amp;'Interventi - Sintesi'!$C415,'Interventi - Dettaglio'!$J:$J)</f>
        <v>1</v>
      </c>
      <c r="O415" s="26">
        <f>SUMIF('Interventi - Dettaglio'!$A:$A,"130019"&amp;'Interventi - Sintesi'!$C415,'Interventi - Dettaglio'!$K:$K)</f>
        <v>0</v>
      </c>
      <c r="P415" s="26">
        <f t="shared" si="77"/>
        <v>1</v>
      </c>
      <c r="Q415" s="26">
        <f>SUMIF('Interventi - Dettaglio'!$A:$A,"130020"&amp;'Interventi - Sintesi'!$C415,'Interventi - Dettaglio'!$H:$H)</f>
        <v>1</v>
      </c>
      <c r="R415" s="32">
        <f t="shared" si="74"/>
        <v>1</v>
      </c>
      <c r="S415" s="26">
        <f>SUMIF('Interventi - Dettaglio'!$A:$A,"130020"&amp;'Interventi - Sintesi'!$C415,'Interventi - Dettaglio'!$I:$I)</f>
        <v>0</v>
      </c>
      <c r="T415" s="26">
        <f>SUMIF('Interventi - Dettaglio'!$A:$A,"130020"&amp;'Interventi - Sintesi'!$C415,'Interventi - Dettaglio'!$J:$J)</f>
        <v>0</v>
      </c>
      <c r="U415" s="26">
        <f>SUMIF('Interventi - Dettaglio'!$A:$A,"130020"&amp;'Interventi - Sintesi'!$C415,'Interventi - Dettaglio'!$K:$K)</f>
        <v>0</v>
      </c>
      <c r="V415" s="26">
        <f t="shared" si="78"/>
        <v>1</v>
      </c>
      <c r="W415" s="26">
        <f t="shared" si="79"/>
        <v>2</v>
      </c>
      <c r="X415" s="26">
        <f t="shared" si="80"/>
        <v>1</v>
      </c>
      <c r="Y415" s="32">
        <f t="shared" si="75"/>
        <v>0.5</v>
      </c>
      <c r="Z415" s="26">
        <f t="shared" si="81"/>
        <v>1</v>
      </c>
      <c r="AA415" s="26">
        <f t="shared" si="82"/>
        <v>0</v>
      </c>
      <c r="AB415" s="26">
        <f t="shared" si="83"/>
        <v>3</v>
      </c>
    </row>
    <row r="416" spans="1:28">
      <c r="A416" s="13" t="s">
        <v>1685</v>
      </c>
      <c r="B416" s="19" t="s">
        <v>1698</v>
      </c>
      <c r="C416" s="14" t="s">
        <v>1463</v>
      </c>
      <c r="D416" s="4" t="s">
        <v>1464</v>
      </c>
      <c r="E416" s="26">
        <f>SUMIF('Interventi - Dettaglio'!$A:$A,"130018"&amp;'Interventi - Sintesi'!$C416,'Interventi - Dettaglio'!H:H)</f>
        <v>5</v>
      </c>
      <c r="F416" s="26">
        <f>SUMIF('Interventi - Dettaglio'!$A:$A,"130018"&amp;'Interventi - Sintesi'!$C416,'Interventi - Dettaglio'!I:I)</f>
        <v>0</v>
      </c>
      <c r="G416" s="32">
        <f t="shared" si="72"/>
        <v>0</v>
      </c>
      <c r="H416" s="26">
        <f>SUMIF('Interventi - Dettaglio'!$A:$A,"130018"&amp;'Interventi - Sintesi'!$C416,'Interventi - Dettaglio'!J:J)</f>
        <v>0</v>
      </c>
      <c r="I416" s="26">
        <f>SUMIF('Interventi - Dettaglio'!$A:$A,"130018"&amp;'Interventi - Sintesi'!$C416,'Interventi - Dettaglio'!K:K)</f>
        <v>0</v>
      </c>
      <c r="J416" s="26">
        <f t="shared" si="76"/>
        <v>5</v>
      </c>
      <c r="K416" s="26">
        <f>SUMIF('Interventi - Dettaglio'!$A:$A,"130019"&amp;'Interventi - Sintesi'!$C416,'Interventi - Dettaglio'!$H:$H)</f>
        <v>0</v>
      </c>
      <c r="L416" s="26">
        <f>SUMIF('Interventi - Dettaglio'!$A:$A,"130019"&amp;'Interventi - Sintesi'!$C416,'Interventi - Dettaglio'!$I:$I)</f>
        <v>0</v>
      </c>
      <c r="M416" s="32">
        <f t="shared" si="73"/>
        <v>0</v>
      </c>
      <c r="N416" s="26">
        <f>SUMIF('Interventi - Dettaglio'!$A:$A,"130019"&amp;'Interventi - Sintesi'!$C416,'Interventi - Dettaglio'!$J:$J)</f>
        <v>0</v>
      </c>
      <c r="O416" s="26">
        <f>SUMIF('Interventi - Dettaglio'!$A:$A,"130019"&amp;'Interventi - Sintesi'!$C416,'Interventi - Dettaglio'!$K:$K)</f>
        <v>0</v>
      </c>
      <c r="P416" s="26">
        <f t="shared" si="77"/>
        <v>0</v>
      </c>
      <c r="Q416" s="26">
        <f>SUMIF('Interventi - Dettaglio'!$A:$A,"130020"&amp;'Interventi - Sintesi'!$C416,'Interventi - Dettaglio'!$H:$H)</f>
        <v>1</v>
      </c>
      <c r="R416" s="32">
        <f t="shared" si="74"/>
        <v>0</v>
      </c>
      <c r="S416" s="26">
        <f>SUMIF('Interventi - Dettaglio'!$A:$A,"130020"&amp;'Interventi - Sintesi'!$C416,'Interventi - Dettaglio'!$I:$I)</f>
        <v>0</v>
      </c>
      <c r="T416" s="26">
        <f>SUMIF('Interventi - Dettaglio'!$A:$A,"130020"&amp;'Interventi - Sintesi'!$C416,'Interventi - Dettaglio'!$J:$J)</f>
        <v>2</v>
      </c>
      <c r="U416" s="26">
        <f>SUMIF('Interventi - Dettaglio'!$A:$A,"130020"&amp;'Interventi - Sintesi'!$C416,'Interventi - Dettaglio'!$K:$K)</f>
        <v>0</v>
      </c>
      <c r="V416" s="26">
        <f t="shared" si="78"/>
        <v>3</v>
      </c>
      <c r="W416" s="26">
        <f t="shared" si="79"/>
        <v>6</v>
      </c>
      <c r="X416" s="26">
        <f t="shared" si="80"/>
        <v>0</v>
      </c>
      <c r="Y416" s="32">
        <f t="shared" si="75"/>
        <v>0</v>
      </c>
      <c r="Z416" s="26">
        <f t="shared" si="81"/>
        <v>2</v>
      </c>
      <c r="AA416" s="26">
        <f t="shared" si="82"/>
        <v>0</v>
      </c>
      <c r="AB416" s="26">
        <f t="shared" si="83"/>
        <v>8</v>
      </c>
    </row>
    <row r="417" spans="1:28">
      <c r="A417" s="15" t="s">
        <v>1556</v>
      </c>
      <c r="B417" s="19" t="s">
        <v>1698</v>
      </c>
      <c r="C417" s="16" t="s">
        <v>707</v>
      </c>
      <c r="D417" s="23" t="s">
        <v>708</v>
      </c>
      <c r="E417" s="26">
        <f>SUMIF('Interventi - Dettaglio'!$A:$A,"130018"&amp;'Interventi - Sintesi'!$C417,'Interventi - Dettaglio'!H:H)</f>
        <v>1</v>
      </c>
      <c r="F417" s="26">
        <f>SUMIF('Interventi - Dettaglio'!$A:$A,"130018"&amp;'Interventi - Sintesi'!$C417,'Interventi - Dettaglio'!I:I)</f>
        <v>1</v>
      </c>
      <c r="G417" s="32">
        <f t="shared" si="72"/>
        <v>1</v>
      </c>
      <c r="H417" s="26">
        <f>SUMIF('Interventi - Dettaglio'!$A:$A,"130018"&amp;'Interventi - Sintesi'!$C417,'Interventi - Dettaglio'!J:J)</f>
        <v>0</v>
      </c>
      <c r="I417" s="26">
        <f>SUMIF('Interventi - Dettaglio'!$A:$A,"130018"&amp;'Interventi - Sintesi'!$C417,'Interventi - Dettaglio'!K:K)</f>
        <v>0</v>
      </c>
      <c r="J417" s="26">
        <f t="shared" si="76"/>
        <v>1</v>
      </c>
      <c r="K417" s="26">
        <f>SUMIF('Interventi - Dettaglio'!$A:$A,"130019"&amp;'Interventi - Sintesi'!$C417,'Interventi - Dettaglio'!$H:$H)</f>
        <v>10</v>
      </c>
      <c r="L417" s="26">
        <f>SUMIF('Interventi - Dettaglio'!$A:$A,"130019"&amp;'Interventi - Sintesi'!$C417,'Interventi - Dettaglio'!$I:$I)</f>
        <v>2</v>
      </c>
      <c r="M417" s="32">
        <f t="shared" si="73"/>
        <v>0.2</v>
      </c>
      <c r="N417" s="26">
        <f>SUMIF('Interventi - Dettaglio'!$A:$A,"130019"&amp;'Interventi - Sintesi'!$C417,'Interventi - Dettaglio'!$J:$J)</f>
        <v>1</v>
      </c>
      <c r="O417" s="26">
        <f>SUMIF('Interventi - Dettaglio'!$A:$A,"130019"&amp;'Interventi - Sintesi'!$C417,'Interventi - Dettaglio'!$K:$K)</f>
        <v>0</v>
      </c>
      <c r="P417" s="26">
        <f t="shared" si="77"/>
        <v>11</v>
      </c>
      <c r="Q417" s="26">
        <f>SUMIF('Interventi - Dettaglio'!$A:$A,"130020"&amp;'Interventi - Sintesi'!$C417,'Interventi - Dettaglio'!$H:$H)</f>
        <v>10</v>
      </c>
      <c r="R417" s="32">
        <f t="shared" si="74"/>
        <v>0.90910000000000002</v>
      </c>
      <c r="S417" s="26">
        <f>SUMIF('Interventi - Dettaglio'!$A:$A,"130020"&amp;'Interventi - Sintesi'!$C417,'Interventi - Dettaglio'!$I:$I)</f>
        <v>1</v>
      </c>
      <c r="T417" s="26">
        <f>SUMIF('Interventi - Dettaglio'!$A:$A,"130020"&amp;'Interventi - Sintesi'!$C417,'Interventi - Dettaglio'!$J:$J)</f>
        <v>6</v>
      </c>
      <c r="U417" s="26">
        <f>SUMIF('Interventi - Dettaglio'!$A:$A,"130020"&amp;'Interventi - Sintesi'!$C417,'Interventi - Dettaglio'!$K:$K)</f>
        <v>0</v>
      </c>
      <c r="V417" s="26">
        <f t="shared" si="78"/>
        <v>16</v>
      </c>
      <c r="W417" s="26">
        <f t="shared" si="79"/>
        <v>21</v>
      </c>
      <c r="X417" s="26">
        <f t="shared" si="80"/>
        <v>4</v>
      </c>
      <c r="Y417" s="32">
        <f t="shared" si="75"/>
        <v>0.1905</v>
      </c>
      <c r="Z417" s="26">
        <f t="shared" si="81"/>
        <v>7</v>
      </c>
      <c r="AA417" s="26">
        <f t="shared" si="82"/>
        <v>0</v>
      </c>
      <c r="AB417" s="26">
        <f t="shared" si="83"/>
        <v>28</v>
      </c>
    </row>
    <row r="418" spans="1:28">
      <c r="A418" s="15" t="s">
        <v>1556</v>
      </c>
      <c r="B418" s="19" t="s">
        <v>1698</v>
      </c>
      <c r="C418" s="16" t="s">
        <v>467</v>
      </c>
      <c r="D418" s="23" t="s">
        <v>468</v>
      </c>
      <c r="E418" s="26">
        <f>SUMIF('Interventi - Dettaglio'!$A:$A,"130018"&amp;'Interventi - Sintesi'!$C418,'Interventi - Dettaglio'!H:H)</f>
        <v>0</v>
      </c>
      <c r="F418" s="26">
        <f>SUMIF('Interventi - Dettaglio'!$A:$A,"130018"&amp;'Interventi - Sintesi'!$C418,'Interventi - Dettaglio'!I:I)</f>
        <v>0</v>
      </c>
      <c r="G418" s="32">
        <f t="shared" si="72"/>
        <v>0</v>
      </c>
      <c r="H418" s="26">
        <f>SUMIF('Interventi - Dettaglio'!$A:$A,"130018"&amp;'Interventi - Sintesi'!$C418,'Interventi - Dettaglio'!J:J)</f>
        <v>0</v>
      </c>
      <c r="I418" s="26">
        <f>SUMIF('Interventi - Dettaglio'!$A:$A,"130018"&amp;'Interventi - Sintesi'!$C418,'Interventi - Dettaglio'!K:K)</f>
        <v>0</v>
      </c>
      <c r="J418" s="26">
        <f t="shared" si="76"/>
        <v>0</v>
      </c>
      <c r="K418" s="26">
        <f>SUMIF('Interventi - Dettaglio'!$A:$A,"130019"&amp;'Interventi - Sintesi'!$C418,'Interventi - Dettaglio'!$H:$H)</f>
        <v>0</v>
      </c>
      <c r="L418" s="26">
        <f>SUMIF('Interventi - Dettaglio'!$A:$A,"130019"&amp;'Interventi - Sintesi'!$C418,'Interventi - Dettaglio'!$I:$I)</f>
        <v>0</v>
      </c>
      <c r="M418" s="32">
        <f t="shared" si="73"/>
        <v>0</v>
      </c>
      <c r="N418" s="26">
        <f>SUMIF('Interventi - Dettaglio'!$A:$A,"130019"&amp;'Interventi - Sintesi'!$C418,'Interventi - Dettaglio'!$J:$J)</f>
        <v>0</v>
      </c>
      <c r="O418" s="26">
        <f>SUMIF('Interventi - Dettaglio'!$A:$A,"130019"&amp;'Interventi - Sintesi'!$C418,'Interventi - Dettaglio'!$K:$K)</f>
        <v>0</v>
      </c>
      <c r="P418" s="26">
        <f t="shared" si="77"/>
        <v>0</v>
      </c>
      <c r="Q418" s="26">
        <f>SUMIF('Interventi - Dettaglio'!$A:$A,"130020"&amp;'Interventi - Sintesi'!$C418,'Interventi - Dettaglio'!$H:$H)</f>
        <v>1</v>
      </c>
      <c r="R418" s="32">
        <f t="shared" si="74"/>
        <v>0</v>
      </c>
      <c r="S418" s="26">
        <f>SUMIF('Interventi - Dettaglio'!$A:$A,"130020"&amp;'Interventi - Sintesi'!$C418,'Interventi - Dettaglio'!$I:$I)</f>
        <v>1</v>
      </c>
      <c r="T418" s="26">
        <f>SUMIF('Interventi - Dettaglio'!$A:$A,"130020"&amp;'Interventi - Sintesi'!$C418,'Interventi - Dettaglio'!$J:$J)</f>
        <v>0</v>
      </c>
      <c r="U418" s="26">
        <f>SUMIF('Interventi - Dettaglio'!$A:$A,"130020"&amp;'Interventi - Sintesi'!$C418,'Interventi - Dettaglio'!$K:$K)</f>
        <v>0</v>
      </c>
      <c r="V418" s="26">
        <f t="shared" si="78"/>
        <v>1</v>
      </c>
      <c r="W418" s="26">
        <f t="shared" si="79"/>
        <v>1</v>
      </c>
      <c r="X418" s="26">
        <f t="shared" si="80"/>
        <v>1</v>
      </c>
      <c r="Y418" s="32">
        <f t="shared" si="75"/>
        <v>1</v>
      </c>
      <c r="Z418" s="26">
        <f t="shared" si="81"/>
        <v>0</v>
      </c>
      <c r="AA418" s="26">
        <f t="shared" si="82"/>
        <v>0</v>
      </c>
      <c r="AB418" s="26">
        <f t="shared" si="83"/>
        <v>1</v>
      </c>
    </row>
    <row r="419" spans="1:28">
      <c r="A419" s="13" t="s">
        <v>1556</v>
      </c>
      <c r="B419" s="19" t="s">
        <v>1698</v>
      </c>
      <c r="C419" s="14" t="s">
        <v>1413</v>
      </c>
      <c r="D419" s="4" t="s">
        <v>1414</v>
      </c>
      <c r="E419" s="26">
        <f>SUMIF('Interventi - Dettaglio'!$A:$A,"130018"&amp;'Interventi - Sintesi'!$C419,'Interventi - Dettaglio'!H:H)</f>
        <v>15</v>
      </c>
      <c r="F419" s="26">
        <f>SUMIF('Interventi - Dettaglio'!$A:$A,"130018"&amp;'Interventi - Sintesi'!$C419,'Interventi - Dettaglio'!I:I)</f>
        <v>15</v>
      </c>
      <c r="G419" s="32">
        <f t="shared" si="72"/>
        <v>1</v>
      </c>
      <c r="H419" s="26">
        <f>SUMIF('Interventi - Dettaglio'!$A:$A,"130018"&amp;'Interventi - Sintesi'!$C419,'Interventi - Dettaglio'!J:J)</f>
        <v>0</v>
      </c>
      <c r="I419" s="26">
        <f>SUMIF('Interventi - Dettaglio'!$A:$A,"130018"&amp;'Interventi - Sintesi'!$C419,'Interventi - Dettaglio'!K:K)</f>
        <v>0</v>
      </c>
      <c r="J419" s="26">
        <f t="shared" si="76"/>
        <v>15</v>
      </c>
      <c r="K419" s="26">
        <f>SUMIF('Interventi - Dettaglio'!$A:$A,"130019"&amp;'Interventi - Sintesi'!$C419,'Interventi - Dettaglio'!$H:$H)</f>
        <v>0</v>
      </c>
      <c r="L419" s="26">
        <f>SUMIF('Interventi - Dettaglio'!$A:$A,"130019"&amp;'Interventi - Sintesi'!$C419,'Interventi - Dettaglio'!$I:$I)</f>
        <v>0</v>
      </c>
      <c r="M419" s="32">
        <f t="shared" si="73"/>
        <v>0</v>
      </c>
      <c r="N419" s="26">
        <f>SUMIF('Interventi - Dettaglio'!$A:$A,"130019"&amp;'Interventi - Sintesi'!$C419,'Interventi - Dettaglio'!$J:$J)</f>
        <v>0</v>
      </c>
      <c r="O419" s="26">
        <f>SUMIF('Interventi - Dettaglio'!$A:$A,"130019"&amp;'Interventi - Sintesi'!$C419,'Interventi - Dettaglio'!$K:$K)</f>
        <v>0</v>
      </c>
      <c r="P419" s="26">
        <f t="shared" si="77"/>
        <v>0</v>
      </c>
      <c r="Q419" s="26">
        <f>SUMIF('Interventi - Dettaglio'!$A:$A,"130020"&amp;'Interventi - Sintesi'!$C419,'Interventi - Dettaglio'!$H:$H)</f>
        <v>0</v>
      </c>
      <c r="R419" s="32">
        <f t="shared" si="74"/>
        <v>0</v>
      </c>
      <c r="S419" s="26">
        <f>SUMIF('Interventi - Dettaglio'!$A:$A,"130020"&amp;'Interventi - Sintesi'!$C419,'Interventi - Dettaglio'!$I:$I)</f>
        <v>0</v>
      </c>
      <c r="T419" s="26">
        <f>SUMIF('Interventi - Dettaglio'!$A:$A,"130020"&amp;'Interventi - Sintesi'!$C419,'Interventi - Dettaglio'!$J:$J)</f>
        <v>0</v>
      </c>
      <c r="U419" s="26">
        <f>SUMIF('Interventi - Dettaglio'!$A:$A,"130020"&amp;'Interventi - Sintesi'!$C419,'Interventi - Dettaglio'!$K:$K)</f>
        <v>0</v>
      </c>
      <c r="V419" s="26">
        <f t="shared" si="78"/>
        <v>0</v>
      </c>
      <c r="W419" s="26">
        <f t="shared" si="79"/>
        <v>15</v>
      </c>
      <c r="X419" s="26">
        <f t="shared" si="80"/>
        <v>15</v>
      </c>
      <c r="Y419" s="32">
        <f t="shared" si="75"/>
        <v>1</v>
      </c>
      <c r="Z419" s="26">
        <f t="shared" si="81"/>
        <v>0</v>
      </c>
      <c r="AA419" s="26">
        <f t="shared" si="82"/>
        <v>0</v>
      </c>
      <c r="AB419" s="26">
        <f t="shared" si="83"/>
        <v>15</v>
      </c>
    </row>
    <row r="420" spans="1:28" ht="24">
      <c r="A420" s="13" t="s">
        <v>1556</v>
      </c>
      <c r="B420" s="19" t="s">
        <v>1698</v>
      </c>
      <c r="C420" s="14" t="s">
        <v>1604</v>
      </c>
      <c r="D420" s="4" t="s">
        <v>1605</v>
      </c>
      <c r="E420" s="26">
        <f>SUMIF('Interventi - Dettaglio'!$A:$A,"130018"&amp;'Interventi - Sintesi'!$C420,'Interventi - Dettaglio'!H:H)</f>
        <v>1</v>
      </c>
      <c r="F420" s="26">
        <f>SUMIF('Interventi - Dettaglio'!$A:$A,"130018"&amp;'Interventi - Sintesi'!$C420,'Interventi - Dettaglio'!I:I)</f>
        <v>0</v>
      </c>
      <c r="G420" s="32">
        <f t="shared" si="72"/>
        <v>0</v>
      </c>
      <c r="H420" s="26">
        <f>SUMIF('Interventi - Dettaglio'!$A:$A,"130018"&amp;'Interventi - Sintesi'!$C420,'Interventi - Dettaglio'!J:J)</f>
        <v>2</v>
      </c>
      <c r="I420" s="26">
        <f>SUMIF('Interventi - Dettaglio'!$A:$A,"130018"&amp;'Interventi - Sintesi'!$C420,'Interventi - Dettaglio'!K:K)</f>
        <v>0</v>
      </c>
      <c r="J420" s="26">
        <f t="shared" si="76"/>
        <v>3</v>
      </c>
      <c r="K420" s="26">
        <f>SUMIF('Interventi - Dettaglio'!$A:$A,"130019"&amp;'Interventi - Sintesi'!$C420,'Interventi - Dettaglio'!$H:$H)</f>
        <v>0</v>
      </c>
      <c r="L420" s="26">
        <f>SUMIF('Interventi - Dettaglio'!$A:$A,"130019"&amp;'Interventi - Sintesi'!$C420,'Interventi - Dettaglio'!$I:$I)</f>
        <v>0</v>
      </c>
      <c r="M420" s="32">
        <f t="shared" si="73"/>
        <v>0</v>
      </c>
      <c r="N420" s="26">
        <f>SUMIF('Interventi - Dettaglio'!$A:$A,"130019"&amp;'Interventi - Sintesi'!$C420,'Interventi - Dettaglio'!$J:$J)</f>
        <v>0</v>
      </c>
      <c r="O420" s="26">
        <f>SUMIF('Interventi - Dettaglio'!$A:$A,"130019"&amp;'Interventi - Sintesi'!$C420,'Interventi - Dettaglio'!$K:$K)</f>
        <v>0</v>
      </c>
      <c r="P420" s="26">
        <f t="shared" si="77"/>
        <v>0</v>
      </c>
      <c r="Q420" s="26">
        <f>SUMIF('Interventi - Dettaglio'!$A:$A,"130020"&amp;'Interventi - Sintesi'!$C420,'Interventi - Dettaglio'!$H:$H)</f>
        <v>3</v>
      </c>
      <c r="R420" s="32">
        <f t="shared" si="74"/>
        <v>0</v>
      </c>
      <c r="S420" s="26">
        <f>SUMIF('Interventi - Dettaglio'!$A:$A,"130020"&amp;'Interventi - Sintesi'!$C420,'Interventi - Dettaglio'!$I:$I)</f>
        <v>0</v>
      </c>
      <c r="T420" s="26">
        <f>SUMIF('Interventi - Dettaglio'!$A:$A,"130020"&amp;'Interventi - Sintesi'!$C420,'Interventi - Dettaglio'!$J:$J)</f>
        <v>7</v>
      </c>
      <c r="U420" s="26">
        <f>SUMIF('Interventi - Dettaglio'!$A:$A,"130020"&amp;'Interventi - Sintesi'!$C420,'Interventi - Dettaglio'!$K:$K)</f>
        <v>0</v>
      </c>
      <c r="V420" s="26">
        <f t="shared" si="78"/>
        <v>10</v>
      </c>
      <c r="W420" s="26">
        <f t="shared" si="79"/>
        <v>4</v>
      </c>
      <c r="X420" s="26">
        <f t="shared" si="80"/>
        <v>0</v>
      </c>
      <c r="Y420" s="32">
        <f t="shared" si="75"/>
        <v>0</v>
      </c>
      <c r="Z420" s="26">
        <f t="shared" si="81"/>
        <v>9</v>
      </c>
      <c r="AA420" s="26">
        <f t="shared" si="82"/>
        <v>0</v>
      </c>
      <c r="AB420" s="26">
        <f t="shared" si="83"/>
        <v>13</v>
      </c>
    </row>
    <row r="421" spans="1:28">
      <c r="A421" s="13" t="s">
        <v>1556</v>
      </c>
      <c r="B421" s="19" t="s">
        <v>1698</v>
      </c>
      <c r="C421" s="14" t="s">
        <v>1765</v>
      </c>
      <c r="D421" s="4" t="s">
        <v>1766</v>
      </c>
      <c r="E421" s="26">
        <f>SUMIF('Interventi - Dettaglio'!$A:$A,"130018"&amp;'Interventi - Sintesi'!$C421,'Interventi - Dettaglio'!H:H)</f>
        <v>2</v>
      </c>
      <c r="F421" s="26">
        <f>SUMIF('Interventi - Dettaglio'!$A:$A,"130018"&amp;'Interventi - Sintesi'!$C421,'Interventi - Dettaglio'!I:I)</f>
        <v>0</v>
      </c>
      <c r="G421" s="32">
        <f t="shared" si="72"/>
        <v>0</v>
      </c>
      <c r="H421" s="26">
        <f>SUMIF('Interventi - Dettaglio'!$A:$A,"130018"&amp;'Interventi - Sintesi'!$C421,'Interventi - Dettaglio'!J:J)</f>
        <v>0</v>
      </c>
      <c r="I421" s="26">
        <f>SUMIF('Interventi - Dettaglio'!$A:$A,"130018"&amp;'Interventi - Sintesi'!$C421,'Interventi - Dettaglio'!K:K)</f>
        <v>0</v>
      </c>
      <c r="J421" s="26">
        <f t="shared" si="76"/>
        <v>2</v>
      </c>
      <c r="K421" s="26">
        <f>SUMIF('Interventi - Dettaglio'!$A:$A,"130019"&amp;'Interventi - Sintesi'!$C421,'Interventi - Dettaglio'!$H:$H)</f>
        <v>0</v>
      </c>
      <c r="L421" s="26">
        <f>SUMIF('Interventi - Dettaglio'!$A:$A,"130019"&amp;'Interventi - Sintesi'!$C421,'Interventi - Dettaglio'!$I:$I)</f>
        <v>0</v>
      </c>
      <c r="M421" s="32">
        <f t="shared" si="73"/>
        <v>0</v>
      </c>
      <c r="N421" s="26">
        <f>SUMIF('Interventi - Dettaglio'!$A:$A,"130019"&amp;'Interventi - Sintesi'!$C421,'Interventi - Dettaglio'!$J:$J)</f>
        <v>0</v>
      </c>
      <c r="O421" s="26">
        <f>SUMIF('Interventi - Dettaglio'!$A:$A,"130019"&amp;'Interventi - Sintesi'!$C421,'Interventi - Dettaglio'!$K:$K)</f>
        <v>0</v>
      </c>
      <c r="P421" s="26">
        <f t="shared" si="77"/>
        <v>0</v>
      </c>
      <c r="Q421" s="26">
        <f>SUMIF('Interventi - Dettaglio'!$A:$A,"130020"&amp;'Interventi - Sintesi'!$C421,'Interventi - Dettaglio'!$H:$H)</f>
        <v>0</v>
      </c>
      <c r="R421" s="32">
        <f t="shared" si="74"/>
        <v>0</v>
      </c>
      <c r="S421" s="26">
        <f>SUMIF('Interventi - Dettaglio'!$A:$A,"130020"&amp;'Interventi - Sintesi'!$C421,'Interventi - Dettaglio'!$I:$I)</f>
        <v>0</v>
      </c>
      <c r="T421" s="26">
        <f>SUMIF('Interventi - Dettaglio'!$A:$A,"130020"&amp;'Interventi - Sintesi'!$C421,'Interventi - Dettaglio'!$J:$J)</f>
        <v>0</v>
      </c>
      <c r="U421" s="26">
        <f>SUMIF('Interventi - Dettaglio'!$A:$A,"130020"&amp;'Interventi - Sintesi'!$C421,'Interventi - Dettaglio'!$K:$K)</f>
        <v>0</v>
      </c>
      <c r="V421" s="26">
        <f t="shared" si="78"/>
        <v>0</v>
      </c>
      <c r="W421" s="26">
        <f t="shared" si="79"/>
        <v>2</v>
      </c>
      <c r="X421" s="26">
        <f t="shared" si="80"/>
        <v>0</v>
      </c>
      <c r="Y421" s="32">
        <f t="shared" si="75"/>
        <v>0</v>
      </c>
      <c r="Z421" s="26">
        <f t="shared" si="81"/>
        <v>0</v>
      </c>
      <c r="AA421" s="26">
        <f t="shared" si="82"/>
        <v>0</v>
      </c>
      <c r="AB421" s="26">
        <f t="shared" si="83"/>
        <v>2</v>
      </c>
    </row>
    <row r="422" spans="1:28">
      <c r="A422" s="13" t="s">
        <v>1556</v>
      </c>
      <c r="B422" s="19" t="s">
        <v>1698</v>
      </c>
      <c r="C422" s="14" t="s">
        <v>1723</v>
      </c>
      <c r="D422" s="4" t="s">
        <v>1724</v>
      </c>
      <c r="E422" s="26">
        <f>SUMIF('Interventi - Dettaglio'!$A:$A,"130018"&amp;'Interventi - Sintesi'!$C422,'Interventi - Dettaglio'!H:H)</f>
        <v>1</v>
      </c>
      <c r="F422" s="26">
        <f>SUMIF('Interventi - Dettaglio'!$A:$A,"130018"&amp;'Interventi - Sintesi'!$C422,'Interventi - Dettaglio'!I:I)</f>
        <v>0</v>
      </c>
      <c r="G422" s="32">
        <f t="shared" si="72"/>
        <v>0</v>
      </c>
      <c r="H422" s="26">
        <f>SUMIF('Interventi - Dettaglio'!$A:$A,"130018"&amp;'Interventi - Sintesi'!$C422,'Interventi - Dettaglio'!J:J)</f>
        <v>0</v>
      </c>
      <c r="I422" s="26">
        <f>SUMIF('Interventi - Dettaglio'!$A:$A,"130018"&amp;'Interventi - Sintesi'!$C422,'Interventi - Dettaglio'!K:K)</f>
        <v>0</v>
      </c>
      <c r="J422" s="26">
        <f t="shared" si="76"/>
        <v>1</v>
      </c>
      <c r="K422" s="26">
        <f>SUMIF('Interventi - Dettaglio'!$A:$A,"130019"&amp;'Interventi - Sintesi'!$C422,'Interventi - Dettaglio'!$H:$H)</f>
        <v>0</v>
      </c>
      <c r="L422" s="26">
        <f>SUMIF('Interventi - Dettaglio'!$A:$A,"130019"&amp;'Interventi - Sintesi'!$C422,'Interventi - Dettaglio'!$I:$I)</f>
        <v>0</v>
      </c>
      <c r="M422" s="32">
        <f t="shared" si="73"/>
        <v>0</v>
      </c>
      <c r="N422" s="26">
        <f>SUMIF('Interventi - Dettaglio'!$A:$A,"130019"&amp;'Interventi - Sintesi'!$C422,'Interventi - Dettaglio'!$J:$J)</f>
        <v>0</v>
      </c>
      <c r="O422" s="26">
        <f>SUMIF('Interventi - Dettaglio'!$A:$A,"130019"&amp;'Interventi - Sintesi'!$C422,'Interventi - Dettaglio'!$K:$K)</f>
        <v>0</v>
      </c>
      <c r="P422" s="26">
        <f t="shared" si="77"/>
        <v>0</v>
      </c>
      <c r="Q422" s="26">
        <f>SUMIF('Interventi - Dettaglio'!$A:$A,"130020"&amp;'Interventi - Sintesi'!$C422,'Interventi - Dettaglio'!$H:$H)</f>
        <v>0</v>
      </c>
      <c r="R422" s="32">
        <f t="shared" si="74"/>
        <v>0</v>
      </c>
      <c r="S422" s="26">
        <f>SUMIF('Interventi - Dettaglio'!$A:$A,"130020"&amp;'Interventi - Sintesi'!$C422,'Interventi - Dettaglio'!$I:$I)</f>
        <v>0</v>
      </c>
      <c r="T422" s="26">
        <f>SUMIF('Interventi - Dettaglio'!$A:$A,"130020"&amp;'Interventi - Sintesi'!$C422,'Interventi - Dettaglio'!$J:$J)</f>
        <v>0</v>
      </c>
      <c r="U422" s="26">
        <f>SUMIF('Interventi - Dettaglio'!$A:$A,"130020"&amp;'Interventi - Sintesi'!$C422,'Interventi - Dettaglio'!$K:$K)</f>
        <v>0</v>
      </c>
      <c r="V422" s="26">
        <f t="shared" si="78"/>
        <v>0</v>
      </c>
      <c r="W422" s="26">
        <f t="shared" si="79"/>
        <v>1</v>
      </c>
      <c r="X422" s="26">
        <f t="shared" si="80"/>
        <v>0</v>
      </c>
      <c r="Y422" s="32">
        <f t="shared" si="75"/>
        <v>0</v>
      </c>
      <c r="Z422" s="26">
        <f t="shared" si="81"/>
        <v>0</v>
      </c>
      <c r="AA422" s="26">
        <f t="shared" si="82"/>
        <v>0</v>
      </c>
      <c r="AB422" s="26">
        <f t="shared" si="83"/>
        <v>1</v>
      </c>
    </row>
    <row r="423" spans="1:28">
      <c r="A423" s="13" t="s">
        <v>1556</v>
      </c>
      <c r="B423" s="19" t="s">
        <v>1698</v>
      </c>
      <c r="C423" s="14" t="s">
        <v>469</v>
      </c>
      <c r="D423" s="4" t="s">
        <v>470</v>
      </c>
      <c r="E423" s="26">
        <f>SUMIF('Interventi - Dettaglio'!$A:$A,"130018"&amp;'Interventi - Sintesi'!$C423,'Interventi - Dettaglio'!H:H)</f>
        <v>12</v>
      </c>
      <c r="F423" s="26">
        <f>SUMIF('Interventi - Dettaglio'!$A:$A,"130018"&amp;'Interventi - Sintesi'!$C423,'Interventi - Dettaglio'!I:I)</f>
        <v>5</v>
      </c>
      <c r="G423" s="32">
        <f t="shared" si="72"/>
        <v>0.41670000000000001</v>
      </c>
      <c r="H423" s="26">
        <f>SUMIF('Interventi - Dettaglio'!$A:$A,"130018"&amp;'Interventi - Sintesi'!$C423,'Interventi - Dettaglio'!J:J)</f>
        <v>0</v>
      </c>
      <c r="I423" s="26">
        <f>SUMIF('Interventi - Dettaglio'!$A:$A,"130018"&amp;'Interventi - Sintesi'!$C423,'Interventi - Dettaglio'!K:K)</f>
        <v>0</v>
      </c>
      <c r="J423" s="26">
        <f t="shared" si="76"/>
        <v>12</v>
      </c>
      <c r="K423" s="26">
        <f>SUMIF('Interventi - Dettaglio'!$A:$A,"130019"&amp;'Interventi - Sintesi'!$C423,'Interventi - Dettaglio'!$H:$H)</f>
        <v>0</v>
      </c>
      <c r="L423" s="26">
        <f>SUMIF('Interventi - Dettaglio'!$A:$A,"130019"&amp;'Interventi - Sintesi'!$C423,'Interventi - Dettaglio'!$I:$I)</f>
        <v>0</v>
      </c>
      <c r="M423" s="32">
        <f t="shared" si="73"/>
        <v>0</v>
      </c>
      <c r="N423" s="26">
        <f>SUMIF('Interventi - Dettaglio'!$A:$A,"130019"&amp;'Interventi - Sintesi'!$C423,'Interventi - Dettaglio'!$J:$J)</f>
        <v>0</v>
      </c>
      <c r="O423" s="26">
        <f>SUMIF('Interventi - Dettaglio'!$A:$A,"130019"&amp;'Interventi - Sintesi'!$C423,'Interventi - Dettaglio'!$K:$K)</f>
        <v>0</v>
      </c>
      <c r="P423" s="26">
        <f t="shared" si="77"/>
        <v>0</v>
      </c>
      <c r="Q423" s="26">
        <f>SUMIF('Interventi - Dettaglio'!$A:$A,"130020"&amp;'Interventi - Sintesi'!$C423,'Interventi - Dettaglio'!$H:$H)</f>
        <v>1</v>
      </c>
      <c r="R423" s="32">
        <f t="shared" si="74"/>
        <v>0</v>
      </c>
      <c r="S423" s="26">
        <f>SUMIF('Interventi - Dettaglio'!$A:$A,"130020"&amp;'Interventi - Sintesi'!$C423,'Interventi - Dettaglio'!$I:$I)</f>
        <v>1</v>
      </c>
      <c r="T423" s="26">
        <f>SUMIF('Interventi - Dettaglio'!$A:$A,"130020"&amp;'Interventi - Sintesi'!$C423,'Interventi - Dettaglio'!$J:$J)</f>
        <v>0</v>
      </c>
      <c r="U423" s="26">
        <f>SUMIF('Interventi - Dettaglio'!$A:$A,"130020"&amp;'Interventi - Sintesi'!$C423,'Interventi - Dettaglio'!$K:$K)</f>
        <v>0</v>
      </c>
      <c r="V423" s="26">
        <f t="shared" si="78"/>
        <v>1</v>
      </c>
      <c r="W423" s="26">
        <f t="shared" si="79"/>
        <v>13</v>
      </c>
      <c r="X423" s="26">
        <f t="shared" si="80"/>
        <v>6</v>
      </c>
      <c r="Y423" s="32">
        <f t="shared" si="75"/>
        <v>0.46150000000000002</v>
      </c>
      <c r="Z423" s="26">
        <f t="shared" si="81"/>
        <v>0</v>
      </c>
      <c r="AA423" s="26">
        <f t="shared" si="82"/>
        <v>0</v>
      </c>
      <c r="AB423" s="26">
        <f t="shared" si="83"/>
        <v>13</v>
      </c>
    </row>
    <row r="424" spans="1:28">
      <c r="A424" s="13" t="s">
        <v>1556</v>
      </c>
      <c r="B424" s="19" t="s">
        <v>1698</v>
      </c>
      <c r="C424" s="14" t="s">
        <v>661</v>
      </c>
      <c r="D424" s="4" t="s">
        <v>662</v>
      </c>
      <c r="E424" s="26">
        <f>SUMIF('Interventi - Dettaglio'!$A:$A,"130018"&amp;'Interventi - Sintesi'!$C424,'Interventi - Dettaglio'!H:H)</f>
        <v>7</v>
      </c>
      <c r="F424" s="26">
        <f>SUMIF('Interventi - Dettaglio'!$A:$A,"130018"&amp;'Interventi - Sintesi'!$C424,'Interventi - Dettaglio'!I:I)</f>
        <v>4</v>
      </c>
      <c r="G424" s="32">
        <f t="shared" si="72"/>
        <v>0.57140000000000002</v>
      </c>
      <c r="H424" s="26">
        <f>SUMIF('Interventi - Dettaglio'!$A:$A,"130018"&amp;'Interventi - Sintesi'!$C424,'Interventi - Dettaglio'!J:J)</f>
        <v>0</v>
      </c>
      <c r="I424" s="26">
        <f>SUMIF('Interventi - Dettaglio'!$A:$A,"130018"&amp;'Interventi - Sintesi'!$C424,'Interventi - Dettaglio'!K:K)</f>
        <v>0</v>
      </c>
      <c r="J424" s="26">
        <f t="shared" si="76"/>
        <v>7</v>
      </c>
      <c r="K424" s="26">
        <f>SUMIF('Interventi - Dettaglio'!$A:$A,"130019"&amp;'Interventi - Sintesi'!$C424,'Interventi - Dettaglio'!$H:$H)</f>
        <v>1</v>
      </c>
      <c r="L424" s="26">
        <f>SUMIF('Interventi - Dettaglio'!$A:$A,"130019"&amp;'Interventi - Sintesi'!$C424,'Interventi - Dettaglio'!$I:$I)</f>
        <v>0</v>
      </c>
      <c r="M424" s="32">
        <f t="shared" si="73"/>
        <v>0</v>
      </c>
      <c r="N424" s="26">
        <f>SUMIF('Interventi - Dettaglio'!$A:$A,"130019"&amp;'Interventi - Sintesi'!$C424,'Interventi - Dettaglio'!$J:$J)</f>
        <v>0</v>
      </c>
      <c r="O424" s="26">
        <f>SUMIF('Interventi - Dettaglio'!$A:$A,"130019"&amp;'Interventi - Sintesi'!$C424,'Interventi - Dettaglio'!$K:$K)</f>
        <v>0</v>
      </c>
      <c r="P424" s="26">
        <f t="shared" si="77"/>
        <v>1</v>
      </c>
      <c r="Q424" s="26">
        <f>SUMIF('Interventi - Dettaglio'!$A:$A,"130020"&amp;'Interventi - Sintesi'!$C424,'Interventi - Dettaglio'!$H:$H)</f>
        <v>0</v>
      </c>
      <c r="R424" s="32">
        <f t="shared" si="74"/>
        <v>0</v>
      </c>
      <c r="S424" s="26">
        <f>SUMIF('Interventi - Dettaglio'!$A:$A,"130020"&amp;'Interventi - Sintesi'!$C424,'Interventi - Dettaglio'!$I:$I)</f>
        <v>0</v>
      </c>
      <c r="T424" s="26">
        <f>SUMIF('Interventi - Dettaglio'!$A:$A,"130020"&amp;'Interventi - Sintesi'!$C424,'Interventi - Dettaglio'!$J:$J)</f>
        <v>0</v>
      </c>
      <c r="U424" s="26">
        <f>SUMIF('Interventi - Dettaglio'!$A:$A,"130020"&amp;'Interventi - Sintesi'!$C424,'Interventi - Dettaglio'!$K:$K)</f>
        <v>0</v>
      </c>
      <c r="V424" s="26">
        <f t="shared" si="78"/>
        <v>0</v>
      </c>
      <c r="W424" s="26">
        <f t="shared" si="79"/>
        <v>8</v>
      </c>
      <c r="X424" s="26">
        <f t="shared" si="80"/>
        <v>4</v>
      </c>
      <c r="Y424" s="32">
        <f t="shared" si="75"/>
        <v>0.5</v>
      </c>
      <c r="Z424" s="26">
        <f t="shared" si="81"/>
        <v>0</v>
      </c>
      <c r="AA424" s="26">
        <f t="shared" si="82"/>
        <v>0</v>
      </c>
      <c r="AB424" s="26">
        <f t="shared" si="83"/>
        <v>8</v>
      </c>
    </row>
    <row r="425" spans="1:28">
      <c r="A425" s="13" t="s">
        <v>1556</v>
      </c>
      <c r="B425" s="19" t="s">
        <v>1698</v>
      </c>
      <c r="C425" s="14" t="s">
        <v>471</v>
      </c>
      <c r="D425" s="4" t="s">
        <v>472</v>
      </c>
      <c r="E425" s="26">
        <f>SUMIF('Interventi - Dettaglio'!$A:$A,"130018"&amp;'Interventi - Sintesi'!$C425,'Interventi - Dettaglio'!H:H)</f>
        <v>2</v>
      </c>
      <c r="F425" s="26">
        <f>SUMIF('Interventi - Dettaglio'!$A:$A,"130018"&amp;'Interventi - Sintesi'!$C425,'Interventi - Dettaglio'!I:I)</f>
        <v>0</v>
      </c>
      <c r="G425" s="32">
        <f t="shared" si="72"/>
        <v>0</v>
      </c>
      <c r="H425" s="26">
        <f>SUMIF('Interventi - Dettaglio'!$A:$A,"130018"&amp;'Interventi - Sintesi'!$C425,'Interventi - Dettaglio'!J:J)</f>
        <v>0</v>
      </c>
      <c r="I425" s="26">
        <f>SUMIF('Interventi - Dettaglio'!$A:$A,"130018"&amp;'Interventi - Sintesi'!$C425,'Interventi - Dettaglio'!K:K)</f>
        <v>0</v>
      </c>
      <c r="J425" s="26">
        <f t="shared" si="76"/>
        <v>2</v>
      </c>
      <c r="K425" s="26">
        <f>SUMIF('Interventi - Dettaglio'!$A:$A,"130019"&amp;'Interventi - Sintesi'!$C425,'Interventi - Dettaglio'!$H:$H)</f>
        <v>3</v>
      </c>
      <c r="L425" s="26">
        <f>SUMIF('Interventi - Dettaglio'!$A:$A,"130019"&amp;'Interventi - Sintesi'!$C425,'Interventi - Dettaglio'!$I:$I)</f>
        <v>0</v>
      </c>
      <c r="M425" s="32">
        <f t="shared" si="73"/>
        <v>0</v>
      </c>
      <c r="N425" s="26">
        <f>SUMIF('Interventi - Dettaglio'!$A:$A,"130019"&amp;'Interventi - Sintesi'!$C425,'Interventi - Dettaglio'!$J:$J)</f>
        <v>0</v>
      </c>
      <c r="O425" s="26">
        <f>SUMIF('Interventi - Dettaglio'!$A:$A,"130019"&amp;'Interventi - Sintesi'!$C425,'Interventi - Dettaglio'!$K:$K)</f>
        <v>0</v>
      </c>
      <c r="P425" s="26">
        <f t="shared" si="77"/>
        <v>3</v>
      </c>
      <c r="Q425" s="26">
        <f>SUMIF('Interventi - Dettaglio'!$A:$A,"130020"&amp;'Interventi - Sintesi'!$C425,'Interventi - Dettaglio'!$H:$H)</f>
        <v>0</v>
      </c>
      <c r="R425" s="32">
        <f t="shared" si="74"/>
        <v>0</v>
      </c>
      <c r="S425" s="26">
        <f>SUMIF('Interventi - Dettaglio'!$A:$A,"130020"&amp;'Interventi - Sintesi'!$C425,'Interventi - Dettaglio'!$I:$I)</f>
        <v>0</v>
      </c>
      <c r="T425" s="26">
        <f>SUMIF('Interventi - Dettaglio'!$A:$A,"130020"&amp;'Interventi - Sintesi'!$C425,'Interventi - Dettaglio'!$J:$J)</f>
        <v>0</v>
      </c>
      <c r="U425" s="26">
        <f>SUMIF('Interventi - Dettaglio'!$A:$A,"130020"&amp;'Interventi - Sintesi'!$C425,'Interventi - Dettaglio'!$K:$K)</f>
        <v>0</v>
      </c>
      <c r="V425" s="26">
        <f t="shared" si="78"/>
        <v>0</v>
      </c>
      <c r="W425" s="26">
        <f t="shared" si="79"/>
        <v>5</v>
      </c>
      <c r="X425" s="26">
        <f t="shared" si="80"/>
        <v>0</v>
      </c>
      <c r="Y425" s="32">
        <f t="shared" si="75"/>
        <v>0</v>
      </c>
      <c r="Z425" s="26">
        <f t="shared" si="81"/>
        <v>0</v>
      </c>
      <c r="AA425" s="26">
        <f t="shared" si="82"/>
        <v>0</v>
      </c>
      <c r="AB425" s="26">
        <f t="shared" si="83"/>
        <v>5</v>
      </c>
    </row>
    <row r="426" spans="1:28">
      <c r="A426" s="13" t="s">
        <v>1556</v>
      </c>
      <c r="B426" s="19" t="s">
        <v>1698</v>
      </c>
      <c r="C426" s="14" t="s">
        <v>473</v>
      </c>
      <c r="D426" s="4" t="s">
        <v>474</v>
      </c>
      <c r="E426" s="26">
        <f>SUMIF('Interventi - Dettaglio'!$A:$A,"130018"&amp;'Interventi - Sintesi'!$C426,'Interventi - Dettaglio'!H:H)</f>
        <v>2</v>
      </c>
      <c r="F426" s="26">
        <f>SUMIF('Interventi - Dettaglio'!$A:$A,"130018"&amp;'Interventi - Sintesi'!$C426,'Interventi - Dettaglio'!I:I)</f>
        <v>0</v>
      </c>
      <c r="G426" s="32">
        <f t="shared" si="72"/>
        <v>0</v>
      </c>
      <c r="H426" s="26">
        <f>SUMIF('Interventi - Dettaglio'!$A:$A,"130018"&amp;'Interventi - Sintesi'!$C426,'Interventi - Dettaglio'!J:J)</f>
        <v>0</v>
      </c>
      <c r="I426" s="26">
        <f>SUMIF('Interventi - Dettaglio'!$A:$A,"130018"&amp;'Interventi - Sintesi'!$C426,'Interventi - Dettaglio'!K:K)</f>
        <v>0</v>
      </c>
      <c r="J426" s="26">
        <f t="shared" si="76"/>
        <v>2</v>
      </c>
      <c r="K426" s="26">
        <f>SUMIF('Interventi - Dettaglio'!$A:$A,"130019"&amp;'Interventi - Sintesi'!$C426,'Interventi - Dettaglio'!$H:$H)</f>
        <v>0</v>
      </c>
      <c r="L426" s="26">
        <f>SUMIF('Interventi - Dettaglio'!$A:$A,"130019"&amp;'Interventi - Sintesi'!$C426,'Interventi - Dettaglio'!$I:$I)</f>
        <v>0</v>
      </c>
      <c r="M426" s="32">
        <f t="shared" si="73"/>
        <v>0</v>
      </c>
      <c r="N426" s="26">
        <f>SUMIF('Interventi - Dettaglio'!$A:$A,"130019"&amp;'Interventi - Sintesi'!$C426,'Interventi - Dettaglio'!$J:$J)</f>
        <v>0</v>
      </c>
      <c r="O426" s="26">
        <f>SUMIF('Interventi - Dettaglio'!$A:$A,"130019"&amp;'Interventi - Sintesi'!$C426,'Interventi - Dettaglio'!$K:$K)</f>
        <v>0</v>
      </c>
      <c r="P426" s="26">
        <f t="shared" si="77"/>
        <v>0</v>
      </c>
      <c r="Q426" s="26">
        <f>SUMIF('Interventi - Dettaglio'!$A:$A,"130020"&amp;'Interventi - Sintesi'!$C426,'Interventi - Dettaglio'!$H:$H)</f>
        <v>1</v>
      </c>
      <c r="R426" s="32">
        <f t="shared" si="74"/>
        <v>0</v>
      </c>
      <c r="S426" s="26">
        <f>SUMIF('Interventi - Dettaglio'!$A:$A,"130020"&amp;'Interventi - Sintesi'!$C426,'Interventi - Dettaglio'!$I:$I)</f>
        <v>0</v>
      </c>
      <c r="T426" s="26">
        <f>SUMIF('Interventi - Dettaglio'!$A:$A,"130020"&amp;'Interventi - Sintesi'!$C426,'Interventi - Dettaglio'!$J:$J)</f>
        <v>0</v>
      </c>
      <c r="U426" s="26">
        <f>SUMIF('Interventi - Dettaglio'!$A:$A,"130020"&amp;'Interventi - Sintesi'!$C426,'Interventi - Dettaglio'!$K:$K)</f>
        <v>0</v>
      </c>
      <c r="V426" s="26">
        <f t="shared" si="78"/>
        <v>1</v>
      </c>
      <c r="W426" s="26">
        <f t="shared" si="79"/>
        <v>3</v>
      </c>
      <c r="X426" s="26">
        <f t="shared" si="80"/>
        <v>0</v>
      </c>
      <c r="Y426" s="32">
        <f t="shared" si="75"/>
        <v>0</v>
      </c>
      <c r="Z426" s="26">
        <f t="shared" si="81"/>
        <v>0</v>
      </c>
      <c r="AA426" s="26">
        <f t="shared" si="82"/>
        <v>0</v>
      </c>
      <c r="AB426" s="26">
        <f t="shared" si="83"/>
        <v>3</v>
      </c>
    </row>
    <row r="427" spans="1:28">
      <c r="A427" s="13" t="s">
        <v>1557</v>
      </c>
      <c r="B427" s="19" t="s">
        <v>1698</v>
      </c>
      <c r="C427" s="14" t="s">
        <v>635</v>
      </c>
      <c r="D427" s="4" t="s">
        <v>636</v>
      </c>
      <c r="E427" s="26">
        <f>SUMIF('Interventi - Dettaglio'!$A:$A,"130018"&amp;'Interventi - Sintesi'!$C427,'Interventi - Dettaglio'!H:H)</f>
        <v>97</v>
      </c>
      <c r="F427" s="26">
        <f>SUMIF('Interventi - Dettaglio'!$A:$A,"130018"&amp;'Interventi - Sintesi'!$C427,'Interventi - Dettaglio'!I:I)</f>
        <v>94</v>
      </c>
      <c r="G427" s="32">
        <f t="shared" si="72"/>
        <v>0.96909999999999996</v>
      </c>
      <c r="H427" s="26">
        <f>SUMIF('Interventi - Dettaglio'!$A:$A,"130018"&amp;'Interventi - Sintesi'!$C427,'Interventi - Dettaglio'!J:J)</f>
        <v>1</v>
      </c>
      <c r="I427" s="26">
        <f>SUMIF('Interventi - Dettaglio'!$A:$A,"130018"&amp;'Interventi - Sintesi'!$C427,'Interventi - Dettaglio'!K:K)</f>
        <v>0</v>
      </c>
      <c r="J427" s="26">
        <f t="shared" si="76"/>
        <v>98</v>
      </c>
      <c r="K427" s="26">
        <f>SUMIF('Interventi - Dettaglio'!$A:$A,"130019"&amp;'Interventi - Sintesi'!$C427,'Interventi - Dettaglio'!$H:$H)</f>
        <v>2</v>
      </c>
      <c r="L427" s="26">
        <f>SUMIF('Interventi - Dettaglio'!$A:$A,"130019"&amp;'Interventi - Sintesi'!$C427,'Interventi - Dettaglio'!$I:$I)</f>
        <v>2</v>
      </c>
      <c r="M427" s="32">
        <f t="shared" si="73"/>
        <v>1</v>
      </c>
      <c r="N427" s="26">
        <f>SUMIF('Interventi - Dettaglio'!$A:$A,"130019"&amp;'Interventi - Sintesi'!$C427,'Interventi - Dettaglio'!$J:$J)</f>
        <v>0</v>
      </c>
      <c r="O427" s="26">
        <f>SUMIF('Interventi - Dettaglio'!$A:$A,"130019"&amp;'Interventi - Sintesi'!$C427,'Interventi - Dettaglio'!$K:$K)</f>
        <v>0</v>
      </c>
      <c r="P427" s="26">
        <f t="shared" si="77"/>
        <v>2</v>
      </c>
      <c r="Q427" s="26">
        <f>SUMIF('Interventi - Dettaglio'!$A:$A,"130020"&amp;'Interventi - Sintesi'!$C427,'Interventi - Dettaglio'!$H:$H)</f>
        <v>24</v>
      </c>
      <c r="R427" s="32">
        <f t="shared" si="74"/>
        <v>12</v>
      </c>
      <c r="S427" s="26">
        <f>SUMIF('Interventi - Dettaglio'!$A:$A,"130020"&amp;'Interventi - Sintesi'!$C427,'Interventi - Dettaglio'!$I:$I)</f>
        <v>20</v>
      </c>
      <c r="T427" s="26">
        <f>SUMIF('Interventi - Dettaglio'!$A:$A,"130020"&amp;'Interventi - Sintesi'!$C427,'Interventi - Dettaglio'!$J:$J)</f>
        <v>1</v>
      </c>
      <c r="U427" s="26">
        <f>SUMIF('Interventi - Dettaglio'!$A:$A,"130020"&amp;'Interventi - Sintesi'!$C427,'Interventi - Dettaglio'!$K:$K)</f>
        <v>0</v>
      </c>
      <c r="V427" s="26">
        <f t="shared" si="78"/>
        <v>25</v>
      </c>
      <c r="W427" s="26">
        <f t="shared" si="79"/>
        <v>123</v>
      </c>
      <c r="X427" s="26">
        <f t="shared" si="80"/>
        <v>116</v>
      </c>
      <c r="Y427" s="32">
        <f t="shared" si="75"/>
        <v>0.94310000000000005</v>
      </c>
      <c r="Z427" s="26">
        <f t="shared" si="81"/>
        <v>2</v>
      </c>
      <c r="AA427" s="26">
        <f t="shared" si="82"/>
        <v>0</v>
      </c>
      <c r="AB427" s="26">
        <f t="shared" si="83"/>
        <v>125</v>
      </c>
    </row>
    <row r="428" spans="1:28">
      <c r="A428" s="13" t="s">
        <v>1557</v>
      </c>
      <c r="B428" s="19" t="s">
        <v>1698</v>
      </c>
      <c r="C428" s="14" t="s">
        <v>1073</v>
      </c>
      <c r="D428" s="4" t="s">
        <v>1074</v>
      </c>
      <c r="E428" s="26">
        <f>SUMIF('Interventi - Dettaglio'!$A:$A,"130018"&amp;'Interventi - Sintesi'!$C428,'Interventi - Dettaglio'!H:H)</f>
        <v>5</v>
      </c>
      <c r="F428" s="26">
        <f>SUMIF('Interventi - Dettaglio'!$A:$A,"130018"&amp;'Interventi - Sintesi'!$C428,'Interventi - Dettaglio'!I:I)</f>
        <v>5</v>
      </c>
      <c r="G428" s="32">
        <f t="shared" si="72"/>
        <v>1</v>
      </c>
      <c r="H428" s="26">
        <f>SUMIF('Interventi - Dettaglio'!$A:$A,"130018"&amp;'Interventi - Sintesi'!$C428,'Interventi - Dettaglio'!J:J)</f>
        <v>1</v>
      </c>
      <c r="I428" s="26">
        <f>SUMIF('Interventi - Dettaglio'!$A:$A,"130018"&amp;'Interventi - Sintesi'!$C428,'Interventi - Dettaglio'!K:K)</f>
        <v>0</v>
      </c>
      <c r="J428" s="26">
        <f t="shared" si="76"/>
        <v>6</v>
      </c>
      <c r="K428" s="26">
        <f>SUMIF('Interventi - Dettaglio'!$A:$A,"130019"&amp;'Interventi - Sintesi'!$C428,'Interventi - Dettaglio'!$H:$H)</f>
        <v>0</v>
      </c>
      <c r="L428" s="26">
        <f>SUMIF('Interventi - Dettaglio'!$A:$A,"130019"&amp;'Interventi - Sintesi'!$C428,'Interventi - Dettaglio'!$I:$I)</f>
        <v>0</v>
      </c>
      <c r="M428" s="32">
        <f t="shared" si="73"/>
        <v>0</v>
      </c>
      <c r="N428" s="26">
        <f>SUMIF('Interventi - Dettaglio'!$A:$A,"130019"&amp;'Interventi - Sintesi'!$C428,'Interventi - Dettaglio'!$J:$J)</f>
        <v>0</v>
      </c>
      <c r="O428" s="26">
        <f>SUMIF('Interventi - Dettaglio'!$A:$A,"130019"&amp;'Interventi - Sintesi'!$C428,'Interventi - Dettaglio'!$K:$K)</f>
        <v>0</v>
      </c>
      <c r="P428" s="26">
        <f t="shared" si="77"/>
        <v>0</v>
      </c>
      <c r="Q428" s="26">
        <f>SUMIF('Interventi - Dettaglio'!$A:$A,"130020"&amp;'Interventi - Sintesi'!$C428,'Interventi - Dettaglio'!$H:$H)</f>
        <v>6</v>
      </c>
      <c r="R428" s="32">
        <f t="shared" si="74"/>
        <v>0</v>
      </c>
      <c r="S428" s="26">
        <f>SUMIF('Interventi - Dettaglio'!$A:$A,"130020"&amp;'Interventi - Sintesi'!$C428,'Interventi - Dettaglio'!$I:$I)</f>
        <v>3</v>
      </c>
      <c r="T428" s="26">
        <f>SUMIF('Interventi - Dettaglio'!$A:$A,"130020"&amp;'Interventi - Sintesi'!$C428,'Interventi - Dettaglio'!$J:$J)</f>
        <v>0</v>
      </c>
      <c r="U428" s="26">
        <f>SUMIF('Interventi - Dettaglio'!$A:$A,"130020"&amp;'Interventi - Sintesi'!$C428,'Interventi - Dettaglio'!$K:$K)</f>
        <v>0</v>
      </c>
      <c r="V428" s="26">
        <f t="shared" si="78"/>
        <v>6</v>
      </c>
      <c r="W428" s="26">
        <f t="shared" si="79"/>
        <v>11</v>
      </c>
      <c r="X428" s="26">
        <f t="shared" si="80"/>
        <v>8</v>
      </c>
      <c r="Y428" s="32">
        <f t="shared" si="75"/>
        <v>0.72729999999999995</v>
      </c>
      <c r="Z428" s="26">
        <f t="shared" si="81"/>
        <v>1</v>
      </c>
      <c r="AA428" s="26">
        <f t="shared" si="82"/>
        <v>0</v>
      </c>
      <c r="AB428" s="26">
        <f t="shared" si="83"/>
        <v>12</v>
      </c>
    </row>
    <row r="429" spans="1:28">
      <c r="A429" s="13" t="s">
        <v>1557</v>
      </c>
      <c r="B429" s="19" t="s">
        <v>1698</v>
      </c>
      <c r="C429" s="14" t="s">
        <v>1767</v>
      </c>
      <c r="D429" s="4" t="s">
        <v>1768</v>
      </c>
      <c r="E429" s="26">
        <f>SUMIF('Interventi - Dettaglio'!$A:$A,"130018"&amp;'Interventi - Sintesi'!$C429,'Interventi - Dettaglio'!H:H)</f>
        <v>1</v>
      </c>
      <c r="F429" s="26">
        <f>SUMIF('Interventi - Dettaglio'!$A:$A,"130018"&amp;'Interventi - Sintesi'!$C429,'Interventi - Dettaglio'!I:I)</f>
        <v>1</v>
      </c>
      <c r="G429" s="32">
        <f t="shared" si="72"/>
        <v>1</v>
      </c>
      <c r="H429" s="26">
        <f>SUMIF('Interventi - Dettaglio'!$A:$A,"130018"&amp;'Interventi - Sintesi'!$C429,'Interventi - Dettaglio'!J:J)</f>
        <v>0</v>
      </c>
      <c r="I429" s="26">
        <f>SUMIF('Interventi - Dettaglio'!$A:$A,"130018"&amp;'Interventi - Sintesi'!$C429,'Interventi - Dettaglio'!K:K)</f>
        <v>0</v>
      </c>
      <c r="J429" s="26">
        <f t="shared" si="76"/>
        <v>1</v>
      </c>
      <c r="K429" s="26">
        <f>SUMIF('Interventi - Dettaglio'!$A:$A,"130019"&amp;'Interventi - Sintesi'!$C429,'Interventi - Dettaglio'!$H:$H)</f>
        <v>0</v>
      </c>
      <c r="L429" s="26">
        <f>SUMIF('Interventi - Dettaglio'!$A:$A,"130019"&amp;'Interventi - Sintesi'!$C429,'Interventi - Dettaglio'!$I:$I)</f>
        <v>0</v>
      </c>
      <c r="M429" s="32">
        <f t="shared" si="73"/>
        <v>0</v>
      </c>
      <c r="N429" s="26">
        <f>SUMIF('Interventi - Dettaglio'!$A:$A,"130019"&amp;'Interventi - Sintesi'!$C429,'Interventi - Dettaglio'!$J:$J)</f>
        <v>0</v>
      </c>
      <c r="O429" s="26">
        <f>SUMIF('Interventi - Dettaglio'!$A:$A,"130019"&amp;'Interventi - Sintesi'!$C429,'Interventi - Dettaglio'!$K:$K)</f>
        <v>0</v>
      </c>
      <c r="P429" s="26">
        <f t="shared" si="77"/>
        <v>0</v>
      </c>
      <c r="Q429" s="26">
        <f>SUMIF('Interventi - Dettaglio'!$A:$A,"130020"&amp;'Interventi - Sintesi'!$C429,'Interventi - Dettaglio'!$H:$H)</f>
        <v>0</v>
      </c>
      <c r="R429" s="32">
        <f t="shared" si="74"/>
        <v>0</v>
      </c>
      <c r="S429" s="26">
        <f>SUMIF('Interventi - Dettaglio'!$A:$A,"130020"&amp;'Interventi - Sintesi'!$C429,'Interventi - Dettaglio'!$I:$I)</f>
        <v>0</v>
      </c>
      <c r="T429" s="26">
        <f>SUMIF('Interventi - Dettaglio'!$A:$A,"130020"&amp;'Interventi - Sintesi'!$C429,'Interventi - Dettaglio'!$J:$J)</f>
        <v>0</v>
      </c>
      <c r="U429" s="26">
        <f>SUMIF('Interventi - Dettaglio'!$A:$A,"130020"&amp;'Interventi - Sintesi'!$C429,'Interventi - Dettaglio'!$K:$K)</f>
        <v>0</v>
      </c>
      <c r="V429" s="26">
        <f t="shared" si="78"/>
        <v>0</v>
      </c>
      <c r="W429" s="26">
        <f t="shared" si="79"/>
        <v>1</v>
      </c>
      <c r="X429" s="26">
        <f t="shared" si="80"/>
        <v>1</v>
      </c>
      <c r="Y429" s="32">
        <f t="shared" si="75"/>
        <v>1</v>
      </c>
      <c r="Z429" s="26">
        <f t="shared" si="81"/>
        <v>0</v>
      </c>
      <c r="AA429" s="26">
        <f t="shared" si="82"/>
        <v>0</v>
      </c>
      <c r="AB429" s="26">
        <f t="shared" si="83"/>
        <v>1</v>
      </c>
    </row>
    <row r="430" spans="1:28">
      <c r="A430" s="15" t="s">
        <v>1557</v>
      </c>
      <c r="B430" s="19" t="s">
        <v>1698</v>
      </c>
      <c r="C430" s="16" t="s">
        <v>2149</v>
      </c>
      <c r="D430" s="23" t="s">
        <v>2150</v>
      </c>
      <c r="E430" s="26">
        <f>SUMIF('Interventi - Dettaglio'!$A:$A,"130018"&amp;'Interventi - Sintesi'!$C430,'Interventi - Dettaglio'!H:H)</f>
        <v>0</v>
      </c>
      <c r="F430" s="26">
        <f>SUMIF('Interventi - Dettaglio'!$A:$A,"130018"&amp;'Interventi - Sintesi'!$C430,'Interventi - Dettaglio'!I:I)</f>
        <v>0</v>
      </c>
      <c r="G430" s="32">
        <f t="shared" si="72"/>
        <v>0</v>
      </c>
      <c r="H430" s="26">
        <f>SUMIF('Interventi - Dettaglio'!$A:$A,"130018"&amp;'Interventi - Sintesi'!$C430,'Interventi - Dettaglio'!J:J)</f>
        <v>0</v>
      </c>
      <c r="I430" s="26">
        <f>SUMIF('Interventi - Dettaglio'!$A:$A,"130018"&amp;'Interventi - Sintesi'!$C430,'Interventi - Dettaglio'!K:K)</f>
        <v>0</v>
      </c>
      <c r="J430" s="26">
        <f t="shared" si="76"/>
        <v>0</v>
      </c>
      <c r="K430" s="26">
        <f>SUMIF('Interventi - Dettaglio'!$A:$A,"130019"&amp;'Interventi - Sintesi'!$C430,'Interventi - Dettaglio'!$H:$H)</f>
        <v>0</v>
      </c>
      <c r="L430" s="26">
        <f>SUMIF('Interventi - Dettaglio'!$A:$A,"130019"&amp;'Interventi - Sintesi'!$C430,'Interventi - Dettaglio'!$I:$I)</f>
        <v>0</v>
      </c>
      <c r="M430" s="32">
        <f t="shared" si="73"/>
        <v>0</v>
      </c>
      <c r="N430" s="26">
        <f>SUMIF('Interventi - Dettaglio'!$A:$A,"130019"&amp;'Interventi - Sintesi'!$C430,'Interventi - Dettaglio'!$J:$J)</f>
        <v>0</v>
      </c>
      <c r="O430" s="26">
        <f>SUMIF('Interventi - Dettaglio'!$A:$A,"130019"&amp;'Interventi - Sintesi'!$C430,'Interventi - Dettaglio'!$K:$K)</f>
        <v>0</v>
      </c>
      <c r="P430" s="26">
        <f t="shared" si="77"/>
        <v>0</v>
      </c>
      <c r="Q430" s="26">
        <f>SUMIF('Interventi - Dettaglio'!$A:$A,"130020"&amp;'Interventi - Sintesi'!$C430,'Interventi - Dettaglio'!$H:$H)</f>
        <v>1</v>
      </c>
      <c r="R430" s="32">
        <f t="shared" si="74"/>
        <v>0</v>
      </c>
      <c r="S430" s="26">
        <f>SUMIF('Interventi - Dettaglio'!$A:$A,"130020"&amp;'Interventi - Sintesi'!$C430,'Interventi - Dettaglio'!$I:$I)</f>
        <v>1</v>
      </c>
      <c r="T430" s="26">
        <f>SUMIF('Interventi - Dettaglio'!$A:$A,"130020"&amp;'Interventi - Sintesi'!$C430,'Interventi - Dettaglio'!$J:$J)</f>
        <v>0</v>
      </c>
      <c r="U430" s="26">
        <f>SUMIF('Interventi - Dettaglio'!$A:$A,"130020"&amp;'Interventi - Sintesi'!$C430,'Interventi - Dettaglio'!$K:$K)</f>
        <v>0</v>
      </c>
      <c r="V430" s="26">
        <f t="shared" si="78"/>
        <v>1</v>
      </c>
      <c r="W430" s="26">
        <f t="shared" si="79"/>
        <v>1</v>
      </c>
      <c r="X430" s="26">
        <f t="shared" si="80"/>
        <v>1</v>
      </c>
      <c r="Y430" s="32">
        <f t="shared" si="75"/>
        <v>1</v>
      </c>
      <c r="Z430" s="26">
        <f t="shared" si="81"/>
        <v>0</v>
      </c>
      <c r="AA430" s="26">
        <f t="shared" si="82"/>
        <v>0</v>
      </c>
      <c r="AB430" s="26">
        <f t="shared" si="83"/>
        <v>1</v>
      </c>
    </row>
    <row r="431" spans="1:28">
      <c r="A431" s="13" t="s">
        <v>1557</v>
      </c>
      <c r="B431" s="19" t="s">
        <v>1698</v>
      </c>
      <c r="C431" s="14" t="s">
        <v>475</v>
      </c>
      <c r="D431" s="4" t="s">
        <v>476</v>
      </c>
      <c r="E431" s="26">
        <f>SUMIF('Interventi - Dettaglio'!$A:$A,"130018"&amp;'Interventi - Sintesi'!$C431,'Interventi - Dettaglio'!H:H)</f>
        <v>3</v>
      </c>
      <c r="F431" s="26">
        <f>SUMIF('Interventi - Dettaglio'!$A:$A,"130018"&amp;'Interventi - Sintesi'!$C431,'Interventi - Dettaglio'!I:I)</f>
        <v>2</v>
      </c>
      <c r="G431" s="32">
        <f t="shared" si="72"/>
        <v>0.66669999999999996</v>
      </c>
      <c r="H431" s="26">
        <f>SUMIF('Interventi - Dettaglio'!$A:$A,"130018"&amp;'Interventi - Sintesi'!$C431,'Interventi - Dettaglio'!J:J)</f>
        <v>0</v>
      </c>
      <c r="I431" s="26">
        <f>SUMIF('Interventi - Dettaglio'!$A:$A,"130018"&amp;'Interventi - Sintesi'!$C431,'Interventi - Dettaglio'!K:K)</f>
        <v>0</v>
      </c>
      <c r="J431" s="26">
        <f t="shared" si="76"/>
        <v>3</v>
      </c>
      <c r="K431" s="26">
        <f>SUMIF('Interventi - Dettaglio'!$A:$A,"130019"&amp;'Interventi - Sintesi'!$C431,'Interventi - Dettaglio'!$H:$H)</f>
        <v>0</v>
      </c>
      <c r="L431" s="26">
        <f>SUMIF('Interventi - Dettaglio'!$A:$A,"130019"&amp;'Interventi - Sintesi'!$C431,'Interventi - Dettaglio'!$I:$I)</f>
        <v>0</v>
      </c>
      <c r="M431" s="32">
        <f t="shared" si="73"/>
        <v>0</v>
      </c>
      <c r="N431" s="26">
        <f>SUMIF('Interventi - Dettaglio'!$A:$A,"130019"&amp;'Interventi - Sintesi'!$C431,'Interventi - Dettaglio'!$J:$J)</f>
        <v>0</v>
      </c>
      <c r="O431" s="26">
        <f>SUMIF('Interventi - Dettaglio'!$A:$A,"130019"&amp;'Interventi - Sintesi'!$C431,'Interventi - Dettaglio'!$K:$K)</f>
        <v>0</v>
      </c>
      <c r="P431" s="26">
        <f t="shared" si="77"/>
        <v>0</v>
      </c>
      <c r="Q431" s="26">
        <f>SUMIF('Interventi - Dettaglio'!$A:$A,"130020"&amp;'Interventi - Sintesi'!$C431,'Interventi - Dettaglio'!$H:$H)</f>
        <v>1</v>
      </c>
      <c r="R431" s="32">
        <f t="shared" si="74"/>
        <v>0</v>
      </c>
      <c r="S431" s="26">
        <f>SUMIF('Interventi - Dettaglio'!$A:$A,"130020"&amp;'Interventi - Sintesi'!$C431,'Interventi - Dettaglio'!$I:$I)</f>
        <v>1</v>
      </c>
      <c r="T431" s="26">
        <f>SUMIF('Interventi - Dettaglio'!$A:$A,"130020"&amp;'Interventi - Sintesi'!$C431,'Interventi - Dettaglio'!$J:$J)</f>
        <v>0</v>
      </c>
      <c r="U431" s="26">
        <f>SUMIF('Interventi - Dettaglio'!$A:$A,"130020"&amp;'Interventi - Sintesi'!$C431,'Interventi - Dettaglio'!$K:$K)</f>
        <v>0</v>
      </c>
      <c r="V431" s="26">
        <f t="shared" si="78"/>
        <v>1</v>
      </c>
      <c r="W431" s="26">
        <f t="shared" si="79"/>
        <v>4</v>
      </c>
      <c r="X431" s="26">
        <f t="shared" si="80"/>
        <v>3</v>
      </c>
      <c r="Y431" s="32">
        <f t="shared" si="75"/>
        <v>0.75</v>
      </c>
      <c r="Z431" s="26">
        <f t="shared" si="81"/>
        <v>0</v>
      </c>
      <c r="AA431" s="26">
        <f t="shared" si="82"/>
        <v>0</v>
      </c>
      <c r="AB431" s="26">
        <f t="shared" si="83"/>
        <v>4</v>
      </c>
    </row>
    <row r="432" spans="1:28">
      <c r="A432" s="13" t="s">
        <v>1557</v>
      </c>
      <c r="B432" s="19" t="s">
        <v>1698</v>
      </c>
      <c r="C432" s="14" t="s">
        <v>663</v>
      </c>
      <c r="D432" s="4" t="s">
        <v>664</v>
      </c>
      <c r="E432" s="26">
        <f>SUMIF('Interventi - Dettaglio'!$A:$A,"130018"&amp;'Interventi - Sintesi'!$C432,'Interventi - Dettaglio'!H:H)</f>
        <v>6</v>
      </c>
      <c r="F432" s="26">
        <f>SUMIF('Interventi - Dettaglio'!$A:$A,"130018"&amp;'Interventi - Sintesi'!$C432,'Interventi - Dettaglio'!I:I)</f>
        <v>6</v>
      </c>
      <c r="G432" s="32">
        <f t="shared" si="72"/>
        <v>1</v>
      </c>
      <c r="H432" s="26">
        <f>SUMIF('Interventi - Dettaglio'!$A:$A,"130018"&amp;'Interventi - Sintesi'!$C432,'Interventi - Dettaglio'!J:J)</f>
        <v>0</v>
      </c>
      <c r="I432" s="26">
        <f>SUMIF('Interventi - Dettaglio'!$A:$A,"130018"&amp;'Interventi - Sintesi'!$C432,'Interventi - Dettaglio'!K:K)</f>
        <v>0</v>
      </c>
      <c r="J432" s="26">
        <f t="shared" si="76"/>
        <v>6</v>
      </c>
      <c r="K432" s="26">
        <f>SUMIF('Interventi - Dettaglio'!$A:$A,"130019"&amp;'Interventi - Sintesi'!$C432,'Interventi - Dettaglio'!$H:$H)</f>
        <v>1</v>
      </c>
      <c r="L432" s="26">
        <f>SUMIF('Interventi - Dettaglio'!$A:$A,"130019"&amp;'Interventi - Sintesi'!$C432,'Interventi - Dettaglio'!$I:$I)</f>
        <v>1</v>
      </c>
      <c r="M432" s="32">
        <f t="shared" si="73"/>
        <v>1</v>
      </c>
      <c r="N432" s="26">
        <f>SUMIF('Interventi - Dettaglio'!$A:$A,"130019"&amp;'Interventi - Sintesi'!$C432,'Interventi - Dettaglio'!$J:$J)</f>
        <v>0</v>
      </c>
      <c r="O432" s="26">
        <f>SUMIF('Interventi - Dettaglio'!$A:$A,"130019"&amp;'Interventi - Sintesi'!$C432,'Interventi - Dettaglio'!$K:$K)</f>
        <v>0</v>
      </c>
      <c r="P432" s="26">
        <f t="shared" si="77"/>
        <v>1</v>
      </c>
      <c r="Q432" s="26">
        <f>SUMIF('Interventi - Dettaglio'!$A:$A,"130020"&amp;'Interventi - Sintesi'!$C432,'Interventi - Dettaglio'!$H:$H)</f>
        <v>0</v>
      </c>
      <c r="R432" s="32">
        <f t="shared" si="74"/>
        <v>0</v>
      </c>
      <c r="S432" s="26">
        <f>SUMIF('Interventi - Dettaglio'!$A:$A,"130020"&amp;'Interventi - Sintesi'!$C432,'Interventi - Dettaglio'!$I:$I)</f>
        <v>0</v>
      </c>
      <c r="T432" s="26">
        <f>SUMIF('Interventi - Dettaglio'!$A:$A,"130020"&amp;'Interventi - Sintesi'!$C432,'Interventi - Dettaglio'!$J:$J)</f>
        <v>0</v>
      </c>
      <c r="U432" s="26">
        <f>SUMIF('Interventi - Dettaglio'!$A:$A,"130020"&amp;'Interventi - Sintesi'!$C432,'Interventi - Dettaglio'!$K:$K)</f>
        <v>0</v>
      </c>
      <c r="V432" s="26">
        <f t="shared" si="78"/>
        <v>0</v>
      </c>
      <c r="W432" s="26">
        <f t="shared" si="79"/>
        <v>7</v>
      </c>
      <c r="X432" s="26">
        <f t="shared" si="80"/>
        <v>7</v>
      </c>
      <c r="Y432" s="32">
        <f t="shared" si="75"/>
        <v>1</v>
      </c>
      <c r="Z432" s="26">
        <f t="shared" si="81"/>
        <v>0</v>
      </c>
      <c r="AA432" s="26">
        <f t="shared" si="82"/>
        <v>0</v>
      </c>
      <c r="AB432" s="26">
        <f t="shared" si="83"/>
        <v>7</v>
      </c>
    </row>
    <row r="433" spans="1:28">
      <c r="A433" s="13" t="s">
        <v>1557</v>
      </c>
      <c r="B433" s="19" t="s">
        <v>1698</v>
      </c>
      <c r="C433" s="14" t="s">
        <v>477</v>
      </c>
      <c r="D433" s="4" t="s">
        <v>478</v>
      </c>
      <c r="E433" s="26">
        <f>SUMIF('Interventi - Dettaglio'!$A:$A,"130018"&amp;'Interventi - Sintesi'!$C433,'Interventi - Dettaglio'!H:H)</f>
        <v>4</v>
      </c>
      <c r="F433" s="26">
        <f>SUMIF('Interventi - Dettaglio'!$A:$A,"130018"&amp;'Interventi - Sintesi'!$C433,'Interventi - Dettaglio'!I:I)</f>
        <v>4</v>
      </c>
      <c r="G433" s="32">
        <f t="shared" si="72"/>
        <v>1</v>
      </c>
      <c r="H433" s="26">
        <f>SUMIF('Interventi - Dettaglio'!$A:$A,"130018"&amp;'Interventi - Sintesi'!$C433,'Interventi - Dettaglio'!J:J)</f>
        <v>0</v>
      </c>
      <c r="I433" s="26">
        <f>SUMIF('Interventi - Dettaglio'!$A:$A,"130018"&amp;'Interventi - Sintesi'!$C433,'Interventi - Dettaglio'!K:K)</f>
        <v>0</v>
      </c>
      <c r="J433" s="26">
        <f t="shared" si="76"/>
        <v>4</v>
      </c>
      <c r="K433" s="26">
        <f>SUMIF('Interventi - Dettaglio'!$A:$A,"130019"&amp;'Interventi - Sintesi'!$C433,'Interventi - Dettaglio'!$H:$H)</f>
        <v>0</v>
      </c>
      <c r="L433" s="26">
        <f>SUMIF('Interventi - Dettaglio'!$A:$A,"130019"&amp;'Interventi - Sintesi'!$C433,'Interventi - Dettaglio'!$I:$I)</f>
        <v>0</v>
      </c>
      <c r="M433" s="32">
        <f t="shared" si="73"/>
        <v>0</v>
      </c>
      <c r="N433" s="26">
        <f>SUMIF('Interventi - Dettaglio'!$A:$A,"130019"&amp;'Interventi - Sintesi'!$C433,'Interventi - Dettaglio'!$J:$J)</f>
        <v>0</v>
      </c>
      <c r="O433" s="26">
        <f>SUMIF('Interventi - Dettaglio'!$A:$A,"130019"&amp;'Interventi - Sintesi'!$C433,'Interventi - Dettaglio'!$K:$K)</f>
        <v>0</v>
      </c>
      <c r="P433" s="26">
        <f t="shared" si="77"/>
        <v>0</v>
      </c>
      <c r="Q433" s="26">
        <f>SUMIF('Interventi - Dettaglio'!$A:$A,"130020"&amp;'Interventi - Sintesi'!$C433,'Interventi - Dettaglio'!$H:$H)</f>
        <v>0</v>
      </c>
      <c r="R433" s="32">
        <f t="shared" si="74"/>
        <v>0</v>
      </c>
      <c r="S433" s="26">
        <f>SUMIF('Interventi - Dettaglio'!$A:$A,"130020"&amp;'Interventi - Sintesi'!$C433,'Interventi - Dettaglio'!$I:$I)</f>
        <v>0</v>
      </c>
      <c r="T433" s="26">
        <f>SUMIF('Interventi - Dettaglio'!$A:$A,"130020"&amp;'Interventi - Sintesi'!$C433,'Interventi - Dettaglio'!$J:$J)</f>
        <v>0</v>
      </c>
      <c r="U433" s="26">
        <f>SUMIF('Interventi - Dettaglio'!$A:$A,"130020"&amp;'Interventi - Sintesi'!$C433,'Interventi - Dettaglio'!$K:$K)</f>
        <v>0</v>
      </c>
      <c r="V433" s="26">
        <f t="shared" si="78"/>
        <v>0</v>
      </c>
      <c r="W433" s="26">
        <f t="shared" si="79"/>
        <v>4</v>
      </c>
      <c r="X433" s="26">
        <f t="shared" si="80"/>
        <v>4</v>
      </c>
      <c r="Y433" s="32">
        <f t="shared" si="75"/>
        <v>1</v>
      </c>
      <c r="Z433" s="26">
        <f t="shared" si="81"/>
        <v>0</v>
      </c>
      <c r="AA433" s="26">
        <f t="shared" si="82"/>
        <v>0</v>
      </c>
      <c r="AB433" s="26">
        <f t="shared" si="83"/>
        <v>4</v>
      </c>
    </row>
    <row r="434" spans="1:28" ht="24">
      <c r="A434" s="13" t="s">
        <v>1557</v>
      </c>
      <c r="B434" s="19" t="s">
        <v>1698</v>
      </c>
      <c r="C434" s="14" t="s">
        <v>637</v>
      </c>
      <c r="D434" s="4" t="s">
        <v>638</v>
      </c>
      <c r="E434" s="26">
        <f>SUMIF('Interventi - Dettaglio'!$A:$A,"130018"&amp;'Interventi - Sintesi'!$C434,'Interventi - Dettaglio'!H:H)</f>
        <v>4</v>
      </c>
      <c r="F434" s="26">
        <f>SUMIF('Interventi - Dettaglio'!$A:$A,"130018"&amp;'Interventi - Sintesi'!$C434,'Interventi - Dettaglio'!I:I)</f>
        <v>4</v>
      </c>
      <c r="G434" s="32">
        <f t="shared" si="72"/>
        <v>1</v>
      </c>
      <c r="H434" s="26">
        <f>SUMIF('Interventi - Dettaglio'!$A:$A,"130018"&amp;'Interventi - Sintesi'!$C434,'Interventi - Dettaglio'!J:J)</f>
        <v>0</v>
      </c>
      <c r="I434" s="26">
        <f>SUMIF('Interventi - Dettaglio'!$A:$A,"130018"&amp;'Interventi - Sintesi'!$C434,'Interventi - Dettaglio'!K:K)</f>
        <v>0</v>
      </c>
      <c r="J434" s="26">
        <f t="shared" si="76"/>
        <v>4</v>
      </c>
      <c r="K434" s="26">
        <f>SUMIF('Interventi - Dettaglio'!$A:$A,"130019"&amp;'Interventi - Sintesi'!$C434,'Interventi - Dettaglio'!$H:$H)</f>
        <v>0</v>
      </c>
      <c r="L434" s="26">
        <f>SUMIF('Interventi - Dettaglio'!$A:$A,"130019"&amp;'Interventi - Sintesi'!$C434,'Interventi - Dettaglio'!$I:$I)</f>
        <v>0</v>
      </c>
      <c r="M434" s="32">
        <f t="shared" si="73"/>
        <v>0</v>
      </c>
      <c r="N434" s="26">
        <f>SUMIF('Interventi - Dettaglio'!$A:$A,"130019"&amp;'Interventi - Sintesi'!$C434,'Interventi - Dettaglio'!$J:$J)</f>
        <v>0</v>
      </c>
      <c r="O434" s="26">
        <f>SUMIF('Interventi - Dettaglio'!$A:$A,"130019"&amp;'Interventi - Sintesi'!$C434,'Interventi - Dettaglio'!$K:$K)</f>
        <v>0</v>
      </c>
      <c r="P434" s="26">
        <f t="shared" si="77"/>
        <v>0</v>
      </c>
      <c r="Q434" s="26">
        <f>SUMIF('Interventi - Dettaglio'!$A:$A,"130020"&amp;'Interventi - Sintesi'!$C434,'Interventi - Dettaglio'!$H:$H)</f>
        <v>0</v>
      </c>
      <c r="R434" s="32">
        <f t="shared" si="74"/>
        <v>0</v>
      </c>
      <c r="S434" s="26">
        <f>SUMIF('Interventi - Dettaglio'!$A:$A,"130020"&amp;'Interventi - Sintesi'!$C434,'Interventi - Dettaglio'!$I:$I)</f>
        <v>0</v>
      </c>
      <c r="T434" s="26">
        <f>SUMIF('Interventi - Dettaglio'!$A:$A,"130020"&amp;'Interventi - Sintesi'!$C434,'Interventi - Dettaglio'!$J:$J)</f>
        <v>0</v>
      </c>
      <c r="U434" s="26">
        <f>SUMIF('Interventi - Dettaglio'!$A:$A,"130020"&amp;'Interventi - Sintesi'!$C434,'Interventi - Dettaglio'!$K:$K)</f>
        <v>0</v>
      </c>
      <c r="V434" s="26">
        <f t="shared" si="78"/>
        <v>0</v>
      </c>
      <c r="W434" s="26">
        <f t="shared" si="79"/>
        <v>4</v>
      </c>
      <c r="X434" s="26">
        <f t="shared" si="80"/>
        <v>4</v>
      </c>
      <c r="Y434" s="32">
        <f t="shared" si="75"/>
        <v>1</v>
      </c>
      <c r="Z434" s="26">
        <f t="shared" si="81"/>
        <v>0</v>
      </c>
      <c r="AA434" s="26">
        <f t="shared" si="82"/>
        <v>0</v>
      </c>
      <c r="AB434" s="26">
        <f t="shared" si="83"/>
        <v>4</v>
      </c>
    </row>
    <row r="435" spans="1:28">
      <c r="A435" s="15" t="s">
        <v>1557</v>
      </c>
      <c r="B435" s="19" t="s">
        <v>1698</v>
      </c>
      <c r="C435" s="16" t="s">
        <v>2151</v>
      </c>
      <c r="D435" s="23" t="s">
        <v>2152</v>
      </c>
      <c r="E435" s="26">
        <f>SUMIF('Interventi - Dettaglio'!$A:$A,"130018"&amp;'Interventi - Sintesi'!$C435,'Interventi - Dettaglio'!H:H)</f>
        <v>0</v>
      </c>
      <c r="F435" s="26">
        <f>SUMIF('Interventi - Dettaglio'!$A:$A,"130018"&amp;'Interventi - Sintesi'!$C435,'Interventi - Dettaglio'!I:I)</f>
        <v>0</v>
      </c>
      <c r="G435" s="32">
        <f t="shared" si="72"/>
        <v>0</v>
      </c>
      <c r="H435" s="26">
        <f>SUMIF('Interventi - Dettaglio'!$A:$A,"130018"&amp;'Interventi - Sintesi'!$C435,'Interventi - Dettaglio'!J:J)</f>
        <v>0</v>
      </c>
      <c r="I435" s="26">
        <f>SUMIF('Interventi - Dettaglio'!$A:$A,"130018"&amp;'Interventi - Sintesi'!$C435,'Interventi - Dettaglio'!K:K)</f>
        <v>0</v>
      </c>
      <c r="J435" s="26">
        <f t="shared" si="76"/>
        <v>0</v>
      </c>
      <c r="K435" s="26">
        <f>SUMIF('Interventi - Dettaglio'!$A:$A,"130019"&amp;'Interventi - Sintesi'!$C435,'Interventi - Dettaglio'!$H:$H)</f>
        <v>0</v>
      </c>
      <c r="L435" s="26">
        <f>SUMIF('Interventi - Dettaglio'!$A:$A,"130019"&amp;'Interventi - Sintesi'!$C435,'Interventi - Dettaglio'!$I:$I)</f>
        <v>0</v>
      </c>
      <c r="M435" s="32">
        <f t="shared" si="73"/>
        <v>0</v>
      </c>
      <c r="N435" s="26">
        <f>SUMIF('Interventi - Dettaglio'!$A:$A,"130019"&amp;'Interventi - Sintesi'!$C435,'Interventi - Dettaglio'!$J:$J)</f>
        <v>0</v>
      </c>
      <c r="O435" s="26">
        <f>SUMIF('Interventi - Dettaglio'!$A:$A,"130019"&amp;'Interventi - Sintesi'!$C435,'Interventi - Dettaglio'!$K:$K)</f>
        <v>0</v>
      </c>
      <c r="P435" s="26">
        <f t="shared" si="77"/>
        <v>0</v>
      </c>
      <c r="Q435" s="26">
        <f>SUMIF('Interventi - Dettaglio'!$A:$A,"130020"&amp;'Interventi - Sintesi'!$C435,'Interventi - Dettaglio'!$H:$H)</f>
        <v>0</v>
      </c>
      <c r="R435" s="32">
        <f t="shared" si="74"/>
        <v>0</v>
      </c>
      <c r="S435" s="26">
        <f>SUMIF('Interventi - Dettaglio'!$A:$A,"130020"&amp;'Interventi - Sintesi'!$C435,'Interventi - Dettaglio'!$I:$I)</f>
        <v>0</v>
      </c>
      <c r="T435" s="26">
        <f>SUMIF('Interventi - Dettaglio'!$A:$A,"130020"&amp;'Interventi - Sintesi'!$C435,'Interventi - Dettaglio'!$J:$J)</f>
        <v>1</v>
      </c>
      <c r="U435" s="26">
        <f>SUMIF('Interventi - Dettaglio'!$A:$A,"130020"&amp;'Interventi - Sintesi'!$C435,'Interventi - Dettaglio'!$K:$K)</f>
        <v>0</v>
      </c>
      <c r="V435" s="26">
        <f t="shared" si="78"/>
        <v>1</v>
      </c>
      <c r="W435" s="26">
        <f t="shared" si="79"/>
        <v>0</v>
      </c>
      <c r="X435" s="26">
        <f t="shared" si="80"/>
        <v>0</v>
      </c>
      <c r="Y435" s="32">
        <f t="shared" si="75"/>
        <v>0</v>
      </c>
      <c r="Z435" s="26">
        <f t="shared" si="81"/>
        <v>1</v>
      </c>
      <c r="AA435" s="26">
        <f t="shared" si="82"/>
        <v>0</v>
      </c>
      <c r="AB435" s="26">
        <f t="shared" si="83"/>
        <v>1</v>
      </c>
    </row>
    <row r="436" spans="1:28">
      <c r="A436" s="13" t="s">
        <v>1557</v>
      </c>
      <c r="B436" s="19" t="s">
        <v>1698</v>
      </c>
      <c r="C436" s="14" t="s">
        <v>1725</v>
      </c>
      <c r="D436" s="4" t="s">
        <v>1726</v>
      </c>
      <c r="E436" s="26">
        <f>SUMIF('Interventi - Dettaglio'!$A:$A,"130018"&amp;'Interventi - Sintesi'!$C436,'Interventi - Dettaglio'!H:H)</f>
        <v>1</v>
      </c>
      <c r="F436" s="26">
        <f>SUMIF('Interventi - Dettaglio'!$A:$A,"130018"&amp;'Interventi - Sintesi'!$C436,'Interventi - Dettaglio'!I:I)</f>
        <v>1</v>
      </c>
      <c r="G436" s="32">
        <f t="shared" si="72"/>
        <v>1</v>
      </c>
      <c r="H436" s="26">
        <f>SUMIF('Interventi - Dettaglio'!$A:$A,"130018"&amp;'Interventi - Sintesi'!$C436,'Interventi - Dettaglio'!J:J)</f>
        <v>0</v>
      </c>
      <c r="I436" s="26">
        <f>SUMIF('Interventi - Dettaglio'!$A:$A,"130018"&amp;'Interventi - Sintesi'!$C436,'Interventi - Dettaglio'!K:K)</f>
        <v>0</v>
      </c>
      <c r="J436" s="26">
        <f t="shared" si="76"/>
        <v>1</v>
      </c>
      <c r="K436" s="26">
        <f>SUMIF('Interventi - Dettaglio'!$A:$A,"130019"&amp;'Interventi - Sintesi'!$C436,'Interventi - Dettaglio'!$H:$H)</f>
        <v>0</v>
      </c>
      <c r="L436" s="26">
        <f>SUMIF('Interventi - Dettaglio'!$A:$A,"130019"&amp;'Interventi - Sintesi'!$C436,'Interventi - Dettaglio'!$I:$I)</f>
        <v>0</v>
      </c>
      <c r="M436" s="32">
        <f t="shared" si="73"/>
        <v>0</v>
      </c>
      <c r="N436" s="26">
        <f>SUMIF('Interventi - Dettaglio'!$A:$A,"130019"&amp;'Interventi - Sintesi'!$C436,'Interventi - Dettaglio'!$J:$J)</f>
        <v>0</v>
      </c>
      <c r="O436" s="26">
        <f>SUMIF('Interventi - Dettaglio'!$A:$A,"130019"&amp;'Interventi - Sintesi'!$C436,'Interventi - Dettaglio'!$K:$K)</f>
        <v>0</v>
      </c>
      <c r="P436" s="26">
        <f t="shared" si="77"/>
        <v>0</v>
      </c>
      <c r="Q436" s="26">
        <f>SUMIF('Interventi - Dettaglio'!$A:$A,"130020"&amp;'Interventi - Sintesi'!$C436,'Interventi - Dettaglio'!$H:$H)</f>
        <v>0</v>
      </c>
      <c r="R436" s="32">
        <f t="shared" si="74"/>
        <v>0</v>
      </c>
      <c r="S436" s="26">
        <f>SUMIF('Interventi - Dettaglio'!$A:$A,"130020"&amp;'Interventi - Sintesi'!$C436,'Interventi - Dettaglio'!$I:$I)</f>
        <v>0</v>
      </c>
      <c r="T436" s="26">
        <f>SUMIF('Interventi - Dettaglio'!$A:$A,"130020"&amp;'Interventi - Sintesi'!$C436,'Interventi - Dettaglio'!$J:$J)</f>
        <v>0</v>
      </c>
      <c r="U436" s="26">
        <f>SUMIF('Interventi - Dettaglio'!$A:$A,"130020"&amp;'Interventi - Sintesi'!$C436,'Interventi - Dettaglio'!$K:$K)</f>
        <v>0</v>
      </c>
      <c r="V436" s="26">
        <f t="shared" si="78"/>
        <v>0</v>
      </c>
      <c r="W436" s="26">
        <f t="shared" si="79"/>
        <v>1</v>
      </c>
      <c r="X436" s="26">
        <f t="shared" si="80"/>
        <v>1</v>
      </c>
      <c r="Y436" s="32">
        <f t="shared" si="75"/>
        <v>1</v>
      </c>
      <c r="Z436" s="26">
        <f t="shared" si="81"/>
        <v>0</v>
      </c>
      <c r="AA436" s="26">
        <f t="shared" si="82"/>
        <v>0</v>
      </c>
      <c r="AB436" s="26">
        <f t="shared" si="83"/>
        <v>1</v>
      </c>
    </row>
    <row r="437" spans="1:28">
      <c r="A437" s="13" t="s">
        <v>1557</v>
      </c>
      <c r="B437" s="19" t="s">
        <v>1698</v>
      </c>
      <c r="C437" s="14" t="s">
        <v>665</v>
      </c>
      <c r="D437" s="4" t="s">
        <v>666</v>
      </c>
      <c r="E437" s="26">
        <f>SUMIF('Interventi - Dettaglio'!$A:$A,"130018"&amp;'Interventi - Sintesi'!$C437,'Interventi - Dettaglio'!H:H)</f>
        <v>4</v>
      </c>
      <c r="F437" s="26">
        <f>SUMIF('Interventi - Dettaglio'!$A:$A,"130018"&amp;'Interventi - Sintesi'!$C437,'Interventi - Dettaglio'!I:I)</f>
        <v>2</v>
      </c>
      <c r="G437" s="32">
        <f t="shared" si="72"/>
        <v>0.5</v>
      </c>
      <c r="H437" s="26">
        <f>SUMIF('Interventi - Dettaglio'!$A:$A,"130018"&amp;'Interventi - Sintesi'!$C437,'Interventi - Dettaglio'!J:J)</f>
        <v>0</v>
      </c>
      <c r="I437" s="26">
        <f>SUMIF('Interventi - Dettaglio'!$A:$A,"130018"&amp;'Interventi - Sintesi'!$C437,'Interventi - Dettaglio'!K:K)</f>
        <v>0</v>
      </c>
      <c r="J437" s="26">
        <f t="shared" si="76"/>
        <v>4</v>
      </c>
      <c r="K437" s="26">
        <f>SUMIF('Interventi - Dettaglio'!$A:$A,"130019"&amp;'Interventi - Sintesi'!$C437,'Interventi - Dettaglio'!$H:$H)</f>
        <v>1</v>
      </c>
      <c r="L437" s="26">
        <f>SUMIF('Interventi - Dettaglio'!$A:$A,"130019"&amp;'Interventi - Sintesi'!$C437,'Interventi - Dettaglio'!$I:$I)</f>
        <v>0</v>
      </c>
      <c r="M437" s="32">
        <f t="shared" si="73"/>
        <v>0</v>
      </c>
      <c r="N437" s="26">
        <f>SUMIF('Interventi - Dettaglio'!$A:$A,"130019"&amp;'Interventi - Sintesi'!$C437,'Interventi - Dettaglio'!$J:$J)</f>
        <v>0</v>
      </c>
      <c r="O437" s="26">
        <f>SUMIF('Interventi - Dettaglio'!$A:$A,"130019"&amp;'Interventi - Sintesi'!$C437,'Interventi - Dettaglio'!$K:$K)</f>
        <v>0</v>
      </c>
      <c r="P437" s="26">
        <f t="shared" si="77"/>
        <v>1</v>
      </c>
      <c r="Q437" s="26">
        <f>SUMIF('Interventi - Dettaglio'!$A:$A,"130020"&amp;'Interventi - Sintesi'!$C437,'Interventi - Dettaglio'!$H:$H)</f>
        <v>0</v>
      </c>
      <c r="R437" s="32">
        <f t="shared" si="74"/>
        <v>0</v>
      </c>
      <c r="S437" s="26">
        <f>SUMIF('Interventi - Dettaglio'!$A:$A,"130020"&amp;'Interventi - Sintesi'!$C437,'Interventi - Dettaglio'!$I:$I)</f>
        <v>0</v>
      </c>
      <c r="T437" s="26">
        <f>SUMIF('Interventi - Dettaglio'!$A:$A,"130020"&amp;'Interventi - Sintesi'!$C437,'Interventi - Dettaglio'!$J:$J)</f>
        <v>0</v>
      </c>
      <c r="U437" s="26">
        <f>SUMIF('Interventi - Dettaglio'!$A:$A,"130020"&amp;'Interventi - Sintesi'!$C437,'Interventi - Dettaglio'!$K:$K)</f>
        <v>0</v>
      </c>
      <c r="V437" s="26">
        <f t="shared" si="78"/>
        <v>0</v>
      </c>
      <c r="W437" s="26">
        <f t="shared" si="79"/>
        <v>5</v>
      </c>
      <c r="X437" s="26">
        <f t="shared" si="80"/>
        <v>2</v>
      </c>
      <c r="Y437" s="32">
        <f t="shared" si="75"/>
        <v>0.4</v>
      </c>
      <c r="Z437" s="26">
        <f t="shared" si="81"/>
        <v>0</v>
      </c>
      <c r="AA437" s="26">
        <f t="shared" si="82"/>
        <v>0</v>
      </c>
      <c r="AB437" s="26">
        <f t="shared" si="83"/>
        <v>5</v>
      </c>
    </row>
    <row r="438" spans="1:28">
      <c r="A438" s="15" t="s">
        <v>1557</v>
      </c>
      <c r="B438" s="19" t="s">
        <v>1698</v>
      </c>
      <c r="C438" s="16" t="s">
        <v>1613</v>
      </c>
      <c r="D438" s="23" t="s">
        <v>1614</v>
      </c>
      <c r="E438" s="26">
        <f>SUMIF('Interventi - Dettaglio'!$A:$A,"130018"&amp;'Interventi - Sintesi'!$C438,'Interventi - Dettaglio'!H:H)</f>
        <v>0</v>
      </c>
      <c r="F438" s="26">
        <f>SUMIF('Interventi - Dettaglio'!$A:$A,"130018"&amp;'Interventi - Sintesi'!$C438,'Interventi - Dettaglio'!I:I)</f>
        <v>0</v>
      </c>
      <c r="G438" s="32">
        <f t="shared" si="72"/>
        <v>0</v>
      </c>
      <c r="H438" s="26">
        <f>SUMIF('Interventi - Dettaglio'!$A:$A,"130018"&amp;'Interventi - Sintesi'!$C438,'Interventi - Dettaglio'!J:J)</f>
        <v>0</v>
      </c>
      <c r="I438" s="26">
        <f>SUMIF('Interventi - Dettaglio'!$A:$A,"130018"&amp;'Interventi - Sintesi'!$C438,'Interventi - Dettaglio'!K:K)</f>
        <v>0</v>
      </c>
      <c r="J438" s="26">
        <f t="shared" si="76"/>
        <v>0</v>
      </c>
      <c r="K438" s="26">
        <f>SUMIF('Interventi - Dettaglio'!$A:$A,"130019"&amp;'Interventi - Sintesi'!$C438,'Interventi - Dettaglio'!$H:$H)</f>
        <v>0</v>
      </c>
      <c r="L438" s="26">
        <f>SUMIF('Interventi - Dettaglio'!$A:$A,"130019"&amp;'Interventi - Sintesi'!$C438,'Interventi - Dettaglio'!$I:$I)</f>
        <v>0</v>
      </c>
      <c r="M438" s="32">
        <f t="shared" si="73"/>
        <v>0</v>
      </c>
      <c r="N438" s="26">
        <f>SUMIF('Interventi - Dettaglio'!$A:$A,"130019"&amp;'Interventi - Sintesi'!$C438,'Interventi - Dettaglio'!$J:$J)</f>
        <v>0</v>
      </c>
      <c r="O438" s="26">
        <f>SUMIF('Interventi - Dettaglio'!$A:$A,"130019"&amp;'Interventi - Sintesi'!$C438,'Interventi - Dettaglio'!$K:$K)</f>
        <v>0</v>
      </c>
      <c r="P438" s="26">
        <f t="shared" si="77"/>
        <v>0</v>
      </c>
      <c r="Q438" s="26">
        <f>SUMIF('Interventi - Dettaglio'!$A:$A,"130020"&amp;'Interventi - Sintesi'!$C438,'Interventi - Dettaglio'!$H:$H)</f>
        <v>2</v>
      </c>
      <c r="R438" s="32">
        <f t="shared" si="74"/>
        <v>0</v>
      </c>
      <c r="S438" s="26">
        <f>SUMIF('Interventi - Dettaglio'!$A:$A,"130020"&amp;'Interventi - Sintesi'!$C438,'Interventi - Dettaglio'!$I:$I)</f>
        <v>0</v>
      </c>
      <c r="T438" s="26">
        <f>SUMIF('Interventi - Dettaglio'!$A:$A,"130020"&amp;'Interventi - Sintesi'!$C438,'Interventi - Dettaglio'!$J:$J)</f>
        <v>0</v>
      </c>
      <c r="U438" s="26">
        <f>SUMIF('Interventi - Dettaglio'!$A:$A,"130020"&amp;'Interventi - Sintesi'!$C438,'Interventi - Dettaglio'!$K:$K)</f>
        <v>0</v>
      </c>
      <c r="V438" s="26">
        <f t="shared" si="78"/>
        <v>2</v>
      </c>
      <c r="W438" s="26">
        <f t="shared" si="79"/>
        <v>2</v>
      </c>
      <c r="X438" s="26">
        <f t="shared" si="80"/>
        <v>0</v>
      </c>
      <c r="Y438" s="32">
        <f t="shared" si="75"/>
        <v>0</v>
      </c>
      <c r="Z438" s="26">
        <f t="shared" si="81"/>
        <v>0</v>
      </c>
      <c r="AA438" s="26">
        <f t="shared" si="82"/>
        <v>0</v>
      </c>
      <c r="AB438" s="26">
        <f t="shared" si="83"/>
        <v>2</v>
      </c>
    </row>
    <row r="439" spans="1:28">
      <c r="A439" s="15" t="s">
        <v>1557</v>
      </c>
      <c r="B439" s="19" t="s">
        <v>1698</v>
      </c>
      <c r="C439" s="16" t="s">
        <v>2159</v>
      </c>
      <c r="D439" s="23" t="s">
        <v>2160</v>
      </c>
      <c r="E439" s="26">
        <f>SUMIF('Interventi - Dettaglio'!$A:$A,"130018"&amp;'Interventi - Sintesi'!$C439,'Interventi - Dettaglio'!H:H)</f>
        <v>0</v>
      </c>
      <c r="F439" s="26">
        <f>SUMIF('Interventi - Dettaglio'!$A:$A,"130018"&amp;'Interventi - Sintesi'!$C439,'Interventi - Dettaglio'!I:I)</f>
        <v>0</v>
      </c>
      <c r="G439" s="32">
        <f t="shared" si="72"/>
        <v>0</v>
      </c>
      <c r="H439" s="26">
        <f>SUMIF('Interventi - Dettaglio'!$A:$A,"130018"&amp;'Interventi - Sintesi'!$C439,'Interventi - Dettaglio'!J:J)</f>
        <v>0</v>
      </c>
      <c r="I439" s="26">
        <f>SUMIF('Interventi - Dettaglio'!$A:$A,"130018"&amp;'Interventi - Sintesi'!$C439,'Interventi - Dettaglio'!K:K)</f>
        <v>0</v>
      </c>
      <c r="J439" s="26">
        <f t="shared" si="76"/>
        <v>0</v>
      </c>
      <c r="K439" s="26">
        <f>SUMIF('Interventi - Dettaglio'!$A:$A,"130019"&amp;'Interventi - Sintesi'!$C439,'Interventi - Dettaglio'!$H:$H)</f>
        <v>0</v>
      </c>
      <c r="L439" s="26">
        <f>SUMIF('Interventi - Dettaglio'!$A:$A,"130019"&amp;'Interventi - Sintesi'!$C439,'Interventi - Dettaglio'!$I:$I)</f>
        <v>0</v>
      </c>
      <c r="M439" s="32">
        <f t="shared" si="73"/>
        <v>0</v>
      </c>
      <c r="N439" s="26">
        <f>SUMIF('Interventi - Dettaglio'!$A:$A,"130019"&amp;'Interventi - Sintesi'!$C439,'Interventi - Dettaglio'!$J:$J)</f>
        <v>0</v>
      </c>
      <c r="O439" s="26">
        <f>SUMIF('Interventi - Dettaglio'!$A:$A,"130019"&amp;'Interventi - Sintesi'!$C439,'Interventi - Dettaglio'!$K:$K)</f>
        <v>0</v>
      </c>
      <c r="P439" s="26">
        <f t="shared" si="77"/>
        <v>0</v>
      </c>
      <c r="Q439" s="26">
        <f>SUMIF('Interventi - Dettaglio'!$A:$A,"130020"&amp;'Interventi - Sintesi'!$C439,'Interventi - Dettaglio'!$H:$H)</f>
        <v>1</v>
      </c>
      <c r="R439" s="32">
        <f t="shared" si="74"/>
        <v>0</v>
      </c>
      <c r="S439" s="26">
        <f>SUMIF('Interventi - Dettaglio'!$A:$A,"130020"&amp;'Interventi - Sintesi'!$C439,'Interventi - Dettaglio'!$I:$I)</f>
        <v>0</v>
      </c>
      <c r="T439" s="26">
        <f>SUMIF('Interventi - Dettaglio'!$A:$A,"130020"&amp;'Interventi - Sintesi'!$C439,'Interventi - Dettaglio'!$J:$J)</f>
        <v>0</v>
      </c>
      <c r="U439" s="26">
        <f>SUMIF('Interventi - Dettaglio'!$A:$A,"130020"&amp;'Interventi - Sintesi'!$C439,'Interventi - Dettaglio'!$K:$K)</f>
        <v>0</v>
      </c>
      <c r="V439" s="26">
        <f t="shared" si="78"/>
        <v>1</v>
      </c>
      <c r="W439" s="26">
        <f t="shared" si="79"/>
        <v>1</v>
      </c>
      <c r="X439" s="26">
        <f t="shared" si="80"/>
        <v>0</v>
      </c>
      <c r="Y439" s="32">
        <f t="shared" si="75"/>
        <v>0</v>
      </c>
      <c r="Z439" s="26">
        <f t="shared" si="81"/>
        <v>0</v>
      </c>
      <c r="AA439" s="26">
        <f t="shared" si="82"/>
        <v>0</v>
      </c>
      <c r="AB439" s="26">
        <f t="shared" si="83"/>
        <v>1</v>
      </c>
    </row>
    <row r="440" spans="1:28">
      <c r="A440" s="15" t="s">
        <v>1557</v>
      </c>
      <c r="B440" s="19" t="s">
        <v>1698</v>
      </c>
      <c r="C440" s="16" t="s">
        <v>1586</v>
      </c>
      <c r="D440" s="23" t="s">
        <v>1587</v>
      </c>
      <c r="E440" s="26">
        <f>SUMIF('Interventi - Dettaglio'!$A:$A,"130018"&amp;'Interventi - Sintesi'!$C440,'Interventi - Dettaglio'!H:H)</f>
        <v>0</v>
      </c>
      <c r="F440" s="26">
        <f>SUMIF('Interventi - Dettaglio'!$A:$A,"130018"&amp;'Interventi - Sintesi'!$C440,'Interventi - Dettaglio'!I:I)</f>
        <v>0</v>
      </c>
      <c r="G440" s="32">
        <f t="shared" si="72"/>
        <v>0</v>
      </c>
      <c r="H440" s="26">
        <f>SUMIF('Interventi - Dettaglio'!$A:$A,"130018"&amp;'Interventi - Sintesi'!$C440,'Interventi - Dettaglio'!J:J)</f>
        <v>0</v>
      </c>
      <c r="I440" s="26">
        <f>SUMIF('Interventi - Dettaglio'!$A:$A,"130018"&amp;'Interventi - Sintesi'!$C440,'Interventi - Dettaglio'!K:K)</f>
        <v>0</v>
      </c>
      <c r="J440" s="26">
        <f t="shared" si="76"/>
        <v>0</v>
      </c>
      <c r="K440" s="26">
        <f>SUMIF('Interventi - Dettaglio'!$A:$A,"130019"&amp;'Interventi - Sintesi'!$C440,'Interventi - Dettaglio'!$H:$H)</f>
        <v>0</v>
      </c>
      <c r="L440" s="26">
        <f>SUMIF('Interventi - Dettaglio'!$A:$A,"130019"&amp;'Interventi - Sintesi'!$C440,'Interventi - Dettaglio'!$I:$I)</f>
        <v>0</v>
      </c>
      <c r="M440" s="32">
        <f t="shared" si="73"/>
        <v>0</v>
      </c>
      <c r="N440" s="26">
        <f>SUMIF('Interventi - Dettaglio'!$A:$A,"130019"&amp;'Interventi - Sintesi'!$C440,'Interventi - Dettaglio'!$J:$J)</f>
        <v>0</v>
      </c>
      <c r="O440" s="26">
        <f>SUMIF('Interventi - Dettaglio'!$A:$A,"130019"&amp;'Interventi - Sintesi'!$C440,'Interventi - Dettaglio'!$K:$K)</f>
        <v>0</v>
      </c>
      <c r="P440" s="26">
        <f t="shared" si="77"/>
        <v>0</v>
      </c>
      <c r="Q440" s="26">
        <f>SUMIF('Interventi - Dettaglio'!$A:$A,"130020"&amp;'Interventi - Sintesi'!$C440,'Interventi - Dettaglio'!$H:$H)</f>
        <v>1</v>
      </c>
      <c r="R440" s="32">
        <f t="shared" si="74"/>
        <v>0</v>
      </c>
      <c r="S440" s="26">
        <f>SUMIF('Interventi - Dettaglio'!$A:$A,"130020"&amp;'Interventi - Sintesi'!$C440,'Interventi - Dettaglio'!$I:$I)</f>
        <v>0</v>
      </c>
      <c r="T440" s="26">
        <f>SUMIF('Interventi - Dettaglio'!$A:$A,"130020"&amp;'Interventi - Sintesi'!$C440,'Interventi - Dettaglio'!$J:$J)</f>
        <v>0</v>
      </c>
      <c r="U440" s="26">
        <f>SUMIF('Interventi - Dettaglio'!$A:$A,"130020"&amp;'Interventi - Sintesi'!$C440,'Interventi - Dettaglio'!$K:$K)</f>
        <v>0</v>
      </c>
      <c r="V440" s="26">
        <f t="shared" si="78"/>
        <v>1</v>
      </c>
      <c r="W440" s="26">
        <f t="shared" si="79"/>
        <v>1</v>
      </c>
      <c r="X440" s="26">
        <f t="shared" si="80"/>
        <v>0</v>
      </c>
      <c r="Y440" s="32">
        <f t="shared" si="75"/>
        <v>0</v>
      </c>
      <c r="Z440" s="26">
        <f t="shared" si="81"/>
        <v>0</v>
      </c>
      <c r="AA440" s="26">
        <f t="shared" si="82"/>
        <v>0</v>
      </c>
      <c r="AB440" s="26">
        <f t="shared" si="83"/>
        <v>1</v>
      </c>
    </row>
    <row r="441" spans="1:28">
      <c r="A441" s="13" t="s">
        <v>1686</v>
      </c>
      <c r="B441" s="19" t="s">
        <v>1698</v>
      </c>
      <c r="C441" s="14" t="s">
        <v>1041</v>
      </c>
      <c r="D441" s="4" t="s">
        <v>1042</v>
      </c>
      <c r="E441" s="26">
        <f>SUMIF('Interventi - Dettaglio'!$A:$A,"130018"&amp;'Interventi - Sintesi'!$C441,'Interventi - Dettaglio'!H:H)</f>
        <v>0</v>
      </c>
      <c r="F441" s="26">
        <f>SUMIF('Interventi - Dettaglio'!$A:$A,"130018"&amp;'Interventi - Sintesi'!$C441,'Interventi - Dettaglio'!I:I)</f>
        <v>0</v>
      </c>
      <c r="G441" s="32">
        <f t="shared" si="72"/>
        <v>0</v>
      </c>
      <c r="H441" s="26">
        <f>SUMIF('Interventi - Dettaglio'!$A:$A,"130018"&amp;'Interventi - Sintesi'!$C441,'Interventi - Dettaglio'!J:J)</f>
        <v>1</v>
      </c>
      <c r="I441" s="26">
        <f>SUMIF('Interventi - Dettaglio'!$A:$A,"130018"&amp;'Interventi - Sintesi'!$C441,'Interventi - Dettaglio'!K:K)</f>
        <v>0</v>
      </c>
      <c r="J441" s="26">
        <f t="shared" si="76"/>
        <v>1</v>
      </c>
      <c r="K441" s="26">
        <f>SUMIF('Interventi - Dettaglio'!$A:$A,"130019"&amp;'Interventi - Sintesi'!$C441,'Interventi - Dettaglio'!$H:$H)</f>
        <v>0</v>
      </c>
      <c r="L441" s="26">
        <f>SUMIF('Interventi - Dettaglio'!$A:$A,"130019"&amp;'Interventi - Sintesi'!$C441,'Interventi - Dettaglio'!$I:$I)</f>
        <v>0</v>
      </c>
      <c r="M441" s="32">
        <f t="shared" si="73"/>
        <v>0</v>
      </c>
      <c r="N441" s="26">
        <f>SUMIF('Interventi - Dettaglio'!$A:$A,"130019"&amp;'Interventi - Sintesi'!$C441,'Interventi - Dettaglio'!$J:$J)</f>
        <v>0</v>
      </c>
      <c r="O441" s="26">
        <f>SUMIF('Interventi - Dettaglio'!$A:$A,"130019"&amp;'Interventi - Sintesi'!$C441,'Interventi - Dettaglio'!$K:$K)</f>
        <v>0</v>
      </c>
      <c r="P441" s="26">
        <f t="shared" si="77"/>
        <v>0</v>
      </c>
      <c r="Q441" s="26">
        <f>SUMIF('Interventi - Dettaglio'!$A:$A,"130020"&amp;'Interventi - Sintesi'!$C441,'Interventi - Dettaglio'!$H:$H)</f>
        <v>0</v>
      </c>
      <c r="R441" s="32">
        <f t="shared" si="74"/>
        <v>0</v>
      </c>
      <c r="S441" s="26">
        <f>SUMIF('Interventi - Dettaglio'!$A:$A,"130020"&amp;'Interventi - Sintesi'!$C441,'Interventi - Dettaglio'!$I:$I)</f>
        <v>0</v>
      </c>
      <c r="T441" s="26">
        <f>SUMIF('Interventi - Dettaglio'!$A:$A,"130020"&amp;'Interventi - Sintesi'!$C441,'Interventi - Dettaglio'!$J:$J)</f>
        <v>0</v>
      </c>
      <c r="U441" s="26">
        <f>SUMIF('Interventi - Dettaglio'!$A:$A,"130020"&amp;'Interventi - Sintesi'!$C441,'Interventi - Dettaglio'!$K:$K)</f>
        <v>0</v>
      </c>
      <c r="V441" s="26">
        <f t="shared" si="78"/>
        <v>0</v>
      </c>
      <c r="W441" s="26">
        <f t="shared" si="79"/>
        <v>0</v>
      </c>
      <c r="X441" s="26">
        <f t="shared" si="80"/>
        <v>0</v>
      </c>
      <c r="Y441" s="32">
        <f t="shared" si="75"/>
        <v>0</v>
      </c>
      <c r="Z441" s="26">
        <f t="shared" si="81"/>
        <v>1</v>
      </c>
      <c r="AA441" s="26">
        <f t="shared" si="82"/>
        <v>0</v>
      </c>
      <c r="AB441" s="26">
        <f t="shared" si="83"/>
        <v>1</v>
      </c>
    </row>
    <row r="442" spans="1:28">
      <c r="A442" s="13" t="s">
        <v>1686</v>
      </c>
      <c r="B442" s="19" t="s">
        <v>1698</v>
      </c>
      <c r="C442" s="14" t="s">
        <v>1877</v>
      </c>
      <c r="D442" s="4" t="s">
        <v>1878</v>
      </c>
      <c r="E442" s="26">
        <f>SUMIF('Interventi - Dettaglio'!$A:$A,"130018"&amp;'Interventi - Sintesi'!$C442,'Interventi - Dettaglio'!H:H)</f>
        <v>0</v>
      </c>
      <c r="F442" s="26">
        <f>SUMIF('Interventi - Dettaglio'!$A:$A,"130018"&amp;'Interventi - Sintesi'!$C442,'Interventi - Dettaglio'!I:I)</f>
        <v>0</v>
      </c>
      <c r="G442" s="32">
        <f t="shared" si="72"/>
        <v>0</v>
      </c>
      <c r="H442" s="26">
        <f>SUMIF('Interventi - Dettaglio'!$A:$A,"130018"&amp;'Interventi - Sintesi'!$C442,'Interventi - Dettaglio'!J:J)</f>
        <v>0</v>
      </c>
      <c r="I442" s="26">
        <f>SUMIF('Interventi - Dettaglio'!$A:$A,"130018"&amp;'Interventi - Sintesi'!$C442,'Interventi - Dettaglio'!K:K)</f>
        <v>1</v>
      </c>
      <c r="J442" s="26">
        <f t="shared" si="76"/>
        <v>1</v>
      </c>
      <c r="K442" s="26">
        <f>SUMIF('Interventi - Dettaglio'!$A:$A,"130019"&amp;'Interventi - Sintesi'!$C442,'Interventi - Dettaglio'!$H:$H)</f>
        <v>0</v>
      </c>
      <c r="L442" s="26">
        <f>SUMIF('Interventi - Dettaglio'!$A:$A,"130019"&amp;'Interventi - Sintesi'!$C442,'Interventi - Dettaglio'!$I:$I)</f>
        <v>0</v>
      </c>
      <c r="M442" s="32">
        <f t="shared" si="73"/>
        <v>0</v>
      </c>
      <c r="N442" s="26">
        <f>SUMIF('Interventi - Dettaglio'!$A:$A,"130019"&amp;'Interventi - Sintesi'!$C442,'Interventi - Dettaglio'!$J:$J)</f>
        <v>0</v>
      </c>
      <c r="O442" s="26">
        <f>SUMIF('Interventi - Dettaglio'!$A:$A,"130019"&amp;'Interventi - Sintesi'!$C442,'Interventi - Dettaglio'!$K:$K)</f>
        <v>0</v>
      </c>
      <c r="P442" s="26">
        <f t="shared" si="77"/>
        <v>0</v>
      </c>
      <c r="Q442" s="26">
        <f>SUMIF('Interventi - Dettaglio'!$A:$A,"130020"&amp;'Interventi - Sintesi'!$C442,'Interventi - Dettaglio'!$H:$H)</f>
        <v>0</v>
      </c>
      <c r="R442" s="32">
        <f t="shared" si="74"/>
        <v>0</v>
      </c>
      <c r="S442" s="26">
        <f>SUMIF('Interventi - Dettaglio'!$A:$A,"130020"&amp;'Interventi - Sintesi'!$C442,'Interventi - Dettaglio'!$I:$I)</f>
        <v>0</v>
      </c>
      <c r="T442" s="26">
        <f>SUMIF('Interventi - Dettaglio'!$A:$A,"130020"&amp;'Interventi - Sintesi'!$C442,'Interventi - Dettaglio'!$J:$J)</f>
        <v>0</v>
      </c>
      <c r="U442" s="26">
        <f>SUMIF('Interventi - Dettaglio'!$A:$A,"130020"&amp;'Interventi - Sintesi'!$C442,'Interventi - Dettaglio'!$K:$K)</f>
        <v>0</v>
      </c>
      <c r="V442" s="26">
        <f t="shared" si="78"/>
        <v>0</v>
      </c>
      <c r="W442" s="26">
        <f t="shared" si="79"/>
        <v>0</v>
      </c>
      <c r="X442" s="26">
        <f t="shared" si="80"/>
        <v>0</v>
      </c>
      <c r="Y442" s="32">
        <f t="shared" si="75"/>
        <v>0</v>
      </c>
      <c r="Z442" s="26">
        <f t="shared" si="81"/>
        <v>0</v>
      </c>
      <c r="AA442" s="26">
        <f t="shared" si="82"/>
        <v>1</v>
      </c>
      <c r="AB442" s="26">
        <f t="shared" si="83"/>
        <v>1</v>
      </c>
    </row>
    <row r="443" spans="1:28">
      <c r="A443" s="13" t="s">
        <v>1686</v>
      </c>
      <c r="B443" s="19" t="s">
        <v>1698</v>
      </c>
      <c r="C443" s="14" t="s">
        <v>13</v>
      </c>
      <c r="D443" s="4" t="s">
        <v>14</v>
      </c>
      <c r="E443" s="26">
        <f>SUMIF('Interventi - Dettaglio'!$A:$A,"130018"&amp;'Interventi - Sintesi'!$C443,'Interventi - Dettaglio'!H:H)</f>
        <v>68</v>
      </c>
      <c r="F443" s="26">
        <f>SUMIF('Interventi - Dettaglio'!$A:$A,"130018"&amp;'Interventi - Sintesi'!$C443,'Interventi - Dettaglio'!I:I)</f>
        <v>57</v>
      </c>
      <c r="G443" s="32">
        <f t="shared" si="72"/>
        <v>0.83819999999999995</v>
      </c>
      <c r="H443" s="26">
        <f>SUMIF('Interventi - Dettaglio'!$A:$A,"130018"&amp;'Interventi - Sintesi'!$C443,'Interventi - Dettaglio'!J:J)</f>
        <v>14</v>
      </c>
      <c r="I443" s="26">
        <f>SUMIF('Interventi - Dettaglio'!$A:$A,"130018"&amp;'Interventi - Sintesi'!$C443,'Interventi - Dettaglio'!K:K)</f>
        <v>15</v>
      </c>
      <c r="J443" s="26">
        <f t="shared" si="76"/>
        <v>97</v>
      </c>
      <c r="K443" s="26">
        <f>SUMIF('Interventi - Dettaglio'!$A:$A,"130019"&amp;'Interventi - Sintesi'!$C443,'Interventi - Dettaglio'!$H:$H)</f>
        <v>26</v>
      </c>
      <c r="L443" s="26">
        <f>SUMIF('Interventi - Dettaglio'!$A:$A,"130019"&amp;'Interventi - Sintesi'!$C443,'Interventi - Dettaglio'!$I:$I)</f>
        <v>22</v>
      </c>
      <c r="M443" s="32">
        <f t="shared" si="73"/>
        <v>0.84619999999999995</v>
      </c>
      <c r="N443" s="26">
        <f>SUMIF('Interventi - Dettaglio'!$A:$A,"130019"&amp;'Interventi - Sintesi'!$C443,'Interventi - Dettaglio'!$J:$J)</f>
        <v>20</v>
      </c>
      <c r="O443" s="26">
        <f>SUMIF('Interventi - Dettaglio'!$A:$A,"130019"&amp;'Interventi - Sintesi'!$C443,'Interventi - Dettaglio'!$K:$K)</f>
        <v>0</v>
      </c>
      <c r="P443" s="26">
        <f t="shared" si="77"/>
        <v>46</v>
      </c>
      <c r="Q443" s="26">
        <f>SUMIF('Interventi - Dettaglio'!$A:$A,"130020"&amp;'Interventi - Sintesi'!$C443,'Interventi - Dettaglio'!$H:$H)</f>
        <v>2</v>
      </c>
      <c r="R443" s="32">
        <f t="shared" si="74"/>
        <v>4.3499999999999997E-2</v>
      </c>
      <c r="S443" s="26">
        <f>SUMIF('Interventi - Dettaglio'!$A:$A,"130020"&amp;'Interventi - Sintesi'!$C443,'Interventi - Dettaglio'!$I:$I)</f>
        <v>0</v>
      </c>
      <c r="T443" s="26">
        <f>SUMIF('Interventi - Dettaglio'!$A:$A,"130020"&amp;'Interventi - Sintesi'!$C443,'Interventi - Dettaglio'!$J:$J)</f>
        <v>3</v>
      </c>
      <c r="U443" s="26">
        <f>SUMIF('Interventi - Dettaglio'!$A:$A,"130020"&amp;'Interventi - Sintesi'!$C443,'Interventi - Dettaglio'!$K:$K)</f>
        <v>0</v>
      </c>
      <c r="V443" s="26">
        <f t="shared" si="78"/>
        <v>5</v>
      </c>
      <c r="W443" s="26">
        <f t="shared" si="79"/>
        <v>96</v>
      </c>
      <c r="X443" s="26">
        <f t="shared" si="80"/>
        <v>79</v>
      </c>
      <c r="Y443" s="32">
        <f t="shared" si="75"/>
        <v>0.82289999999999996</v>
      </c>
      <c r="Z443" s="26">
        <f t="shared" si="81"/>
        <v>37</v>
      </c>
      <c r="AA443" s="26">
        <f t="shared" si="82"/>
        <v>15</v>
      </c>
      <c r="AB443" s="26">
        <f t="shared" si="83"/>
        <v>148</v>
      </c>
    </row>
    <row r="444" spans="1:28">
      <c r="A444" s="15" t="s">
        <v>1686</v>
      </c>
      <c r="B444" s="19" t="s">
        <v>1698</v>
      </c>
      <c r="C444" s="16" t="s">
        <v>1475</v>
      </c>
      <c r="D444" s="23" t="s">
        <v>1476</v>
      </c>
      <c r="E444" s="26">
        <f>SUMIF('Interventi - Dettaglio'!$A:$A,"130018"&amp;'Interventi - Sintesi'!$C444,'Interventi - Dettaglio'!H:H)</f>
        <v>1</v>
      </c>
      <c r="F444" s="26">
        <f>SUMIF('Interventi - Dettaglio'!$A:$A,"130018"&amp;'Interventi - Sintesi'!$C444,'Interventi - Dettaglio'!I:I)</f>
        <v>0</v>
      </c>
      <c r="G444" s="32">
        <f t="shared" si="72"/>
        <v>0</v>
      </c>
      <c r="H444" s="26">
        <f>SUMIF('Interventi - Dettaglio'!$A:$A,"130018"&amp;'Interventi - Sintesi'!$C444,'Interventi - Dettaglio'!J:J)</f>
        <v>0</v>
      </c>
      <c r="I444" s="26">
        <f>SUMIF('Interventi - Dettaglio'!$A:$A,"130018"&amp;'Interventi - Sintesi'!$C444,'Interventi - Dettaglio'!K:K)</f>
        <v>0</v>
      </c>
      <c r="J444" s="26">
        <f t="shared" si="76"/>
        <v>1</v>
      </c>
      <c r="K444" s="26">
        <f>SUMIF('Interventi - Dettaglio'!$A:$A,"130019"&amp;'Interventi - Sintesi'!$C444,'Interventi - Dettaglio'!$H:$H)</f>
        <v>3</v>
      </c>
      <c r="L444" s="26">
        <f>SUMIF('Interventi - Dettaglio'!$A:$A,"130019"&amp;'Interventi - Sintesi'!$C444,'Interventi - Dettaglio'!$I:$I)</f>
        <v>2</v>
      </c>
      <c r="M444" s="32">
        <f t="shared" si="73"/>
        <v>0.66669999999999996</v>
      </c>
      <c r="N444" s="26">
        <f>SUMIF('Interventi - Dettaglio'!$A:$A,"130019"&amp;'Interventi - Sintesi'!$C444,'Interventi - Dettaglio'!$J:$J)</f>
        <v>0</v>
      </c>
      <c r="O444" s="26">
        <f>SUMIF('Interventi - Dettaglio'!$A:$A,"130019"&amp;'Interventi - Sintesi'!$C444,'Interventi - Dettaglio'!$K:$K)</f>
        <v>0</v>
      </c>
      <c r="P444" s="26">
        <f t="shared" si="77"/>
        <v>3</v>
      </c>
      <c r="Q444" s="26">
        <f>SUMIF('Interventi - Dettaglio'!$A:$A,"130020"&amp;'Interventi - Sintesi'!$C444,'Interventi - Dettaglio'!$H:$H)</f>
        <v>0</v>
      </c>
      <c r="R444" s="32">
        <f t="shared" si="74"/>
        <v>0</v>
      </c>
      <c r="S444" s="26">
        <f>SUMIF('Interventi - Dettaglio'!$A:$A,"130020"&amp;'Interventi - Sintesi'!$C444,'Interventi - Dettaglio'!$I:$I)</f>
        <v>0</v>
      </c>
      <c r="T444" s="26">
        <f>SUMIF('Interventi - Dettaglio'!$A:$A,"130020"&amp;'Interventi - Sintesi'!$C444,'Interventi - Dettaglio'!$J:$J)</f>
        <v>0</v>
      </c>
      <c r="U444" s="26">
        <f>SUMIF('Interventi - Dettaglio'!$A:$A,"130020"&amp;'Interventi - Sintesi'!$C444,'Interventi - Dettaglio'!$K:$K)</f>
        <v>0</v>
      </c>
      <c r="V444" s="26">
        <f t="shared" si="78"/>
        <v>0</v>
      </c>
      <c r="W444" s="26">
        <f t="shared" si="79"/>
        <v>4</v>
      </c>
      <c r="X444" s="26">
        <f t="shared" si="80"/>
        <v>2</v>
      </c>
      <c r="Y444" s="32">
        <f t="shared" si="75"/>
        <v>0.5</v>
      </c>
      <c r="Z444" s="26">
        <f t="shared" si="81"/>
        <v>0</v>
      </c>
      <c r="AA444" s="26">
        <f t="shared" si="82"/>
        <v>0</v>
      </c>
      <c r="AB444" s="26">
        <f t="shared" si="83"/>
        <v>4</v>
      </c>
    </row>
    <row r="445" spans="1:28">
      <c r="A445" s="13" t="s">
        <v>1686</v>
      </c>
      <c r="B445" s="19" t="s">
        <v>1698</v>
      </c>
      <c r="C445" s="14" t="s">
        <v>69</v>
      </c>
      <c r="D445" s="4" t="s">
        <v>70</v>
      </c>
      <c r="E445" s="26">
        <f>SUMIF('Interventi - Dettaglio'!$A:$A,"130018"&amp;'Interventi - Sintesi'!$C445,'Interventi - Dettaglio'!H:H)</f>
        <v>134</v>
      </c>
      <c r="F445" s="26">
        <f>SUMIF('Interventi - Dettaglio'!$A:$A,"130018"&amp;'Interventi - Sintesi'!$C445,'Interventi - Dettaglio'!I:I)</f>
        <v>116</v>
      </c>
      <c r="G445" s="32">
        <f t="shared" si="72"/>
        <v>0.86570000000000003</v>
      </c>
      <c r="H445" s="26">
        <f>SUMIF('Interventi - Dettaglio'!$A:$A,"130018"&amp;'Interventi - Sintesi'!$C445,'Interventi - Dettaglio'!J:J)</f>
        <v>156</v>
      </c>
      <c r="I445" s="26">
        <f>SUMIF('Interventi - Dettaglio'!$A:$A,"130018"&amp;'Interventi - Sintesi'!$C445,'Interventi - Dettaglio'!K:K)</f>
        <v>4</v>
      </c>
      <c r="J445" s="26">
        <f t="shared" si="76"/>
        <v>294</v>
      </c>
      <c r="K445" s="26">
        <f>SUMIF('Interventi - Dettaglio'!$A:$A,"130019"&amp;'Interventi - Sintesi'!$C445,'Interventi - Dettaglio'!$H:$H)</f>
        <v>30</v>
      </c>
      <c r="L445" s="26">
        <f>SUMIF('Interventi - Dettaglio'!$A:$A,"130019"&amp;'Interventi - Sintesi'!$C445,'Interventi - Dettaglio'!$I:$I)</f>
        <v>27</v>
      </c>
      <c r="M445" s="32">
        <f t="shared" si="73"/>
        <v>0.9</v>
      </c>
      <c r="N445" s="26">
        <f>SUMIF('Interventi - Dettaglio'!$A:$A,"130019"&amp;'Interventi - Sintesi'!$C445,'Interventi - Dettaglio'!$J:$J)</f>
        <v>19</v>
      </c>
      <c r="O445" s="26">
        <f>SUMIF('Interventi - Dettaglio'!$A:$A,"130019"&amp;'Interventi - Sintesi'!$C445,'Interventi - Dettaglio'!$K:$K)</f>
        <v>0</v>
      </c>
      <c r="P445" s="26">
        <f t="shared" si="77"/>
        <v>49</v>
      </c>
      <c r="Q445" s="26">
        <f>SUMIF('Interventi - Dettaglio'!$A:$A,"130020"&amp;'Interventi - Sintesi'!$C445,'Interventi - Dettaglio'!$H:$H)</f>
        <v>8</v>
      </c>
      <c r="R445" s="32">
        <f t="shared" si="74"/>
        <v>0.1633</v>
      </c>
      <c r="S445" s="26">
        <f>SUMIF('Interventi - Dettaglio'!$A:$A,"130020"&amp;'Interventi - Sintesi'!$C445,'Interventi - Dettaglio'!$I:$I)</f>
        <v>7</v>
      </c>
      <c r="T445" s="26">
        <f>SUMIF('Interventi - Dettaglio'!$A:$A,"130020"&amp;'Interventi - Sintesi'!$C445,'Interventi - Dettaglio'!$J:$J)</f>
        <v>9</v>
      </c>
      <c r="U445" s="26">
        <f>SUMIF('Interventi - Dettaglio'!$A:$A,"130020"&amp;'Interventi - Sintesi'!$C445,'Interventi - Dettaglio'!$K:$K)</f>
        <v>0</v>
      </c>
      <c r="V445" s="26">
        <f t="shared" si="78"/>
        <v>17</v>
      </c>
      <c r="W445" s="26">
        <f t="shared" si="79"/>
        <v>172</v>
      </c>
      <c r="X445" s="26">
        <f t="shared" si="80"/>
        <v>150</v>
      </c>
      <c r="Y445" s="32">
        <f t="shared" si="75"/>
        <v>0.87209999999999999</v>
      </c>
      <c r="Z445" s="26">
        <f t="shared" si="81"/>
        <v>184</v>
      </c>
      <c r="AA445" s="26">
        <f t="shared" si="82"/>
        <v>4</v>
      </c>
      <c r="AB445" s="26">
        <f t="shared" si="83"/>
        <v>360</v>
      </c>
    </row>
    <row r="446" spans="1:28">
      <c r="A446" s="13" t="s">
        <v>1686</v>
      </c>
      <c r="B446" s="19" t="s">
        <v>1698</v>
      </c>
      <c r="C446" s="14" t="s">
        <v>15</v>
      </c>
      <c r="D446" s="4" t="s">
        <v>16</v>
      </c>
      <c r="E446" s="26">
        <f>SUMIF('Interventi - Dettaglio'!$A:$A,"130018"&amp;'Interventi - Sintesi'!$C446,'Interventi - Dettaglio'!H:H)</f>
        <v>140</v>
      </c>
      <c r="F446" s="26">
        <f>SUMIF('Interventi - Dettaglio'!$A:$A,"130018"&amp;'Interventi - Sintesi'!$C446,'Interventi - Dettaglio'!I:I)</f>
        <v>121</v>
      </c>
      <c r="G446" s="32">
        <f t="shared" si="72"/>
        <v>0.86429999999999996</v>
      </c>
      <c r="H446" s="26">
        <f>SUMIF('Interventi - Dettaglio'!$A:$A,"130018"&amp;'Interventi - Sintesi'!$C446,'Interventi - Dettaglio'!J:J)</f>
        <v>40</v>
      </c>
      <c r="I446" s="26">
        <f>SUMIF('Interventi - Dettaglio'!$A:$A,"130018"&amp;'Interventi - Sintesi'!$C446,'Interventi - Dettaglio'!K:K)</f>
        <v>7</v>
      </c>
      <c r="J446" s="26">
        <f t="shared" si="76"/>
        <v>187</v>
      </c>
      <c r="K446" s="26">
        <f>SUMIF('Interventi - Dettaglio'!$A:$A,"130019"&amp;'Interventi - Sintesi'!$C446,'Interventi - Dettaglio'!$H:$H)</f>
        <v>13</v>
      </c>
      <c r="L446" s="26">
        <f>SUMIF('Interventi - Dettaglio'!$A:$A,"130019"&amp;'Interventi - Sintesi'!$C446,'Interventi - Dettaglio'!$I:$I)</f>
        <v>13</v>
      </c>
      <c r="M446" s="32">
        <f t="shared" si="73"/>
        <v>1</v>
      </c>
      <c r="N446" s="26">
        <f>SUMIF('Interventi - Dettaglio'!$A:$A,"130019"&amp;'Interventi - Sintesi'!$C446,'Interventi - Dettaglio'!$J:$J)</f>
        <v>8</v>
      </c>
      <c r="O446" s="26">
        <f>SUMIF('Interventi - Dettaglio'!$A:$A,"130019"&amp;'Interventi - Sintesi'!$C446,'Interventi - Dettaglio'!$K:$K)</f>
        <v>0</v>
      </c>
      <c r="P446" s="26">
        <f t="shared" si="77"/>
        <v>21</v>
      </c>
      <c r="Q446" s="26">
        <f>SUMIF('Interventi - Dettaglio'!$A:$A,"130020"&amp;'Interventi - Sintesi'!$C446,'Interventi - Dettaglio'!$H:$H)</f>
        <v>13</v>
      </c>
      <c r="R446" s="32">
        <f t="shared" si="74"/>
        <v>0.61899999999999999</v>
      </c>
      <c r="S446" s="26">
        <f>SUMIF('Interventi - Dettaglio'!$A:$A,"130020"&amp;'Interventi - Sintesi'!$C446,'Interventi - Dettaglio'!$I:$I)</f>
        <v>12</v>
      </c>
      <c r="T446" s="26">
        <f>SUMIF('Interventi - Dettaglio'!$A:$A,"130020"&amp;'Interventi - Sintesi'!$C446,'Interventi - Dettaglio'!$J:$J)</f>
        <v>16</v>
      </c>
      <c r="U446" s="26">
        <f>SUMIF('Interventi - Dettaglio'!$A:$A,"130020"&amp;'Interventi - Sintesi'!$C446,'Interventi - Dettaglio'!$K:$K)</f>
        <v>0</v>
      </c>
      <c r="V446" s="26">
        <f t="shared" si="78"/>
        <v>29</v>
      </c>
      <c r="W446" s="26">
        <f t="shared" si="79"/>
        <v>166</v>
      </c>
      <c r="X446" s="26">
        <f t="shared" si="80"/>
        <v>146</v>
      </c>
      <c r="Y446" s="32">
        <f t="shared" si="75"/>
        <v>0.87949999999999995</v>
      </c>
      <c r="Z446" s="26">
        <f t="shared" si="81"/>
        <v>64</v>
      </c>
      <c r="AA446" s="26">
        <f t="shared" si="82"/>
        <v>7</v>
      </c>
      <c r="AB446" s="26">
        <f t="shared" si="83"/>
        <v>237</v>
      </c>
    </row>
    <row r="447" spans="1:28">
      <c r="A447" s="13" t="s">
        <v>1686</v>
      </c>
      <c r="B447" s="19" t="s">
        <v>1698</v>
      </c>
      <c r="C447" s="14" t="s">
        <v>709</v>
      </c>
      <c r="D447" s="4" t="s">
        <v>710</v>
      </c>
      <c r="E447" s="26">
        <f>SUMIF('Interventi - Dettaglio'!$A:$A,"130018"&amp;'Interventi - Sintesi'!$C447,'Interventi - Dettaglio'!H:H)</f>
        <v>0</v>
      </c>
      <c r="F447" s="26">
        <f>SUMIF('Interventi - Dettaglio'!$A:$A,"130018"&amp;'Interventi - Sintesi'!$C447,'Interventi - Dettaglio'!I:I)</f>
        <v>0</v>
      </c>
      <c r="G447" s="32">
        <f t="shared" si="72"/>
        <v>0</v>
      </c>
      <c r="H447" s="26">
        <f>SUMIF('Interventi - Dettaglio'!$A:$A,"130018"&amp;'Interventi - Sintesi'!$C447,'Interventi - Dettaglio'!J:J)</f>
        <v>3</v>
      </c>
      <c r="I447" s="26">
        <f>SUMIF('Interventi - Dettaglio'!$A:$A,"130018"&amp;'Interventi - Sintesi'!$C447,'Interventi - Dettaglio'!K:K)</f>
        <v>1</v>
      </c>
      <c r="J447" s="26">
        <f t="shared" si="76"/>
        <v>4</v>
      </c>
      <c r="K447" s="26">
        <f>SUMIF('Interventi - Dettaglio'!$A:$A,"130019"&amp;'Interventi - Sintesi'!$C447,'Interventi - Dettaglio'!$H:$H)</f>
        <v>0</v>
      </c>
      <c r="L447" s="26">
        <f>SUMIF('Interventi - Dettaglio'!$A:$A,"130019"&amp;'Interventi - Sintesi'!$C447,'Interventi - Dettaglio'!$I:$I)</f>
        <v>0</v>
      </c>
      <c r="M447" s="32">
        <f t="shared" si="73"/>
        <v>0</v>
      </c>
      <c r="N447" s="26">
        <f>SUMIF('Interventi - Dettaglio'!$A:$A,"130019"&amp;'Interventi - Sintesi'!$C447,'Interventi - Dettaglio'!$J:$J)</f>
        <v>0</v>
      </c>
      <c r="O447" s="26">
        <f>SUMIF('Interventi - Dettaglio'!$A:$A,"130019"&amp;'Interventi - Sintesi'!$C447,'Interventi - Dettaglio'!$K:$K)</f>
        <v>0</v>
      </c>
      <c r="P447" s="26">
        <f t="shared" si="77"/>
        <v>0</v>
      </c>
      <c r="Q447" s="26">
        <f>SUMIF('Interventi - Dettaglio'!$A:$A,"130020"&amp;'Interventi - Sintesi'!$C447,'Interventi - Dettaglio'!$H:$H)</f>
        <v>0</v>
      </c>
      <c r="R447" s="32">
        <f t="shared" si="74"/>
        <v>0</v>
      </c>
      <c r="S447" s="26">
        <f>SUMIF('Interventi - Dettaglio'!$A:$A,"130020"&amp;'Interventi - Sintesi'!$C447,'Interventi - Dettaglio'!$I:$I)</f>
        <v>0</v>
      </c>
      <c r="T447" s="26">
        <f>SUMIF('Interventi - Dettaglio'!$A:$A,"130020"&amp;'Interventi - Sintesi'!$C447,'Interventi - Dettaglio'!$J:$J)</f>
        <v>1</v>
      </c>
      <c r="U447" s="26">
        <f>SUMIF('Interventi - Dettaglio'!$A:$A,"130020"&amp;'Interventi - Sintesi'!$C447,'Interventi - Dettaglio'!$K:$K)</f>
        <v>0</v>
      </c>
      <c r="V447" s="26">
        <f t="shared" si="78"/>
        <v>1</v>
      </c>
      <c r="W447" s="26">
        <f t="shared" si="79"/>
        <v>0</v>
      </c>
      <c r="X447" s="26">
        <f t="shared" si="80"/>
        <v>0</v>
      </c>
      <c r="Y447" s="32">
        <f t="shared" si="75"/>
        <v>0</v>
      </c>
      <c r="Z447" s="26">
        <f t="shared" si="81"/>
        <v>4</v>
      </c>
      <c r="AA447" s="26">
        <f t="shared" si="82"/>
        <v>1</v>
      </c>
      <c r="AB447" s="26">
        <f t="shared" si="83"/>
        <v>5</v>
      </c>
    </row>
    <row r="448" spans="1:28">
      <c r="A448" s="13" t="s">
        <v>1686</v>
      </c>
      <c r="B448" s="19" t="s">
        <v>1698</v>
      </c>
      <c r="C448" s="14" t="s">
        <v>639</v>
      </c>
      <c r="D448" s="4" t="s">
        <v>640</v>
      </c>
      <c r="E448" s="26">
        <f>SUMIF('Interventi - Dettaglio'!$A:$A,"130018"&amp;'Interventi - Sintesi'!$C448,'Interventi - Dettaglio'!H:H)</f>
        <v>17</v>
      </c>
      <c r="F448" s="26">
        <f>SUMIF('Interventi - Dettaglio'!$A:$A,"130018"&amp;'Interventi - Sintesi'!$C448,'Interventi - Dettaglio'!I:I)</f>
        <v>12</v>
      </c>
      <c r="G448" s="32">
        <f t="shared" si="72"/>
        <v>0.70589999999999997</v>
      </c>
      <c r="H448" s="26">
        <f>SUMIF('Interventi - Dettaglio'!$A:$A,"130018"&amp;'Interventi - Sintesi'!$C448,'Interventi - Dettaglio'!J:J)</f>
        <v>7</v>
      </c>
      <c r="I448" s="26">
        <f>SUMIF('Interventi - Dettaglio'!$A:$A,"130018"&amp;'Interventi - Sintesi'!$C448,'Interventi - Dettaglio'!K:K)</f>
        <v>4</v>
      </c>
      <c r="J448" s="26">
        <f t="shared" si="76"/>
        <v>28</v>
      </c>
      <c r="K448" s="26">
        <f>SUMIF('Interventi - Dettaglio'!$A:$A,"130019"&amp;'Interventi - Sintesi'!$C448,'Interventi - Dettaglio'!$H:$H)</f>
        <v>7</v>
      </c>
      <c r="L448" s="26">
        <f>SUMIF('Interventi - Dettaglio'!$A:$A,"130019"&amp;'Interventi - Sintesi'!$C448,'Interventi - Dettaglio'!$I:$I)</f>
        <v>7</v>
      </c>
      <c r="M448" s="32">
        <f t="shared" si="73"/>
        <v>1</v>
      </c>
      <c r="N448" s="26">
        <f>SUMIF('Interventi - Dettaglio'!$A:$A,"130019"&amp;'Interventi - Sintesi'!$C448,'Interventi - Dettaglio'!$J:$J)</f>
        <v>3</v>
      </c>
      <c r="O448" s="26">
        <f>SUMIF('Interventi - Dettaglio'!$A:$A,"130019"&amp;'Interventi - Sintesi'!$C448,'Interventi - Dettaglio'!$K:$K)</f>
        <v>0</v>
      </c>
      <c r="P448" s="26">
        <f t="shared" si="77"/>
        <v>10</v>
      </c>
      <c r="Q448" s="26">
        <f>SUMIF('Interventi - Dettaglio'!$A:$A,"130020"&amp;'Interventi - Sintesi'!$C448,'Interventi - Dettaglio'!$H:$H)</f>
        <v>0</v>
      </c>
      <c r="R448" s="32">
        <f t="shared" si="74"/>
        <v>0</v>
      </c>
      <c r="S448" s="26">
        <f>SUMIF('Interventi - Dettaglio'!$A:$A,"130020"&amp;'Interventi - Sintesi'!$C448,'Interventi - Dettaglio'!$I:$I)</f>
        <v>0</v>
      </c>
      <c r="T448" s="26">
        <f>SUMIF('Interventi - Dettaglio'!$A:$A,"130020"&amp;'Interventi - Sintesi'!$C448,'Interventi - Dettaglio'!$J:$J)</f>
        <v>4</v>
      </c>
      <c r="U448" s="26">
        <f>SUMIF('Interventi - Dettaglio'!$A:$A,"130020"&amp;'Interventi - Sintesi'!$C448,'Interventi - Dettaglio'!$K:$K)</f>
        <v>0</v>
      </c>
      <c r="V448" s="26">
        <f t="shared" si="78"/>
        <v>4</v>
      </c>
      <c r="W448" s="26">
        <f t="shared" si="79"/>
        <v>24</v>
      </c>
      <c r="X448" s="26">
        <f t="shared" si="80"/>
        <v>19</v>
      </c>
      <c r="Y448" s="32">
        <f t="shared" si="75"/>
        <v>0.79169999999999996</v>
      </c>
      <c r="Z448" s="26">
        <f t="shared" si="81"/>
        <v>14</v>
      </c>
      <c r="AA448" s="26">
        <f t="shared" si="82"/>
        <v>4</v>
      </c>
      <c r="AB448" s="26">
        <f t="shared" si="83"/>
        <v>42</v>
      </c>
    </row>
    <row r="449" spans="1:28">
      <c r="A449" s="13" t="s">
        <v>1686</v>
      </c>
      <c r="B449" s="19" t="s">
        <v>1698</v>
      </c>
      <c r="C449" s="14" t="s">
        <v>1063</v>
      </c>
      <c r="D449" s="4" t="s">
        <v>1064</v>
      </c>
      <c r="E449" s="26">
        <f>SUMIF('Interventi - Dettaglio'!$A:$A,"130018"&amp;'Interventi - Sintesi'!$C449,'Interventi - Dettaglio'!H:H)</f>
        <v>0</v>
      </c>
      <c r="F449" s="26">
        <f>SUMIF('Interventi - Dettaglio'!$A:$A,"130018"&amp;'Interventi - Sintesi'!$C449,'Interventi - Dettaglio'!I:I)</f>
        <v>0</v>
      </c>
      <c r="G449" s="32">
        <f t="shared" si="72"/>
        <v>0</v>
      </c>
      <c r="H449" s="26">
        <f>SUMIF('Interventi - Dettaglio'!$A:$A,"130018"&amp;'Interventi - Sintesi'!$C449,'Interventi - Dettaglio'!J:J)</f>
        <v>1</v>
      </c>
      <c r="I449" s="26">
        <f>SUMIF('Interventi - Dettaglio'!$A:$A,"130018"&amp;'Interventi - Sintesi'!$C449,'Interventi - Dettaglio'!K:K)</f>
        <v>0</v>
      </c>
      <c r="J449" s="26">
        <f t="shared" si="76"/>
        <v>1</v>
      </c>
      <c r="K449" s="26">
        <f>SUMIF('Interventi - Dettaglio'!$A:$A,"130019"&amp;'Interventi - Sintesi'!$C449,'Interventi - Dettaglio'!$H:$H)</f>
        <v>0</v>
      </c>
      <c r="L449" s="26">
        <f>SUMIF('Interventi - Dettaglio'!$A:$A,"130019"&amp;'Interventi - Sintesi'!$C449,'Interventi - Dettaglio'!$I:$I)</f>
        <v>0</v>
      </c>
      <c r="M449" s="32">
        <f t="shared" si="73"/>
        <v>0</v>
      </c>
      <c r="N449" s="26">
        <f>SUMIF('Interventi - Dettaglio'!$A:$A,"130019"&amp;'Interventi - Sintesi'!$C449,'Interventi - Dettaglio'!$J:$J)</f>
        <v>2</v>
      </c>
      <c r="O449" s="26">
        <f>SUMIF('Interventi - Dettaglio'!$A:$A,"130019"&amp;'Interventi - Sintesi'!$C449,'Interventi - Dettaglio'!$K:$K)</f>
        <v>0</v>
      </c>
      <c r="P449" s="26">
        <f t="shared" si="77"/>
        <v>2</v>
      </c>
      <c r="Q449" s="26">
        <f>SUMIF('Interventi - Dettaglio'!$A:$A,"130020"&amp;'Interventi - Sintesi'!$C449,'Interventi - Dettaglio'!$H:$H)</f>
        <v>0</v>
      </c>
      <c r="R449" s="32">
        <f t="shared" si="74"/>
        <v>0</v>
      </c>
      <c r="S449" s="26">
        <f>SUMIF('Interventi - Dettaglio'!$A:$A,"130020"&amp;'Interventi - Sintesi'!$C449,'Interventi - Dettaglio'!$I:$I)</f>
        <v>0</v>
      </c>
      <c r="T449" s="26">
        <f>SUMIF('Interventi - Dettaglio'!$A:$A,"130020"&amp;'Interventi - Sintesi'!$C449,'Interventi - Dettaglio'!$J:$J)</f>
        <v>0</v>
      </c>
      <c r="U449" s="26">
        <f>SUMIF('Interventi - Dettaglio'!$A:$A,"130020"&amp;'Interventi - Sintesi'!$C449,'Interventi - Dettaglio'!$K:$K)</f>
        <v>0</v>
      </c>
      <c r="V449" s="26">
        <f t="shared" si="78"/>
        <v>0</v>
      </c>
      <c r="W449" s="26">
        <f t="shared" si="79"/>
        <v>0</v>
      </c>
      <c r="X449" s="26">
        <f t="shared" si="80"/>
        <v>0</v>
      </c>
      <c r="Y449" s="32">
        <f t="shared" si="75"/>
        <v>0</v>
      </c>
      <c r="Z449" s="26">
        <f t="shared" si="81"/>
        <v>3</v>
      </c>
      <c r="AA449" s="26">
        <f t="shared" si="82"/>
        <v>0</v>
      </c>
      <c r="AB449" s="26">
        <f t="shared" si="83"/>
        <v>3</v>
      </c>
    </row>
    <row r="450" spans="1:28">
      <c r="A450" s="13" t="s">
        <v>1686</v>
      </c>
      <c r="B450" s="19" t="s">
        <v>1698</v>
      </c>
      <c r="C450" s="14" t="s">
        <v>1477</v>
      </c>
      <c r="D450" s="4" t="s">
        <v>1478</v>
      </c>
      <c r="E450" s="26">
        <f>SUMIF('Interventi - Dettaglio'!$A:$A,"130018"&amp;'Interventi - Sintesi'!$C450,'Interventi - Dettaglio'!H:H)</f>
        <v>1</v>
      </c>
      <c r="F450" s="26">
        <f>SUMIF('Interventi - Dettaglio'!$A:$A,"130018"&amp;'Interventi - Sintesi'!$C450,'Interventi - Dettaglio'!I:I)</f>
        <v>1</v>
      </c>
      <c r="G450" s="32">
        <f t="shared" si="72"/>
        <v>1</v>
      </c>
      <c r="H450" s="26">
        <f>SUMIF('Interventi - Dettaglio'!$A:$A,"130018"&amp;'Interventi - Sintesi'!$C450,'Interventi - Dettaglio'!J:J)</f>
        <v>0</v>
      </c>
      <c r="I450" s="26">
        <f>SUMIF('Interventi - Dettaglio'!$A:$A,"130018"&amp;'Interventi - Sintesi'!$C450,'Interventi - Dettaglio'!K:K)</f>
        <v>0</v>
      </c>
      <c r="J450" s="26">
        <f t="shared" si="76"/>
        <v>1</v>
      </c>
      <c r="K450" s="26">
        <f>SUMIF('Interventi - Dettaglio'!$A:$A,"130019"&amp;'Interventi - Sintesi'!$C450,'Interventi - Dettaglio'!$H:$H)</f>
        <v>0</v>
      </c>
      <c r="L450" s="26">
        <f>SUMIF('Interventi - Dettaglio'!$A:$A,"130019"&amp;'Interventi - Sintesi'!$C450,'Interventi - Dettaglio'!$I:$I)</f>
        <v>0</v>
      </c>
      <c r="M450" s="32">
        <f t="shared" si="73"/>
        <v>0</v>
      </c>
      <c r="N450" s="26">
        <f>SUMIF('Interventi - Dettaglio'!$A:$A,"130019"&amp;'Interventi - Sintesi'!$C450,'Interventi - Dettaglio'!$J:$J)</f>
        <v>0</v>
      </c>
      <c r="O450" s="26">
        <f>SUMIF('Interventi - Dettaglio'!$A:$A,"130019"&amp;'Interventi - Sintesi'!$C450,'Interventi - Dettaglio'!$K:$K)</f>
        <v>0</v>
      </c>
      <c r="P450" s="26">
        <f t="shared" si="77"/>
        <v>0</v>
      </c>
      <c r="Q450" s="26">
        <f>SUMIF('Interventi - Dettaglio'!$A:$A,"130020"&amp;'Interventi - Sintesi'!$C450,'Interventi - Dettaglio'!$H:$H)</f>
        <v>0</v>
      </c>
      <c r="R450" s="32">
        <f t="shared" si="74"/>
        <v>0</v>
      </c>
      <c r="S450" s="26">
        <f>SUMIF('Interventi - Dettaglio'!$A:$A,"130020"&amp;'Interventi - Sintesi'!$C450,'Interventi - Dettaglio'!$I:$I)</f>
        <v>0</v>
      </c>
      <c r="T450" s="26">
        <f>SUMIF('Interventi - Dettaglio'!$A:$A,"130020"&amp;'Interventi - Sintesi'!$C450,'Interventi - Dettaglio'!$J:$J)</f>
        <v>0</v>
      </c>
      <c r="U450" s="26">
        <f>SUMIF('Interventi - Dettaglio'!$A:$A,"130020"&amp;'Interventi - Sintesi'!$C450,'Interventi - Dettaglio'!$K:$K)</f>
        <v>0</v>
      </c>
      <c r="V450" s="26">
        <f t="shared" si="78"/>
        <v>0</v>
      </c>
      <c r="W450" s="26">
        <f t="shared" si="79"/>
        <v>1</v>
      </c>
      <c r="X450" s="26">
        <f t="shared" si="80"/>
        <v>1</v>
      </c>
      <c r="Y450" s="32">
        <f t="shared" si="75"/>
        <v>1</v>
      </c>
      <c r="Z450" s="26">
        <f t="shared" si="81"/>
        <v>0</v>
      </c>
      <c r="AA450" s="26">
        <f t="shared" si="82"/>
        <v>0</v>
      </c>
      <c r="AB450" s="26">
        <f t="shared" si="83"/>
        <v>1</v>
      </c>
    </row>
    <row r="451" spans="1:28" ht="24">
      <c r="A451" s="13" t="s">
        <v>1686</v>
      </c>
      <c r="B451" s="19" t="s">
        <v>1698</v>
      </c>
      <c r="C451" s="14" t="s">
        <v>1479</v>
      </c>
      <c r="D451" s="4" t="s">
        <v>1480</v>
      </c>
      <c r="E451" s="26">
        <f>SUMIF('Interventi - Dettaglio'!$A:$A,"130018"&amp;'Interventi - Sintesi'!$C451,'Interventi - Dettaglio'!H:H)</f>
        <v>0</v>
      </c>
      <c r="F451" s="26">
        <f>SUMIF('Interventi - Dettaglio'!$A:$A,"130018"&amp;'Interventi - Sintesi'!$C451,'Interventi - Dettaglio'!I:I)</f>
        <v>0</v>
      </c>
      <c r="G451" s="32">
        <f t="shared" si="72"/>
        <v>0</v>
      </c>
      <c r="H451" s="26">
        <f>SUMIF('Interventi - Dettaglio'!$A:$A,"130018"&amp;'Interventi - Sintesi'!$C451,'Interventi - Dettaglio'!J:J)</f>
        <v>1</v>
      </c>
      <c r="I451" s="26">
        <f>SUMIF('Interventi - Dettaglio'!$A:$A,"130018"&amp;'Interventi - Sintesi'!$C451,'Interventi - Dettaglio'!K:K)</f>
        <v>2</v>
      </c>
      <c r="J451" s="26">
        <f t="shared" si="76"/>
        <v>3</v>
      </c>
      <c r="K451" s="26">
        <f>SUMIF('Interventi - Dettaglio'!$A:$A,"130019"&amp;'Interventi - Sintesi'!$C451,'Interventi - Dettaglio'!$H:$H)</f>
        <v>0</v>
      </c>
      <c r="L451" s="26">
        <f>SUMIF('Interventi - Dettaglio'!$A:$A,"130019"&amp;'Interventi - Sintesi'!$C451,'Interventi - Dettaglio'!$I:$I)</f>
        <v>0</v>
      </c>
      <c r="M451" s="32">
        <f t="shared" si="73"/>
        <v>0</v>
      </c>
      <c r="N451" s="26">
        <f>SUMIF('Interventi - Dettaglio'!$A:$A,"130019"&amp;'Interventi - Sintesi'!$C451,'Interventi - Dettaglio'!$J:$J)</f>
        <v>2</v>
      </c>
      <c r="O451" s="26">
        <f>SUMIF('Interventi - Dettaglio'!$A:$A,"130019"&amp;'Interventi - Sintesi'!$C451,'Interventi - Dettaglio'!$K:$K)</f>
        <v>0</v>
      </c>
      <c r="P451" s="26">
        <f t="shared" si="77"/>
        <v>2</v>
      </c>
      <c r="Q451" s="26">
        <f>SUMIF('Interventi - Dettaglio'!$A:$A,"130020"&amp;'Interventi - Sintesi'!$C451,'Interventi - Dettaglio'!$H:$H)</f>
        <v>0</v>
      </c>
      <c r="R451" s="32">
        <f t="shared" si="74"/>
        <v>0</v>
      </c>
      <c r="S451" s="26">
        <f>SUMIF('Interventi - Dettaglio'!$A:$A,"130020"&amp;'Interventi - Sintesi'!$C451,'Interventi - Dettaglio'!$I:$I)</f>
        <v>0</v>
      </c>
      <c r="T451" s="26">
        <f>SUMIF('Interventi - Dettaglio'!$A:$A,"130020"&amp;'Interventi - Sintesi'!$C451,'Interventi - Dettaglio'!$J:$J)</f>
        <v>0</v>
      </c>
      <c r="U451" s="26">
        <f>SUMIF('Interventi - Dettaglio'!$A:$A,"130020"&amp;'Interventi - Sintesi'!$C451,'Interventi - Dettaglio'!$K:$K)</f>
        <v>0</v>
      </c>
      <c r="V451" s="26">
        <f t="shared" si="78"/>
        <v>0</v>
      </c>
      <c r="W451" s="26">
        <f t="shared" si="79"/>
        <v>0</v>
      </c>
      <c r="X451" s="26">
        <f t="shared" si="80"/>
        <v>0</v>
      </c>
      <c r="Y451" s="32">
        <f t="shared" si="75"/>
        <v>0</v>
      </c>
      <c r="Z451" s="26">
        <f t="shared" si="81"/>
        <v>3</v>
      </c>
      <c r="AA451" s="26">
        <f t="shared" si="82"/>
        <v>2</v>
      </c>
      <c r="AB451" s="26">
        <f t="shared" si="83"/>
        <v>5</v>
      </c>
    </row>
    <row r="452" spans="1:28">
      <c r="A452" s="15" t="s">
        <v>1686</v>
      </c>
      <c r="B452" s="19" t="s">
        <v>1698</v>
      </c>
      <c r="C452" s="16" t="s">
        <v>1606</v>
      </c>
      <c r="D452" s="23" t="s">
        <v>1607</v>
      </c>
      <c r="E452" s="26">
        <f>SUMIF('Interventi - Dettaglio'!$A:$A,"130018"&amp;'Interventi - Sintesi'!$C452,'Interventi - Dettaglio'!H:H)</f>
        <v>0</v>
      </c>
      <c r="F452" s="26">
        <f>SUMIF('Interventi - Dettaglio'!$A:$A,"130018"&amp;'Interventi - Sintesi'!$C452,'Interventi - Dettaglio'!I:I)</f>
        <v>0</v>
      </c>
      <c r="G452" s="32">
        <f t="shared" si="72"/>
        <v>0</v>
      </c>
      <c r="H452" s="26">
        <f>SUMIF('Interventi - Dettaglio'!$A:$A,"130018"&amp;'Interventi - Sintesi'!$C452,'Interventi - Dettaglio'!J:J)</f>
        <v>0</v>
      </c>
      <c r="I452" s="26">
        <f>SUMIF('Interventi - Dettaglio'!$A:$A,"130018"&amp;'Interventi - Sintesi'!$C452,'Interventi - Dettaglio'!K:K)</f>
        <v>0</v>
      </c>
      <c r="J452" s="26">
        <f t="shared" si="76"/>
        <v>0</v>
      </c>
      <c r="K452" s="26">
        <f>SUMIF('Interventi - Dettaglio'!$A:$A,"130019"&amp;'Interventi - Sintesi'!$C452,'Interventi - Dettaglio'!$H:$H)</f>
        <v>0</v>
      </c>
      <c r="L452" s="26">
        <f>SUMIF('Interventi - Dettaglio'!$A:$A,"130019"&amp;'Interventi - Sintesi'!$C452,'Interventi - Dettaglio'!$I:$I)</f>
        <v>0</v>
      </c>
      <c r="M452" s="32">
        <f t="shared" si="73"/>
        <v>0</v>
      </c>
      <c r="N452" s="26">
        <f>SUMIF('Interventi - Dettaglio'!$A:$A,"130019"&amp;'Interventi - Sintesi'!$C452,'Interventi - Dettaglio'!$J:$J)</f>
        <v>0</v>
      </c>
      <c r="O452" s="26">
        <f>SUMIF('Interventi - Dettaglio'!$A:$A,"130019"&amp;'Interventi - Sintesi'!$C452,'Interventi - Dettaglio'!$K:$K)</f>
        <v>0</v>
      </c>
      <c r="P452" s="26">
        <f t="shared" si="77"/>
        <v>0</v>
      </c>
      <c r="Q452" s="26">
        <f>SUMIF('Interventi - Dettaglio'!$A:$A,"130020"&amp;'Interventi - Sintesi'!$C452,'Interventi - Dettaglio'!$H:$H)</f>
        <v>0</v>
      </c>
      <c r="R452" s="32">
        <f t="shared" si="74"/>
        <v>0</v>
      </c>
      <c r="S452" s="26">
        <f>SUMIF('Interventi - Dettaglio'!$A:$A,"130020"&amp;'Interventi - Sintesi'!$C452,'Interventi - Dettaglio'!$I:$I)</f>
        <v>0</v>
      </c>
      <c r="T452" s="26">
        <f>SUMIF('Interventi - Dettaglio'!$A:$A,"130020"&amp;'Interventi - Sintesi'!$C452,'Interventi - Dettaglio'!$J:$J)</f>
        <v>2</v>
      </c>
      <c r="U452" s="26">
        <f>SUMIF('Interventi - Dettaglio'!$A:$A,"130020"&amp;'Interventi - Sintesi'!$C452,'Interventi - Dettaglio'!$K:$K)</f>
        <v>0</v>
      </c>
      <c r="V452" s="26">
        <f t="shared" si="78"/>
        <v>2</v>
      </c>
      <c r="W452" s="26">
        <f t="shared" si="79"/>
        <v>0</v>
      </c>
      <c r="X452" s="26">
        <f t="shared" si="80"/>
        <v>0</v>
      </c>
      <c r="Y452" s="32">
        <f t="shared" si="75"/>
        <v>0</v>
      </c>
      <c r="Z452" s="26">
        <f t="shared" si="81"/>
        <v>2</v>
      </c>
      <c r="AA452" s="26">
        <f t="shared" si="82"/>
        <v>0</v>
      </c>
      <c r="AB452" s="26">
        <f t="shared" si="83"/>
        <v>2</v>
      </c>
    </row>
    <row r="453" spans="1:28" ht="24">
      <c r="A453" s="13" t="s">
        <v>1686</v>
      </c>
      <c r="B453" s="19" t="s">
        <v>1698</v>
      </c>
      <c r="C453" s="14" t="s">
        <v>1088</v>
      </c>
      <c r="D453" s="4" t="s">
        <v>1089</v>
      </c>
      <c r="E453" s="26">
        <f>SUMIF('Interventi - Dettaglio'!$A:$A,"130018"&amp;'Interventi - Sintesi'!$C453,'Interventi - Dettaglio'!H:H)</f>
        <v>1</v>
      </c>
      <c r="F453" s="26">
        <f>SUMIF('Interventi - Dettaglio'!$A:$A,"130018"&amp;'Interventi - Sintesi'!$C453,'Interventi - Dettaglio'!I:I)</f>
        <v>0</v>
      </c>
      <c r="G453" s="32">
        <f t="shared" si="72"/>
        <v>0</v>
      </c>
      <c r="H453" s="26">
        <f>SUMIF('Interventi - Dettaglio'!$A:$A,"130018"&amp;'Interventi - Sintesi'!$C453,'Interventi - Dettaglio'!J:J)</f>
        <v>0</v>
      </c>
      <c r="I453" s="26">
        <f>SUMIF('Interventi - Dettaglio'!$A:$A,"130018"&amp;'Interventi - Sintesi'!$C453,'Interventi - Dettaglio'!K:K)</f>
        <v>0</v>
      </c>
      <c r="J453" s="26">
        <f t="shared" si="76"/>
        <v>1</v>
      </c>
      <c r="K453" s="26">
        <f>SUMIF('Interventi - Dettaglio'!$A:$A,"130019"&amp;'Interventi - Sintesi'!$C453,'Interventi - Dettaglio'!$H:$H)</f>
        <v>0</v>
      </c>
      <c r="L453" s="26">
        <f>SUMIF('Interventi - Dettaglio'!$A:$A,"130019"&amp;'Interventi - Sintesi'!$C453,'Interventi - Dettaglio'!$I:$I)</f>
        <v>0</v>
      </c>
      <c r="M453" s="32">
        <f t="shared" si="73"/>
        <v>0</v>
      </c>
      <c r="N453" s="26">
        <f>SUMIF('Interventi - Dettaglio'!$A:$A,"130019"&amp;'Interventi - Sintesi'!$C453,'Interventi - Dettaglio'!$J:$J)</f>
        <v>0</v>
      </c>
      <c r="O453" s="26">
        <f>SUMIF('Interventi - Dettaglio'!$A:$A,"130019"&amp;'Interventi - Sintesi'!$C453,'Interventi - Dettaglio'!$K:$K)</f>
        <v>0</v>
      </c>
      <c r="P453" s="26">
        <f t="shared" si="77"/>
        <v>0</v>
      </c>
      <c r="Q453" s="26">
        <f>SUMIF('Interventi - Dettaglio'!$A:$A,"130020"&amp;'Interventi - Sintesi'!$C453,'Interventi - Dettaglio'!$H:$H)</f>
        <v>0</v>
      </c>
      <c r="R453" s="32">
        <f t="shared" si="74"/>
        <v>0</v>
      </c>
      <c r="S453" s="26">
        <f>SUMIF('Interventi - Dettaglio'!$A:$A,"130020"&amp;'Interventi - Sintesi'!$C453,'Interventi - Dettaglio'!$I:$I)</f>
        <v>0</v>
      </c>
      <c r="T453" s="26">
        <f>SUMIF('Interventi - Dettaglio'!$A:$A,"130020"&amp;'Interventi - Sintesi'!$C453,'Interventi - Dettaglio'!$J:$J)</f>
        <v>0</v>
      </c>
      <c r="U453" s="26">
        <f>SUMIF('Interventi - Dettaglio'!$A:$A,"130020"&amp;'Interventi - Sintesi'!$C453,'Interventi - Dettaglio'!$K:$K)</f>
        <v>0</v>
      </c>
      <c r="V453" s="26">
        <f t="shared" si="78"/>
        <v>0</v>
      </c>
      <c r="W453" s="26">
        <f t="shared" si="79"/>
        <v>1</v>
      </c>
      <c r="X453" s="26">
        <f t="shared" si="80"/>
        <v>0</v>
      </c>
      <c r="Y453" s="32">
        <f t="shared" si="75"/>
        <v>0</v>
      </c>
      <c r="Z453" s="26">
        <f t="shared" si="81"/>
        <v>0</v>
      </c>
      <c r="AA453" s="26">
        <f t="shared" si="82"/>
        <v>0</v>
      </c>
      <c r="AB453" s="26">
        <f t="shared" si="83"/>
        <v>1</v>
      </c>
    </row>
    <row r="454" spans="1:28" ht="24">
      <c r="A454" s="13" t="s">
        <v>1686</v>
      </c>
      <c r="B454" s="19" t="s">
        <v>1698</v>
      </c>
      <c r="C454" s="14" t="s">
        <v>1588</v>
      </c>
      <c r="D454" s="4" t="s">
        <v>1589</v>
      </c>
      <c r="E454" s="26">
        <f>SUMIF('Interventi - Dettaglio'!$A:$A,"130018"&amp;'Interventi - Sintesi'!$C454,'Interventi - Dettaglio'!H:H)</f>
        <v>1</v>
      </c>
      <c r="F454" s="26">
        <f>SUMIF('Interventi - Dettaglio'!$A:$A,"130018"&amp;'Interventi - Sintesi'!$C454,'Interventi - Dettaglio'!I:I)</f>
        <v>1</v>
      </c>
      <c r="G454" s="32">
        <f t="shared" ref="G454:G517" si="84">IF(E454=0,0,ROUND(F454/E454,4))</f>
        <v>1</v>
      </c>
      <c r="H454" s="26">
        <f>SUMIF('Interventi - Dettaglio'!$A:$A,"130018"&amp;'Interventi - Sintesi'!$C454,'Interventi - Dettaglio'!J:J)</f>
        <v>0</v>
      </c>
      <c r="I454" s="26">
        <f>SUMIF('Interventi - Dettaglio'!$A:$A,"130018"&amp;'Interventi - Sintesi'!$C454,'Interventi - Dettaglio'!K:K)</f>
        <v>0</v>
      </c>
      <c r="J454" s="26">
        <f t="shared" si="76"/>
        <v>1</v>
      </c>
      <c r="K454" s="26">
        <f>SUMIF('Interventi - Dettaglio'!$A:$A,"130019"&amp;'Interventi - Sintesi'!$C454,'Interventi - Dettaglio'!$H:$H)</f>
        <v>0</v>
      </c>
      <c r="L454" s="26">
        <f>SUMIF('Interventi - Dettaglio'!$A:$A,"130019"&amp;'Interventi - Sintesi'!$C454,'Interventi - Dettaglio'!$I:$I)</f>
        <v>0</v>
      </c>
      <c r="M454" s="32">
        <f t="shared" ref="M454:M517" si="85">IF(K454=0,0,ROUND(L454/K454,4))</f>
        <v>0</v>
      </c>
      <c r="N454" s="26">
        <f>SUMIF('Interventi - Dettaglio'!$A:$A,"130019"&amp;'Interventi - Sintesi'!$C454,'Interventi - Dettaglio'!$J:$J)</f>
        <v>0</v>
      </c>
      <c r="O454" s="26">
        <f>SUMIF('Interventi - Dettaglio'!$A:$A,"130019"&amp;'Interventi - Sintesi'!$C454,'Interventi - Dettaglio'!$K:$K)</f>
        <v>0</v>
      </c>
      <c r="P454" s="26">
        <f t="shared" si="77"/>
        <v>0</v>
      </c>
      <c r="Q454" s="26">
        <f>SUMIF('Interventi - Dettaglio'!$A:$A,"130020"&amp;'Interventi - Sintesi'!$C454,'Interventi - Dettaglio'!$H:$H)</f>
        <v>0</v>
      </c>
      <c r="R454" s="32">
        <f t="shared" ref="R454:R517" si="86">IF(P454=0,0,ROUND(Q454/P454,4))</f>
        <v>0</v>
      </c>
      <c r="S454" s="26">
        <f>SUMIF('Interventi - Dettaglio'!$A:$A,"130020"&amp;'Interventi - Sintesi'!$C454,'Interventi - Dettaglio'!$I:$I)</f>
        <v>0</v>
      </c>
      <c r="T454" s="26">
        <f>SUMIF('Interventi - Dettaglio'!$A:$A,"130020"&amp;'Interventi - Sintesi'!$C454,'Interventi - Dettaglio'!$J:$J)</f>
        <v>0</v>
      </c>
      <c r="U454" s="26">
        <f>SUMIF('Interventi - Dettaglio'!$A:$A,"130020"&amp;'Interventi - Sintesi'!$C454,'Interventi - Dettaglio'!$K:$K)</f>
        <v>0</v>
      </c>
      <c r="V454" s="26">
        <f t="shared" si="78"/>
        <v>0</v>
      </c>
      <c r="W454" s="26">
        <f t="shared" si="79"/>
        <v>1</v>
      </c>
      <c r="X454" s="26">
        <f t="shared" si="80"/>
        <v>1</v>
      </c>
      <c r="Y454" s="32">
        <f t="shared" ref="Y454:Y517" si="87">IF(W454=0,0,ROUND(X454/W454,4))</f>
        <v>1</v>
      </c>
      <c r="Z454" s="26">
        <f t="shared" si="81"/>
        <v>0</v>
      </c>
      <c r="AA454" s="26">
        <f t="shared" si="82"/>
        <v>0</v>
      </c>
      <c r="AB454" s="26">
        <f t="shared" si="83"/>
        <v>1</v>
      </c>
    </row>
    <row r="455" spans="1:28">
      <c r="A455" s="15" t="s">
        <v>1686</v>
      </c>
      <c r="B455" s="19" t="s">
        <v>1698</v>
      </c>
      <c r="C455" s="16" t="s">
        <v>667</v>
      </c>
      <c r="D455" s="23" t="s">
        <v>668</v>
      </c>
      <c r="E455" s="26">
        <f>SUMIF('Interventi - Dettaglio'!$A:$A,"130018"&amp;'Interventi - Sintesi'!$C455,'Interventi - Dettaglio'!H:H)</f>
        <v>0</v>
      </c>
      <c r="F455" s="26">
        <f>SUMIF('Interventi - Dettaglio'!$A:$A,"130018"&amp;'Interventi - Sintesi'!$C455,'Interventi - Dettaglio'!I:I)</f>
        <v>0</v>
      </c>
      <c r="G455" s="32">
        <f t="shared" si="84"/>
        <v>0</v>
      </c>
      <c r="H455" s="26">
        <f>SUMIF('Interventi - Dettaglio'!$A:$A,"130018"&amp;'Interventi - Sintesi'!$C455,'Interventi - Dettaglio'!J:J)</f>
        <v>1</v>
      </c>
      <c r="I455" s="26">
        <f>SUMIF('Interventi - Dettaglio'!$A:$A,"130018"&amp;'Interventi - Sintesi'!$C455,'Interventi - Dettaglio'!K:K)</f>
        <v>0</v>
      </c>
      <c r="J455" s="26">
        <f t="shared" si="76"/>
        <v>1</v>
      </c>
      <c r="K455" s="26">
        <f>SUMIF('Interventi - Dettaglio'!$A:$A,"130019"&amp;'Interventi - Sintesi'!$C455,'Interventi - Dettaglio'!$H:$H)</f>
        <v>0</v>
      </c>
      <c r="L455" s="26">
        <f>SUMIF('Interventi - Dettaglio'!$A:$A,"130019"&amp;'Interventi - Sintesi'!$C455,'Interventi - Dettaglio'!$I:$I)</f>
        <v>0</v>
      </c>
      <c r="M455" s="32">
        <f t="shared" si="85"/>
        <v>0</v>
      </c>
      <c r="N455" s="26">
        <f>SUMIF('Interventi - Dettaglio'!$A:$A,"130019"&amp;'Interventi - Sintesi'!$C455,'Interventi - Dettaglio'!$J:$J)</f>
        <v>0</v>
      </c>
      <c r="O455" s="26">
        <f>SUMIF('Interventi - Dettaglio'!$A:$A,"130019"&amp;'Interventi - Sintesi'!$C455,'Interventi - Dettaglio'!$K:$K)</f>
        <v>0</v>
      </c>
      <c r="P455" s="26">
        <f t="shared" si="77"/>
        <v>0</v>
      </c>
      <c r="Q455" s="26">
        <f>SUMIF('Interventi - Dettaglio'!$A:$A,"130020"&amp;'Interventi - Sintesi'!$C455,'Interventi - Dettaglio'!$H:$H)</f>
        <v>0</v>
      </c>
      <c r="R455" s="32">
        <f t="shared" si="86"/>
        <v>0</v>
      </c>
      <c r="S455" s="26">
        <f>SUMIF('Interventi - Dettaglio'!$A:$A,"130020"&amp;'Interventi - Sintesi'!$C455,'Interventi - Dettaglio'!$I:$I)</f>
        <v>0</v>
      </c>
      <c r="T455" s="26">
        <f>SUMIF('Interventi - Dettaglio'!$A:$A,"130020"&amp;'Interventi - Sintesi'!$C455,'Interventi - Dettaglio'!$J:$J)</f>
        <v>0</v>
      </c>
      <c r="U455" s="26">
        <f>SUMIF('Interventi - Dettaglio'!$A:$A,"130020"&amp;'Interventi - Sintesi'!$C455,'Interventi - Dettaglio'!$K:$K)</f>
        <v>0</v>
      </c>
      <c r="V455" s="26">
        <f t="shared" si="78"/>
        <v>0</v>
      </c>
      <c r="W455" s="26">
        <f t="shared" si="79"/>
        <v>0</v>
      </c>
      <c r="X455" s="26">
        <f t="shared" si="80"/>
        <v>0</v>
      </c>
      <c r="Y455" s="32">
        <f t="shared" si="87"/>
        <v>0</v>
      </c>
      <c r="Z455" s="26">
        <f t="shared" si="81"/>
        <v>1</v>
      </c>
      <c r="AA455" s="26">
        <f t="shared" si="82"/>
        <v>0</v>
      </c>
      <c r="AB455" s="26">
        <f t="shared" si="83"/>
        <v>1</v>
      </c>
    </row>
    <row r="456" spans="1:28">
      <c r="A456" s="13" t="s">
        <v>1686</v>
      </c>
      <c r="B456" s="19" t="s">
        <v>1698</v>
      </c>
      <c r="C456" s="14" t="s">
        <v>641</v>
      </c>
      <c r="D456" s="4" t="s">
        <v>642</v>
      </c>
      <c r="E456" s="26">
        <f>SUMIF('Interventi - Dettaglio'!$A:$A,"130018"&amp;'Interventi - Sintesi'!$C456,'Interventi - Dettaglio'!H:H)</f>
        <v>10</v>
      </c>
      <c r="F456" s="26">
        <f>SUMIF('Interventi - Dettaglio'!$A:$A,"130018"&amp;'Interventi - Sintesi'!$C456,'Interventi - Dettaglio'!I:I)</f>
        <v>5</v>
      </c>
      <c r="G456" s="32">
        <f t="shared" si="84"/>
        <v>0.5</v>
      </c>
      <c r="H456" s="26">
        <f>SUMIF('Interventi - Dettaglio'!$A:$A,"130018"&amp;'Interventi - Sintesi'!$C456,'Interventi - Dettaglio'!J:J)</f>
        <v>2</v>
      </c>
      <c r="I456" s="26">
        <f>SUMIF('Interventi - Dettaglio'!$A:$A,"130018"&amp;'Interventi - Sintesi'!$C456,'Interventi - Dettaglio'!K:K)</f>
        <v>0</v>
      </c>
      <c r="J456" s="26">
        <f t="shared" si="76"/>
        <v>12</v>
      </c>
      <c r="K456" s="26">
        <f>SUMIF('Interventi - Dettaglio'!$A:$A,"130019"&amp;'Interventi - Sintesi'!$C456,'Interventi - Dettaglio'!$H:$H)</f>
        <v>3</v>
      </c>
      <c r="L456" s="26">
        <f>SUMIF('Interventi - Dettaglio'!$A:$A,"130019"&amp;'Interventi - Sintesi'!$C456,'Interventi - Dettaglio'!$I:$I)</f>
        <v>3</v>
      </c>
      <c r="M456" s="32">
        <f t="shared" si="85"/>
        <v>1</v>
      </c>
      <c r="N456" s="26">
        <f>SUMIF('Interventi - Dettaglio'!$A:$A,"130019"&amp;'Interventi - Sintesi'!$C456,'Interventi - Dettaglio'!$J:$J)</f>
        <v>16</v>
      </c>
      <c r="O456" s="26">
        <f>SUMIF('Interventi - Dettaglio'!$A:$A,"130019"&amp;'Interventi - Sintesi'!$C456,'Interventi - Dettaglio'!$K:$K)</f>
        <v>0</v>
      </c>
      <c r="P456" s="26">
        <f t="shared" si="77"/>
        <v>19</v>
      </c>
      <c r="Q456" s="26">
        <f>SUMIF('Interventi - Dettaglio'!$A:$A,"130020"&amp;'Interventi - Sintesi'!$C456,'Interventi - Dettaglio'!$H:$H)</f>
        <v>21</v>
      </c>
      <c r="R456" s="32">
        <f t="shared" si="86"/>
        <v>1.1052999999999999</v>
      </c>
      <c r="S456" s="26">
        <f>SUMIF('Interventi - Dettaglio'!$A:$A,"130020"&amp;'Interventi - Sintesi'!$C456,'Interventi - Dettaglio'!$I:$I)</f>
        <v>2</v>
      </c>
      <c r="T456" s="26">
        <f>SUMIF('Interventi - Dettaglio'!$A:$A,"130020"&amp;'Interventi - Sintesi'!$C456,'Interventi - Dettaglio'!$J:$J)</f>
        <v>60</v>
      </c>
      <c r="U456" s="26">
        <f>SUMIF('Interventi - Dettaglio'!$A:$A,"130020"&amp;'Interventi - Sintesi'!$C456,'Interventi - Dettaglio'!$K:$K)</f>
        <v>0</v>
      </c>
      <c r="V456" s="26">
        <f t="shared" si="78"/>
        <v>81</v>
      </c>
      <c r="W456" s="26">
        <f t="shared" si="79"/>
        <v>34</v>
      </c>
      <c r="X456" s="26">
        <f t="shared" si="80"/>
        <v>10</v>
      </c>
      <c r="Y456" s="32">
        <f t="shared" si="87"/>
        <v>0.29409999999999997</v>
      </c>
      <c r="Z456" s="26">
        <f t="shared" si="81"/>
        <v>78</v>
      </c>
      <c r="AA456" s="26">
        <f t="shared" si="82"/>
        <v>0</v>
      </c>
      <c r="AB456" s="26">
        <f t="shared" si="83"/>
        <v>112</v>
      </c>
    </row>
    <row r="457" spans="1:28" ht="24">
      <c r="A457" s="15" t="s">
        <v>1686</v>
      </c>
      <c r="B457" s="19" t="s">
        <v>1698</v>
      </c>
      <c r="C457" s="16" t="s">
        <v>2153</v>
      </c>
      <c r="D457" s="23" t="s">
        <v>2154</v>
      </c>
      <c r="E457" s="26">
        <f>SUMIF('Interventi - Dettaglio'!$A:$A,"130018"&amp;'Interventi - Sintesi'!$C457,'Interventi - Dettaglio'!H:H)</f>
        <v>0</v>
      </c>
      <c r="F457" s="26">
        <f>SUMIF('Interventi - Dettaglio'!$A:$A,"130018"&amp;'Interventi - Sintesi'!$C457,'Interventi - Dettaglio'!I:I)</f>
        <v>0</v>
      </c>
      <c r="G457" s="32">
        <f t="shared" si="84"/>
        <v>0</v>
      </c>
      <c r="H457" s="26">
        <f>SUMIF('Interventi - Dettaglio'!$A:$A,"130018"&amp;'Interventi - Sintesi'!$C457,'Interventi - Dettaglio'!J:J)</f>
        <v>0</v>
      </c>
      <c r="I457" s="26">
        <f>SUMIF('Interventi - Dettaglio'!$A:$A,"130018"&amp;'Interventi - Sintesi'!$C457,'Interventi - Dettaglio'!K:K)</f>
        <v>0</v>
      </c>
      <c r="J457" s="26">
        <f t="shared" si="76"/>
        <v>0</v>
      </c>
      <c r="K457" s="26">
        <f>SUMIF('Interventi - Dettaglio'!$A:$A,"130019"&amp;'Interventi - Sintesi'!$C457,'Interventi - Dettaglio'!$H:$H)</f>
        <v>0</v>
      </c>
      <c r="L457" s="26">
        <f>SUMIF('Interventi - Dettaglio'!$A:$A,"130019"&amp;'Interventi - Sintesi'!$C457,'Interventi - Dettaglio'!$I:$I)</f>
        <v>0</v>
      </c>
      <c r="M457" s="32">
        <f t="shared" si="85"/>
        <v>0</v>
      </c>
      <c r="N457" s="26">
        <f>SUMIF('Interventi - Dettaglio'!$A:$A,"130019"&amp;'Interventi - Sintesi'!$C457,'Interventi - Dettaglio'!$J:$J)</f>
        <v>0</v>
      </c>
      <c r="O457" s="26">
        <f>SUMIF('Interventi - Dettaglio'!$A:$A,"130019"&amp;'Interventi - Sintesi'!$C457,'Interventi - Dettaglio'!$K:$K)</f>
        <v>0</v>
      </c>
      <c r="P457" s="26">
        <f t="shared" si="77"/>
        <v>0</v>
      </c>
      <c r="Q457" s="26">
        <f>SUMIF('Interventi - Dettaglio'!$A:$A,"130020"&amp;'Interventi - Sintesi'!$C457,'Interventi - Dettaglio'!$H:$H)</f>
        <v>0</v>
      </c>
      <c r="R457" s="32">
        <f t="shared" si="86"/>
        <v>0</v>
      </c>
      <c r="S457" s="26">
        <f>SUMIF('Interventi - Dettaglio'!$A:$A,"130020"&amp;'Interventi - Sintesi'!$C457,'Interventi - Dettaglio'!$I:$I)</f>
        <v>0</v>
      </c>
      <c r="T457" s="26">
        <f>SUMIF('Interventi - Dettaglio'!$A:$A,"130020"&amp;'Interventi - Sintesi'!$C457,'Interventi - Dettaglio'!$J:$J)</f>
        <v>1</v>
      </c>
      <c r="U457" s="26">
        <f>SUMIF('Interventi - Dettaglio'!$A:$A,"130020"&amp;'Interventi - Sintesi'!$C457,'Interventi - Dettaglio'!$K:$K)</f>
        <v>0</v>
      </c>
      <c r="V457" s="26">
        <f t="shared" si="78"/>
        <v>1</v>
      </c>
      <c r="W457" s="26">
        <f t="shared" si="79"/>
        <v>0</v>
      </c>
      <c r="X457" s="26">
        <f t="shared" si="80"/>
        <v>0</v>
      </c>
      <c r="Y457" s="32">
        <f t="shared" si="87"/>
        <v>0</v>
      </c>
      <c r="Z457" s="26">
        <f t="shared" si="81"/>
        <v>1</v>
      </c>
      <c r="AA457" s="26">
        <f t="shared" si="82"/>
        <v>0</v>
      </c>
      <c r="AB457" s="26">
        <f t="shared" si="83"/>
        <v>1</v>
      </c>
    </row>
    <row r="458" spans="1:28">
      <c r="A458" s="13" t="s">
        <v>1686</v>
      </c>
      <c r="B458" s="19" t="s">
        <v>1698</v>
      </c>
      <c r="C458" s="14" t="s">
        <v>1727</v>
      </c>
      <c r="D458" s="4" t="s">
        <v>1728</v>
      </c>
      <c r="E458" s="26">
        <f>SUMIF('Interventi - Dettaglio'!$A:$A,"130018"&amp;'Interventi - Sintesi'!$C458,'Interventi - Dettaglio'!H:H)</f>
        <v>1</v>
      </c>
      <c r="F458" s="26">
        <f>SUMIF('Interventi - Dettaglio'!$A:$A,"130018"&amp;'Interventi - Sintesi'!$C458,'Interventi - Dettaglio'!I:I)</f>
        <v>0</v>
      </c>
      <c r="G458" s="32">
        <f t="shared" si="84"/>
        <v>0</v>
      </c>
      <c r="H458" s="26">
        <f>SUMIF('Interventi - Dettaglio'!$A:$A,"130018"&amp;'Interventi - Sintesi'!$C458,'Interventi - Dettaglio'!J:J)</f>
        <v>0</v>
      </c>
      <c r="I458" s="26">
        <f>SUMIF('Interventi - Dettaglio'!$A:$A,"130018"&amp;'Interventi - Sintesi'!$C458,'Interventi - Dettaglio'!K:K)</f>
        <v>0</v>
      </c>
      <c r="J458" s="26">
        <f t="shared" si="76"/>
        <v>1</v>
      </c>
      <c r="K458" s="26">
        <f>SUMIF('Interventi - Dettaglio'!$A:$A,"130019"&amp;'Interventi - Sintesi'!$C458,'Interventi - Dettaglio'!$H:$H)</f>
        <v>0</v>
      </c>
      <c r="L458" s="26">
        <f>SUMIF('Interventi - Dettaglio'!$A:$A,"130019"&amp;'Interventi - Sintesi'!$C458,'Interventi - Dettaglio'!$I:$I)</f>
        <v>0</v>
      </c>
      <c r="M458" s="32">
        <f t="shared" si="85"/>
        <v>0</v>
      </c>
      <c r="N458" s="26">
        <f>SUMIF('Interventi - Dettaglio'!$A:$A,"130019"&amp;'Interventi - Sintesi'!$C458,'Interventi - Dettaglio'!$J:$J)</f>
        <v>0</v>
      </c>
      <c r="O458" s="26">
        <f>SUMIF('Interventi - Dettaglio'!$A:$A,"130019"&amp;'Interventi - Sintesi'!$C458,'Interventi - Dettaglio'!$K:$K)</f>
        <v>0</v>
      </c>
      <c r="P458" s="26">
        <f t="shared" si="77"/>
        <v>0</v>
      </c>
      <c r="Q458" s="26">
        <f>SUMIF('Interventi - Dettaglio'!$A:$A,"130020"&amp;'Interventi - Sintesi'!$C458,'Interventi - Dettaglio'!$H:$H)</f>
        <v>0</v>
      </c>
      <c r="R458" s="32">
        <f t="shared" si="86"/>
        <v>0</v>
      </c>
      <c r="S458" s="26">
        <f>SUMIF('Interventi - Dettaglio'!$A:$A,"130020"&amp;'Interventi - Sintesi'!$C458,'Interventi - Dettaglio'!$I:$I)</f>
        <v>0</v>
      </c>
      <c r="T458" s="26">
        <f>SUMIF('Interventi - Dettaglio'!$A:$A,"130020"&amp;'Interventi - Sintesi'!$C458,'Interventi - Dettaglio'!$J:$J)</f>
        <v>0</v>
      </c>
      <c r="U458" s="26">
        <f>SUMIF('Interventi - Dettaglio'!$A:$A,"130020"&amp;'Interventi - Sintesi'!$C458,'Interventi - Dettaglio'!$K:$K)</f>
        <v>0</v>
      </c>
      <c r="V458" s="26">
        <f t="shared" si="78"/>
        <v>0</v>
      </c>
      <c r="W458" s="26">
        <f t="shared" si="79"/>
        <v>1</v>
      </c>
      <c r="X458" s="26">
        <f t="shared" si="80"/>
        <v>0</v>
      </c>
      <c r="Y458" s="32">
        <f t="shared" si="87"/>
        <v>0</v>
      </c>
      <c r="Z458" s="26">
        <f t="shared" si="81"/>
        <v>0</v>
      </c>
      <c r="AA458" s="26">
        <f t="shared" si="82"/>
        <v>0</v>
      </c>
      <c r="AB458" s="26">
        <f t="shared" si="83"/>
        <v>1</v>
      </c>
    </row>
    <row r="459" spans="1:28">
      <c r="A459" s="13" t="s">
        <v>1686</v>
      </c>
      <c r="B459" s="19" t="s">
        <v>1698</v>
      </c>
      <c r="C459" s="14" t="s">
        <v>479</v>
      </c>
      <c r="D459" s="4" t="s">
        <v>480</v>
      </c>
      <c r="E459" s="26">
        <f>SUMIF('Interventi - Dettaglio'!$A:$A,"130018"&amp;'Interventi - Sintesi'!$C459,'Interventi - Dettaglio'!H:H)</f>
        <v>5</v>
      </c>
      <c r="F459" s="26">
        <f>SUMIF('Interventi - Dettaglio'!$A:$A,"130018"&amp;'Interventi - Sintesi'!$C459,'Interventi - Dettaglio'!I:I)</f>
        <v>5</v>
      </c>
      <c r="G459" s="32">
        <f t="shared" si="84"/>
        <v>1</v>
      </c>
      <c r="H459" s="26">
        <f>SUMIF('Interventi - Dettaglio'!$A:$A,"130018"&amp;'Interventi - Sintesi'!$C459,'Interventi - Dettaglio'!J:J)</f>
        <v>0</v>
      </c>
      <c r="I459" s="26">
        <f>SUMIF('Interventi - Dettaglio'!$A:$A,"130018"&amp;'Interventi - Sintesi'!$C459,'Interventi - Dettaglio'!K:K)</f>
        <v>0</v>
      </c>
      <c r="J459" s="26">
        <f t="shared" si="76"/>
        <v>5</v>
      </c>
      <c r="K459" s="26">
        <f>SUMIF('Interventi - Dettaglio'!$A:$A,"130019"&amp;'Interventi - Sintesi'!$C459,'Interventi - Dettaglio'!$H:$H)</f>
        <v>0</v>
      </c>
      <c r="L459" s="26">
        <f>SUMIF('Interventi - Dettaglio'!$A:$A,"130019"&amp;'Interventi - Sintesi'!$C459,'Interventi - Dettaglio'!$I:$I)</f>
        <v>0</v>
      </c>
      <c r="M459" s="32">
        <f t="shared" si="85"/>
        <v>0</v>
      </c>
      <c r="N459" s="26">
        <f>SUMIF('Interventi - Dettaglio'!$A:$A,"130019"&amp;'Interventi - Sintesi'!$C459,'Interventi - Dettaglio'!$J:$J)</f>
        <v>0</v>
      </c>
      <c r="O459" s="26">
        <f>SUMIF('Interventi - Dettaglio'!$A:$A,"130019"&amp;'Interventi - Sintesi'!$C459,'Interventi - Dettaglio'!$K:$K)</f>
        <v>0</v>
      </c>
      <c r="P459" s="26">
        <f t="shared" si="77"/>
        <v>0</v>
      </c>
      <c r="Q459" s="26">
        <f>SUMIF('Interventi - Dettaglio'!$A:$A,"130020"&amp;'Interventi - Sintesi'!$C459,'Interventi - Dettaglio'!$H:$H)</f>
        <v>1</v>
      </c>
      <c r="R459" s="32">
        <f t="shared" si="86"/>
        <v>0</v>
      </c>
      <c r="S459" s="26">
        <f>SUMIF('Interventi - Dettaglio'!$A:$A,"130020"&amp;'Interventi - Sintesi'!$C459,'Interventi - Dettaglio'!$I:$I)</f>
        <v>1</v>
      </c>
      <c r="T459" s="26">
        <f>SUMIF('Interventi - Dettaglio'!$A:$A,"130020"&amp;'Interventi - Sintesi'!$C459,'Interventi - Dettaglio'!$J:$J)</f>
        <v>0</v>
      </c>
      <c r="U459" s="26">
        <f>SUMIF('Interventi - Dettaglio'!$A:$A,"130020"&amp;'Interventi - Sintesi'!$C459,'Interventi - Dettaglio'!$K:$K)</f>
        <v>0</v>
      </c>
      <c r="V459" s="26">
        <f t="shared" si="78"/>
        <v>1</v>
      </c>
      <c r="W459" s="26">
        <f t="shared" si="79"/>
        <v>6</v>
      </c>
      <c r="X459" s="26">
        <f t="shared" si="80"/>
        <v>6</v>
      </c>
      <c r="Y459" s="32">
        <f t="shared" si="87"/>
        <v>1</v>
      </c>
      <c r="Z459" s="26">
        <f t="shared" si="81"/>
        <v>0</v>
      </c>
      <c r="AA459" s="26">
        <f t="shared" si="82"/>
        <v>0</v>
      </c>
      <c r="AB459" s="26">
        <f t="shared" si="83"/>
        <v>6</v>
      </c>
    </row>
    <row r="460" spans="1:28">
      <c r="A460" s="13" t="s">
        <v>1686</v>
      </c>
      <c r="B460" s="19" t="s">
        <v>1698</v>
      </c>
      <c r="C460" s="14" t="s">
        <v>159</v>
      </c>
      <c r="D460" s="4" t="s">
        <v>160</v>
      </c>
      <c r="E460" s="26">
        <f>SUMIF('Interventi - Dettaglio'!$A:$A,"130018"&amp;'Interventi - Sintesi'!$C460,'Interventi - Dettaglio'!H:H)</f>
        <v>15</v>
      </c>
      <c r="F460" s="26">
        <f>SUMIF('Interventi - Dettaglio'!$A:$A,"130018"&amp;'Interventi - Sintesi'!$C460,'Interventi - Dettaglio'!I:I)</f>
        <v>13</v>
      </c>
      <c r="G460" s="32">
        <f t="shared" si="84"/>
        <v>0.86670000000000003</v>
      </c>
      <c r="H460" s="26">
        <f>SUMIF('Interventi - Dettaglio'!$A:$A,"130018"&amp;'Interventi - Sintesi'!$C460,'Interventi - Dettaglio'!J:J)</f>
        <v>0</v>
      </c>
      <c r="I460" s="26">
        <f>SUMIF('Interventi - Dettaglio'!$A:$A,"130018"&amp;'Interventi - Sintesi'!$C460,'Interventi - Dettaglio'!K:K)</f>
        <v>0</v>
      </c>
      <c r="J460" s="26">
        <f t="shared" si="76"/>
        <v>15</v>
      </c>
      <c r="K460" s="26">
        <f>SUMIF('Interventi - Dettaglio'!$A:$A,"130019"&amp;'Interventi - Sintesi'!$C460,'Interventi - Dettaglio'!$H:$H)</f>
        <v>7</v>
      </c>
      <c r="L460" s="26">
        <f>SUMIF('Interventi - Dettaglio'!$A:$A,"130019"&amp;'Interventi - Sintesi'!$C460,'Interventi - Dettaglio'!$I:$I)</f>
        <v>3</v>
      </c>
      <c r="M460" s="32">
        <f t="shared" si="85"/>
        <v>0.42859999999999998</v>
      </c>
      <c r="N460" s="26">
        <f>SUMIF('Interventi - Dettaglio'!$A:$A,"130019"&amp;'Interventi - Sintesi'!$C460,'Interventi - Dettaglio'!$J:$J)</f>
        <v>0</v>
      </c>
      <c r="O460" s="26">
        <f>SUMIF('Interventi - Dettaglio'!$A:$A,"130019"&amp;'Interventi - Sintesi'!$C460,'Interventi - Dettaglio'!$K:$K)</f>
        <v>0</v>
      </c>
      <c r="P460" s="26">
        <f t="shared" si="77"/>
        <v>7</v>
      </c>
      <c r="Q460" s="26">
        <f>SUMIF('Interventi - Dettaglio'!$A:$A,"130020"&amp;'Interventi - Sintesi'!$C460,'Interventi - Dettaglio'!$H:$H)</f>
        <v>2</v>
      </c>
      <c r="R460" s="32">
        <f t="shared" si="86"/>
        <v>0.28570000000000001</v>
      </c>
      <c r="S460" s="26">
        <f>SUMIF('Interventi - Dettaglio'!$A:$A,"130020"&amp;'Interventi - Sintesi'!$C460,'Interventi - Dettaglio'!$I:$I)</f>
        <v>2</v>
      </c>
      <c r="T460" s="26">
        <f>SUMIF('Interventi - Dettaglio'!$A:$A,"130020"&amp;'Interventi - Sintesi'!$C460,'Interventi - Dettaglio'!$J:$J)</f>
        <v>0</v>
      </c>
      <c r="U460" s="26">
        <f>SUMIF('Interventi - Dettaglio'!$A:$A,"130020"&amp;'Interventi - Sintesi'!$C460,'Interventi - Dettaglio'!$K:$K)</f>
        <v>0</v>
      </c>
      <c r="V460" s="26">
        <f t="shared" si="78"/>
        <v>2</v>
      </c>
      <c r="W460" s="26">
        <f t="shared" si="79"/>
        <v>24</v>
      </c>
      <c r="X460" s="26">
        <f t="shared" si="80"/>
        <v>18</v>
      </c>
      <c r="Y460" s="32">
        <f t="shared" si="87"/>
        <v>0.75</v>
      </c>
      <c r="Z460" s="26">
        <f t="shared" si="81"/>
        <v>0</v>
      </c>
      <c r="AA460" s="26">
        <f t="shared" si="82"/>
        <v>0</v>
      </c>
      <c r="AB460" s="26">
        <f t="shared" si="83"/>
        <v>24</v>
      </c>
    </row>
    <row r="461" spans="1:28">
      <c r="A461" s="13" t="s">
        <v>1686</v>
      </c>
      <c r="B461" s="19" t="s">
        <v>1698</v>
      </c>
      <c r="C461" s="14" t="s">
        <v>481</v>
      </c>
      <c r="D461" s="4" t="s">
        <v>482</v>
      </c>
      <c r="E461" s="26">
        <f>SUMIF('Interventi - Dettaglio'!$A:$A,"130018"&amp;'Interventi - Sintesi'!$C461,'Interventi - Dettaglio'!H:H)</f>
        <v>2</v>
      </c>
      <c r="F461" s="26">
        <f>SUMIF('Interventi - Dettaglio'!$A:$A,"130018"&amp;'Interventi - Sintesi'!$C461,'Interventi - Dettaglio'!I:I)</f>
        <v>0</v>
      </c>
      <c r="G461" s="32">
        <f t="shared" si="84"/>
        <v>0</v>
      </c>
      <c r="H461" s="26">
        <f>SUMIF('Interventi - Dettaglio'!$A:$A,"130018"&amp;'Interventi - Sintesi'!$C461,'Interventi - Dettaglio'!J:J)</f>
        <v>0</v>
      </c>
      <c r="I461" s="26">
        <f>SUMIF('Interventi - Dettaglio'!$A:$A,"130018"&amp;'Interventi - Sintesi'!$C461,'Interventi - Dettaglio'!K:K)</f>
        <v>0</v>
      </c>
      <c r="J461" s="26">
        <f t="shared" si="76"/>
        <v>2</v>
      </c>
      <c r="K461" s="26">
        <f>SUMIF('Interventi - Dettaglio'!$A:$A,"130019"&amp;'Interventi - Sintesi'!$C461,'Interventi - Dettaglio'!$H:$H)</f>
        <v>0</v>
      </c>
      <c r="L461" s="26">
        <f>SUMIF('Interventi - Dettaglio'!$A:$A,"130019"&amp;'Interventi - Sintesi'!$C461,'Interventi - Dettaglio'!$I:$I)</f>
        <v>0</v>
      </c>
      <c r="M461" s="32">
        <f t="shared" si="85"/>
        <v>0</v>
      </c>
      <c r="N461" s="26">
        <f>SUMIF('Interventi - Dettaglio'!$A:$A,"130019"&amp;'Interventi - Sintesi'!$C461,'Interventi - Dettaglio'!$J:$J)</f>
        <v>0</v>
      </c>
      <c r="O461" s="26">
        <f>SUMIF('Interventi - Dettaglio'!$A:$A,"130019"&amp;'Interventi - Sintesi'!$C461,'Interventi - Dettaglio'!$K:$K)</f>
        <v>0</v>
      </c>
      <c r="P461" s="26">
        <f t="shared" si="77"/>
        <v>0</v>
      </c>
      <c r="Q461" s="26">
        <f>SUMIF('Interventi - Dettaglio'!$A:$A,"130020"&amp;'Interventi - Sintesi'!$C461,'Interventi - Dettaglio'!$H:$H)</f>
        <v>0</v>
      </c>
      <c r="R461" s="32">
        <f t="shared" si="86"/>
        <v>0</v>
      </c>
      <c r="S461" s="26">
        <f>SUMIF('Interventi - Dettaglio'!$A:$A,"130020"&amp;'Interventi - Sintesi'!$C461,'Interventi - Dettaglio'!$I:$I)</f>
        <v>0</v>
      </c>
      <c r="T461" s="26">
        <f>SUMIF('Interventi - Dettaglio'!$A:$A,"130020"&amp;'Interventi - Sintesi'!$C461,'Interventi - Dettaglio'!$J:$J)</f>
        <v>0</v>
      </c>
      <c r="U461" s="26">
        <f>SUMIF('Interventi - Dettaglio'!$A:$A,"130020"&amp;'Interventi - Sintesi'!$C461,'Interventi - Dettaglio'!$K:$K)</f>
        <v>0</v>
      </c>
      <c r="V461" s="26">
        <f t="shared" si="78"/>
        <v>0</v>
      </c>
      <c r="W461" s="26">
        <f t="shared" si="79"/>
        <v>2</v>
      </c>
      <c r="X461" s="26">
        <f t="shared" si="80"/>
        <v>0</v>
      </c>
      <c r="Y461" s="32">
        <f t="shared" si="87"/>
        <v>0</v>
      </c>
      <c r="Z461" s="26">
        <f t="shared" si="81"/>
        <v>0</v>
      </c>
      <c r="AA461" s="26">
        <f t="shared" si="82"/>
        <v>0</v>
      </c>
      <c r="AB461" s="26">
        <f t="shared" si="83"/>
        <v>2</v>
      </c>
    </row>
    <row r="462" spans="1:28">
      <c r="A462" s="13" t="s">
        <v>1686</v>
      </c>
      <c r="B462" s="19" t="s">
        <v>1698</v>
      </c>
      <c r="C462" s="14" t="s">
        <v>669</v>
      </c>
      <c r="D462" s="4" t="s">
        <v>670</v>
      </c>
      <c r="E462" s="26">
        <f>SUMIF('Interventi - Dettaglio'!$A:$A,"130018"&amp;'Interventi - Sintesi'!$C462,'Interventi - Dettaglio'!H:H)</f>
        <v>6</v>
      </c>
      <c r="F462" s="26">
        <f>SUMIF('Interventi - Dettaglio'!$A:$A,"130018"&amp;'Interventi - Sintesi'!$C462,'Interventi - Dettaglio'!I:I)</f>
        <v>2</v>
      </c>
      <c r="G462" s="32">
        <f t="shared" si="84"/>
        <v>0.33329999999999999</v>
      </c>
      <c r="H462" s="26">
        <f>SUMIF('Interventi - Dettaglio'!$A:$A,"130018"&amp;'Interventi - Sintesi'!$C462,'Interventi - Dettaglio'!J:J)</f>
        <v>0</v>
      </c>
      <c r="I462" s="26">
        <f>SUMIF('Interventi - Dettaglio'!$A:$A,"130018"&amp;'Interventi - Sintesi'!$C462,'Interventi - Dettaglio'!K:K)</f>
        <v>0</v>
      </c>
      <c r="J462" s="26">
        <f t="shared" si="76"/>
        <v>6</v>
      </c>
      <c r="K462" s="26">
        <f>SUMIF('Interventi - Dettaglio'!$A:$A,"130019"&amp;'Interventi - Sintesi'!$C462,'Interventi - Dettaglio'!$H:$H)</f>
        <v>1</v>
      </c>
      <c r="L462" s="26">
        <f>SUMIF('Interventi - Dettaglio'!$A:$A,"130019"&amp;'Interventi - Sintesi'!$C462,'Interventi - Dettaglio'!$I:$I)</f>
        <v>0</v>
      </c>
      <c r="M462" s="32">
        <f t="shared" si="85"/>
        <v>0</v>
      </c>
      <c r="N462" s="26">
        <f>SUMIF('Interventi - Dettaglio'!$A:$A,"130019"&amp;'Interventi - Sintesi'!$C462,'Interventi - Dettaglio'!$J:$J)</f>
        <v>0</v>
      </c>
      <c r="O462" s="26">
        <f>SUMIF('Interventi - Dettaglio'!$A:$A,"130019"&amp;'Interventi - Sintesi'!$C462,'Interventi - Dettaglio'!$K:$K)</f>
        <v>0</v>
      </c>
      <c r="P462" s="26">
        <f t="shared" si="77"/>
        <v>1</v>
      </c>
      <c r="Q462" s="26">
        <f>SUMIF('Interventi - Dettaglio'!$A:$A,"130020"&amp;'Interventi - Sintesi'!$C462,'Interventi - Dettaglio'!$H:$H)</f>
        <v>0</v>
      </c>
      <c r="R462" s="32">
        <f t="shared" si="86"/>
        <v>0</v>
      </c>
      <c r="S462" s="26">
        <f>SUMIF('Interventi - Dettaglio'!$A:$A,"130020"&amp;'Interventi - Sintesi'!$C462,'Interventi - Dettaglio'!$I:$I)</f>
        <v>0</v>
      </c>
      <c r="T462" s="26">
        <f>SUMIF('Interventi - Dettaglio'!$A:$A,"130020"&amp;'Interventi - Sintesi'!$C462,'Interventi - Dettaglio'!$J:$J)</f>
        <v>0</v>
      </c>
      <c r="U462" s="26">
        <f>SUMIF('Interventi - Dettaglio'!$A:$A,"130020"&amp;'Interventi - Sintesi'!$C462,'Interventi - Dettaglio'!$K:$K)</f>
        <v>0</v>
      </c>
      <c r="V462" s="26">
        <f t="shared" si="78"/>
        <v>0</v>
      </c>
      <c r="W462" s="26">
        <f t="shared" si="79"/>
        <v>7</v>
      </c>
      <c r="X462" s="26">
        <f t="shared" si="80"/>
        <v>2</v>
      </c>
      <c r="Y462" s="32">
        <f t="shared" si="87"/>
        <v>0.28570000000000001</v>
      </c>
      <c r="Z462" s="26">
        <f t="shared" si="81"/>
        <v>0</v>
      </c>
      <c r="AA462" s="26">
        <f t="shared" si="82"/>
        <v>0</v>
      </c>
      <c r="AB462" s="26">
        <f t="shared" si="83"/>
        <v>7</v>
      </c>
    </row>
    <row r="463" spans="1:28">
      <c r="A463" s="13" t="s">
        <v>1686</v>
      </c>
      <c r="B463" s="19" t="s">
        <v>1698</v>
      </c>
      <c r="C463" s="14" t="s">
        <v>483</v>
      </c>
      <c r="D463" s="4" t="s">
        <v>484</v>
      </c>
      <c r="E463" s="26">
        <f>SUMIF('Interventi - Dettaglio'!$A:$A,"130018"&amp;'Interventi - Sintesi'!$C463,'Interventi - Dettaglio'!H:H)</f>
        <v>55</v>
      </c>
      <c r="F463" s="26">
        <f>SUMIF('Interventi - Dettaglio'!$A:$A,"130018"&amp;'Interventi - Sintesi'!$C463,'Interventi - Dettaglio'!I:I)</f>
        <v>18</v>
      </c>
      <c r="G463" s="32">
        <f t="shared" si="84"/>
        <v>0.32729999999999998</v>
      </c>
      <c r="H463" s="26">
        <f>SUMIF('Interventi - Dettaglio'!$A:$A,"130018"&amp;'Interventi - Sintesi'!$C463,'Interventi - Dettaglio'!J:J)</f>
        <v>0</v>
      </c>
      <c r="I463" s="26">
        <f>SUMIF('Interventi - Dettaglio'!$A:$A,"130018"&amp;'Interventi - Sintesi'!$C463,'Interventi - Dettaglio'!K:K)</f>
        <v>0</v>
      </c>
      <c r="J463" s="26">
        <f t="shared" ref="J463:J526" si="88">E463+H463+I463</f>
        <v>55</v>
      </c>
      <c r="K463" s="26">
        <f>SUMIF('Interventi - Dettaglio'!$A:$A,"130019"&amp;'Interventi - Sintesi'!$C463,'Interventi - Dettaglio'!$H:$H)</f>
        <v>6</v>
      </c>
      <c r="L463" s="26">
        <f>SUMIF('Interventi - Dettaglio'!$A:$A,"130019"&amp;'Interventi - Sintesi'!$C463,'Interventi - Dettaglio'!$I:$I)</f>
        <v>4</v>
      </c>
      <c r="M463" s="32">
        <f t="shared" si="85"/>
        <v>0.66669999999999996</v>
      </c>
      <c r="N463" s="26">
        <f>SUMIF('Interventi - Dettaglio'!$A:$A,"130019"&amp;'Interventi - Sintesi'!$C463,'Interventi - Dettaglio'!$J:$J)</f>
        <v>0</v>
      </c>
      <c r="O463" s="26">
        <f>SUMIF('Interventi - Dettaglio'!$A:$A,"130019"&amp;'Interventi - Sintesi'!$C463,'Interventi - Dettaglio'!$K:$K)</f>
        <v>0</v>
      </c>
      <c r="P463" s="26">
        <f t="shared" ref="P463:P526" si="89">K463+N463+O463</f>
        <v>6</v>
      </c>
      <c r="Q463" s="26">
        <f>SUMIF('Interventi - Dettaglio'!$A:$A,"130020"&amp;'Interventi - Sintesi'!$C463,'Interventi - Dettaglio'!$H:$H)</f>
        <v>11</v>
      </c>
      <c r="R463" s="32">
        <f t="shared" si="86"/>
        <v>1.8332999999999999</v>
      </c>
      <c r="S463" s="26">
        <f>SUMIF('Interventi - Dettaglio'!$A:$A,"130020"&amp;'Interventi - Sintesi'!$C463,'Interventi - Dettaglio'!$I:$I)</f>
        <v>2</v>
      </c>
      <c r="T463" s="26">
        <f>SUMIF('Interventi - Dettaglio'!$A:$A,"130020"&amp;'Interventi - Sintesi'!$C463,'Interventi - Dettaglio'!$J:$J)</f>
        <v>0</v>
      </c>
      <c r="U463" s="26">
        <f>SUMIF('Interventi - Dettaglio'!$A:$A,"130020"&amp;'Interventi - Sintesi'!$C463,'Interventi - Dettaglio'!$K:$K)</f>
        <v>0</v>
      </c>
      <c r="V463" s="26">
        <f t="shared" ref="V463:V526" si="90">Q463+T463+U463</f>
        <v>11</v>
      </c>
      <c r="W463" s="26">
        <f t="shared" ref="W463:W526" si="91">E463+K463+Q463</f>
        <v>72</v>
      </c>
      <c r="X463" s="26">
        <f t="shared" ref="X463:X526" si="92">F463+L463+S463</f>
        <v>24</v>
      </c>
      <c r="Y463" s="32">
        <f t="shared" si="87"/>
        <v>0.33329999999999999</v>
      </c>
      <c r="Z463" s="26">
        <f t="shared" ref="Z463:Z526" si="93">H463+N463+T463</f>
        <v>0</v>
      </c>
      <c r="AA463" s="26">
        <f t="shared" ref="AA463:AA526" si="94">I463+O463+U463</f>
        <v>0</v>
      </c>
      <c r="AB463" s="26">
        <f t="shared" ref="AB463:AB526" si="95">W463+Z463+AA463</f>
        <v>72</v>
      </c>
    </row>
    <row r="464" spans="1:28">
      <c r="A464" s="13" t="s">
        <v>1686</v>
      </c>
      <c r="B464" s="19" t="s">
        <v>1698</v>
      </c>
      <c r="C464" s="14" t="s">
        <v>671</v>
      </c>
      <c r="D464" s="4" t="s">
        <v>672</v>
      </c>
      <c r="E464" s="26">
        <f>SUMIF('Interventi - Dettaglio'!$A:$A,"130018"&amp;'Interventi - Sintesi'!$C464,'Interventi - Dettaglio'!H:H)</f>
        <v>3</v>
      </c>
      <c r="F464" s="26">
        <f>SUMIF('Interventi - Dettaglio'!$A:$A,"130018"&amp;'Interventi - Sintesi'!$C464,'Interventi - Dettaglio'!I:I)</f>
        <v>0</v>
      </c>
      <c r="G464" s="32">
        <f t="shared" si="84"/>
        <v>0</v>
      </c>
      <c r="H464" s="26">
        <f>SUMIF('Interventi - Dettaglio'!$A:$A,"130018"&amp;'Interventi - Sintesi'!$C464,'Interventi - Dettaglio'!J:J)</f>
        <v>0</v>
      </c>
      <c r="I464" s="26">
        <f>SUMIF('Interventi - Dettaglio'!$A:$A,"130018"&amp;'Interventi - Sintesi'!$C464,'Interventi - Dettaglio'!K:K)</f>
        <v>0</v>
      </c>
      <c r="J464" s="26">
        <f t="shared" si="88"/>
        <v>3</v>
      </c>
      <c r="K464" s="26">
        <f>SUMIF('Interventi - Dettaglio'!$A:$A,"130019"&amp;'Interventi - Sintesi'!$C464,'Interventi - Dettaglio'!$H:$H)</f>
        <v>3</v>
      </c>
      <c r="L464" s="26">
        <f>SUMIF('Interventi - Dettaglio'!$A:$A,"130019"&amp;'Interventi - Sintesi'!$C464,'Interventi - Dettaglio'!$I:$I)</f>
        <v>0</v>
      </c>
      <c r="M464" s="32">
        <f t="shared" si="85"/>
        <v>0</v>
      </c>
      <c r="N464" s="26">
        <f>SUMIF('Interventi - Dettaglio'!$A:$A,"130019"&amp;'Interventi - Sintesi'!$C464,'Interventi - Dettaglio'!$J:$J)</f>
        <v>0</v>
      </c>
      <c r="O464" s="26">
        <f>SUMIF('Interventi - Dettaglio'!$A:$A,"130019"&amp;'Interventi - Sintesi'!$C464,'Interventi - Dettaglio'!$K:$K)</f>
        <v>0</v>
      </c>
      <c r="P464" s="26">
        <f t="shared" si="89"/>
        <v>3</v>
      </c>
      <c r="Q464" s="26">
        <f>SUMIF('Interventi - Dettaglio'!$A:$A,"130020"&amp;'Interventi - Sintesi'!$C464,'Interventi - Dettaglio'!$H:$H)</f>
        <v>0</v>
      </c>
      <c r="R464" s="32">
        <f t="shared" si="86"/>
        <v>0</v>
      </c>
      <c r="S464" s="26">
        <f>SUMIF('Interventi - Dettaglio'!$A:$A,"130020"&amp;'Interventi - Sintesi'!$C464,'Interventi - Dettaglio'!$I:$I)</f>
        <v>0</v>
      </c>
      <c r="T464" s="26">
        <f>SUMIF('Interventi - Dettaglio'!$A:$A,"130020"&amp;'Interventi - Sintesi'!$C464,'Interventi - Dettaglio'!$J:$J)</f>
        <v>0</v>
      </c>
      <c r="U464" s="26">
        <f>SUMIF('Interventi - Dettaglio'!$A:$A,"130020"&amp;'Interventi - Sintesi'!$C464,'Interventi - Dettaglio'!$K:$K)</f>
        <v>0</v>
      </c>
      <c r="V464" s="26">
        <f t="shared" si="90"/>
        <v>0</v>
      </c>
      <c r="W464" s="26">
        <f t="shared" si="91"/>
        <v>6</v>
      </c>
      <c r="X464" s="26">
        <f t="shared" si="92"/>
        <v>0</v>
      </c>
      <c r="Y464" s="32">
        <f t="shared" si="87"/>
        <v>0</v>
      </c>
      <c r="Z464" s="26">
        <f t="shared" si="93"/>
        <v>0</v>
      </c>
      <c r="AA464" s="26">
        <f t="shared" si="94"/>
        <v>0</v>
      </c>
      <c r="AB464" s="26">
        <f t="shared" si="95"/>
        <v>6</v>
      </c>
    </row>
    <row r="465" spans="1:28">
      <c r="A465" s="13" t="s">
        <v>1686</v>
      </c>
      <c r="B465" s="19" t="s">
        <v>1698</v>
      </c>
      <c r="C465" s="14" t="s">
        <v>485</v>
      </c>
      <c r="D465" s="4" t="s">
        <v>486</v>
      </c>
      <c r="E465" s="26">
        <f>SUMIF('Interventi - Dettaglio'!$A:$A,"130018"&amp;'Interventi - Sintesi'!$C465,'Interventi - Dettaglio'!H:H)</f>
        <v>41</v>
      </c>
      <c r="F465" s="26">
        <f>SUMIF('Interventi - Dettaglio'!$A:$A,"130018"&amp;'Interventi - Sintesi'!$C465,'Interventi - Dettaglio'!I:I)</f>
        <v>14</v>
      </c>
      <c r="G465" s="32">
        <f t="shared" si="84"/>
        <v>0.34150000000000003</v>
      </c>
      <c r="H465" s="26">
        <f>SUMIF('Interventi - Dettaglio'!$A:$A,"130018"&amp;'Interventi - Sintesi'!$C465,'Interventi - Dettaglio'!J:J)</f>
        <v>0</v>
      </c>
      <c r="I465" s="26">
        <f>SUMIF('Interventi - Dettaglio'!$A:$A,"130018"&amp;'Interventi - Sintesi'!$C465,'Interventi - Dettaglio'!K:K)</f>
        <v>0</v>
      </c>
      <c r="J465" s="26">
        <f t="shared" si="88"/>
        <v>41</v>
      </c>
      <c r="K465" s="26">
        <f>SUMIF('Interventi - Dettaglio'!$A:$A,"130019"&amp;'Interventi - Sintesi'!$C465,'Interventi - Dettaglio'!$H:$H)</f>
        <v>8</v>
      </c>
      <c r="L465" s="26">
        <f>SUMIF('Interventi - Dettaglio'!$A:$A,"130019"&amp;'Interventi - Sintesi'!$C465,'Interventi - Dettaglio'!$I:$I)</f>
        <v>6</v>
      </c>
      <c r="M465" s="32">
        <f t="shared" si="85"/>
        <v>0.75</v>
      </c>
      <c r="N465" s="26">
        <f>SUMIF('Interventi - Dettaglio'!$A:$A,"130019"&amp;'Interventi - Sintesi'!$C465,'Interventi - Dettaglio'!$J:$J)</f>
        <v>0</v>
      </c>
      <c r="O465" s="26">
        <f>SUMIF('Interventi - Dettaglio'!$A:$A,"130019"&amp;'Interventi - Sintesi'!$C465,'Interventi - Dettaglio'!$K:$K)</f>
        <v>0</v>
      </c>
      <c r="P465" s="26">
        <f t="shared" si="89"/>
        <v>8</v>
      </c>
      <c r="Q465" s="26">
        <f>SUMIF('Interventi - Dettaglio'!$A:$A,"130020"&amp;'Interventi - Sintesi'!$C465,'Interventi - Dettaglio'!$H:$H)</f>
        <v>2</v>
      </c>
      <c r="R465" s="32">
        <f t="shared" si="86"/>
        <v>0.25</v>
      </c>
      <c r="S465" s="26">
        <f>SUMIF('Interventi - Dettaglio'!$A:$A,"130020"&amp;'Interventi - Sintesi'!$C465,'Interventi - Dettaglio'!$I:$I)</f>
        <v>1</v>
      </c>
      <c r="T465" s="26">
        <f>SUMIF('Interventi - Dettaglio'!$A:$A,"130020"&amp;'Interventi - Sintesi'!$C465,'Interventi - Dettaglio'!$J:$J)</f>
        <v>0</v>
      </c>
      <c r="U465" s="26">
        <f>SUMIF('Interventi - Dettaglio'!$A:$A,"130020"&amp;'Interventi - Sintesi'!$C465,'Interventi - Dettaglio'!$K:$K)</f>
        <v>0</v>
      </c>
      <c r="V465" s="26">
        <f t="shared" si="90"/>
        <v>2</v>
      </c>
      <c r="W465" s="26">
        <f t="shared" si="91"/>
        <v>51</v>
      </c>
      <c r="X465" s="26">
        <f t="shared" si="92"/>
        <v>21</v>
      </c>
      <c r="Y465" s="32">
        <f t="shared" si="87"/>
        <v>0.4118</v>
      </c>
      <c r="Z465" s="26">
        <f t="shared" si="93"/>
        <v>0</v>
      </c>
      <c r="AA465" s="26">
        <f t="shared" si="94"/>
        <v>0</v>
      </c>
      <c r="AB465" s="26">
        <f t="shared" si="95"/>
        <v>51</v>
      </c>
    </row>
    <row r="466" spans="1:28">
      <c r="A466" s="13" t="s">
        <v>1686</v>
      </c>
      <c r="B466" s="19" t="s">
        <v>1698</v>
      </c>
      <c r="C466" s="14" t="s">
        <v>487</v>
      </c>
      <c r="D466" s="4" t="s">
        <v>488</v>
      </c>
      <c r="E466" s="26">
        <f>SUMIF('Interventi - Dettaglio'!$A:$A,"130018"&amp;'Interventi - Sintesi'!$C466,'Interventi - Dettaglio'!H:H)</f>
        <v>2</v>
      </c>
      <c r="F466" s="26">
        <f>SUMIF('Interventi - Dettaglio'!$A:$A,"130018"&amp;'Interventi - Sintesi'!$C466,'Interventi - Dettaglio'!I:I)</f>
        <v>1</v>
      </c>
      <c r="G466" s="32">
        <f t="shared" si="84"/>
        <v>0.5</v>
      </c>
      <c r="H466" s="26">
        <f>SUMIF('Interventi - Dettaglio'!$A:$A,"130018"&amp;'Interventi - Sintesi'!$C466,'Interventi - Dettaglio'!J:J)</f>
        <v>0</v>
      </c>
      <c r="I466" s="26">
        <f>SUMIF('Interventi - Dettaglio'!$A:$A,"130018"&amp;'Interventi - Sintesi'!$C466,'Interventi - Dettaglio'!K:K)</f>
        <v>0</v>
      </c>
      <c r="J466" s="26">
        <f t="shared" si="88"/>
        <v>2</v>
      </c>
      <c r="K466" s="26">
        <f>SUMIF('Interventi - Dettaglio'!$A:$A,"130019"&amp;'Interventi - Sintesi'!$C466,'Interventi - Dettaglio'!$H:$H)</f>
        <v>0</v>
      </c>
      <c r="L466" s="26">
        <f>SUMIF('Interventi - Dettaglio'!$A:$A,"130019"&amp;'Interventi - Sintesi'!$C466,'Interventi - Dettaglio'!$I:$I)</f>
        <v>0</v>
      </c>
      <c r="M466" s="32">
        <f t="shared" si="85"/>
        <v>0</v>
      </c>
      <c r="N466" s="26">
        <f>SUMIF('Interventi - Dettaglio'!$A:$A,"130019"&amp;'Interventi - Sintesi'!$C466,'Interventi - Dettaglio'!$J:$J)</f>
        <v>0</v>
      </c>
      <c r="O466" s="26">
        <f>SUMIF('Interventi - Dettaglio'!$A:$A,"130019"&amp;'Interventi - Sintesi'!$C466,'Interventi - Dettaglio'!$K:$K)</f>
        <v>0</v>
      </c>
      <c r="P466" s="26">
        <f t="shared" si="89"/>
        <v>0</v>
      </c>
      <c r="Q466" s="26">
        <f>SUMIF('Interventi - Dettaglio'!$A:$A,"130020"&amp;'Interventi - Sintesi'!$C466,'Interventi - Dettaglio'!$H:$H)</f>
        <v>9</v>
      </c>
      <c r="R466" s="32">
        <f t="shared" si="86"/>
        <v>0</v>
      </c>
      <c r="S466" s="26">
        <f>SUMIF('Interventi - Dettaglio'!$A:$A,"130020"&amp;'Interventi - Sintesi'!$C466,'Interventi - Dettaglio'!$I:$I)</f>
        <v>4</v>
      </c>
      <c r="T466" s="26">
        <f>SUMIF('Interventi - Dettaglio'!$A:$A,"130020"&amp;'Interventi - Sintesi'!$C466,'Interventi - Dettaglio'!$J:$J)</f>
        <v>0</v>
      </c>
      <c r="U466" s="26">
        <f>SUMIF('Interventi - Dettaglio'!$A:$A,"130020"&amp;'Interventi - Sintesi'!$C466,'Interventi - Dettaglio'!$K:$K)</f>
        <v>0</v>
      </c>
      <c r="V466" s="26">
        <f t="shared" si="90"/>
        <v>9</v>
      </c>
      <c r="W466" s="26">
        <f t="shared" si="91"/>
        <v>11</v>
      </c>
      <c r="X466" s="26">
        <f t="shared" si="92"/>
        <v>5</v>
      </c>
      <c r="Y466" s="32">
        <f t="shared" si="87"/>
        <v>0.45450000000000002</v>
      </c>
      <c r="Z466" s="26">
        <f t="shared" si="93"/>
        <v>0</v>
      </c>
      <c r="AA466" s="26">
        <f t="shared" si="94"/>
        <v>0</v>
      </c>
      <c r="AB466" s="26">
        <f t="shared" si="95"/>
        <v>11</v>
      </c>
    </row>
    <row r="467" spans="1:28">
      <c r="A467" s="13" t="s">
        <v>1686</v>
      </c>
      <c r="B467" s="19" t="s">
        <v>1698</v>
      </c>
      <c r="C467" s="14" t="s">
        <v>673</v>
      </c>
      <c r="D467" s="4" t="s">
        <v>674</v>
      </c>
      <c r="E467" s="26">
        <f>SUMIF('Interventi - Dettaglio'!$A:$A,"130018"&amp;'Interventi - Sintesi'!$C467,'Interventi - Dettaglio'!H:H)</f>
        <v>4</v>
      </c>
      <c r="F467" s="26">
        <f>SUMIF('Interventi - Dettaglio'!$A:$A,"130018"&amp;'Interventi - Sintesi'!$C467,'Interventi - Dettaglio'!I:I)</f>
        <v>2</v>
      </c>
      <c r="G467" s="32">
        <f t="shared" si="84"/>
        <v>0.5</v>
      </c>
      <c r="H467" s="26">
        <f>SUMIF('Interventi - Dettaglio'!$A:$A,"130018"&amp;'Interventi - Sintesi'!$C467,'Interventi - Dettaglio'!J:J)</f>
        <v>0</v>
      </c>
      <c r="I467" s="26">
        <f>SUMIF('Interventi - Dettaglio'!$A:$A,"130018"&amp;'Interventi - Sintesi'!$C467,'Interventi - Dettaglio'!K:K)</f>
        <v>0</v>
      </c>
      <c r="J467" s="26">
        <f t="shared" si="88"/>
        <v>4</v>
      </c>
      <c r="K467" s="26">
        <f>SUMIF('Interventi - Dettaglio'!$A:$A,"130019"&amp;'Interventi - Sintesi'!$C467,'Interventi - Dettaglio'!$H:$H)</f>
        <v>0</v>
      </c>
      <c r="L467" s="26">
        <f>SUMIF('Interventi - Dettaglio'!$A:$A,"130019"&amp;'Interventi - Sintesi'!$C467,'Interventi - Dettaglio'!$I:$I)</f>
        <v>0</v>
      </c>
      <c r="M467" s="32">
        <f t="shared" si="85"/>
        <v>0</v>
      </c>
      <c r="N467" s="26">
        <f>SUMIF('Interventi - Dettaglio'!$A:$A,"130019"&amp;'Interventi - Sintesi'!$C467,'Interventi - Dettaglio'!$J:$J)</f>
        <v>0</v>
      </c>
      <c r="O467" s="26">
        <f>SUMIF('Interventi - Dettaglio'!$A:$A,"130019"&amp;'Interventi - Sintesi'!$C467,'Interventi - Dettaglio'!$K:$K)</f>
        <v>0</v>
      </c>
      <c r="P467" s="26">
        <f t="shared" si="89"/>
        <v>0</v>
      </c>
      <c r="Q467" s="26">
        <f>SUMIF('Interventi - Dettaglio'!$A:$A,"130020"&amp;'Interventi - Sintesi'!$C467,'Interventi - Dettaglio'!$H:$H)</f>
        <v>2</v>
      </c>
      <c r="R467" s="32">
        <f t="shared" si="86"/>
        <v>0</v>
      </c>
      <c r="S467" s="26">
        <f>SUMIF('Interventi - Dettaglio'!$A:$A,"130020"&amp;'Interventi - Sintesi'!$C467,'Interventi - Dettaglio'!$I:$I)</f>
        <v>1</v>
      </c>
      <c r="T467" s="26">
        <f>SUMIF('Interventi - Dettaglio'!$A:$A,"130020"&amp;'Interventi - Sintesi'!$C467,'Interventi - Dettaglio'!$J:$J)</f>
        <v>0</v>
      </c>
      <c r="U467" s="26">
        <f>SUMIF('Interventi - Dettaglio'!$A:$A,"130020"&amp;'Interventi - Sintesi'!$C467,'Interventi - Dettaglio'!$K:$K)</f>
        <v>0</v>
      </c>
      <c r="V467" s="26">
        <f t="shared" si="90"/>
        <v>2</v>
      </c>
      <c r="W467" s="26">
        <f t="shared" si="91"/>
        <v>6</v>
      </c>
      <c r="X467" s="26">
        <f t="shared" si="92"/>
        <v>3</v>
      </c>
      <c r="Y467" s="32">
        <f t="shared" si="87"/>
        <v>0.5</v>
      </c>
      <c r="Z467" s="26">
        <f t="shared" si="93"/>
        <v>0</v>
      </c>
      <c r="AA467" s="26">
        <f t="shared" si="94"/>
        <v>0</v>
      </c>
      <c r="AB467" s="26">
        <f t="shared" si="95"/>
        <v>6</v>
      </c>
    </row>
    <row r="468" spans="1:28">
      <c r="A468" s="13" t="s">
        <v>1686</v>
      </c>
      <c r="B468" s="19" t="s">
        <v>1698</v>
      </c>
      <c r="C468" s="14" t="s">
        <v>489</v>
      </c>
      <c r="D468" s="4" t="s">
        <v>490</v>
      </c>
      <c r="E468" s="26">
        <f>SUMIF('Interventi - Dettaglio'!$A:$A,"130018"&amp;'Interventi - Sintesi'!$C468,'Interventi - Dettaglio'!H:H)</f>
        <v>4</v>
      </c>
      <c r="F468" s="26">
        <f>SUMIF('Interventi - Dettaglio'!$A:$A,"130018"&amp;'Interventi - Sintesi'!$C468,'Interventi - Dettaglio'!I:I)</f>
        <v>2</v>
      </c>
      <c r="G468" s="32">
        <f t="shared" si="84"/>
        <v>0.5</v>
      </c>
      <c r="H468" s="26">
        <f>SUMIF('Interventi - Dettaglio'!$A:$A,"130018"&amp;'Interventi - Sintesi'!$C468,'Interventi - Dettaglio'!J:J)</f>
        <v>0</v>
      </c>
      <c r="I468" s="26">
        <f>SUMIF('Interventi - Dettaglio'!$A:$A,"130018"&amp;'Interventi - Sintesi'!$C468,'Interventi - Dettaglio'!K:K)</f>
        <v>0</v>
      </c>
      <c r="J468" s="26">
        <f t="shared" si="88"/>
        <v>4</v>
      </c>
      <c r="K468" s="26">
        <f>SUMIF('Interventi - Dettaglio'!$A:$A,"130019"&amp;'Interventi - Sintesi'!$C468,'Interventi - Dettaglio'!$H:$H)</f>
        <v>0</v>
      </c>
      <c r="L468" s="26">
        <f>SUMIF('Interventi - Dettaglio'!$A:$A,"130019"&amp;'Interventi - Sintesi'!$C468,'Interventi - Dettaglio'!$I:$I)</f>
        <v>0</v>
      </c>
      <c r="M468" s="32">
        <f t="shared" si="85"/>
        <v>0</v>
      </c>
      <c r="N468" s="26">
        <f>SUMIF('Interventi - Dettaglio'!$A:$A,"130019"&amp;'Interventi - Sintesi'!$C468,'Interventi - Dettaglio'!$J:$J)</f>
        <v>0</v>
      </c>
      <c r="O468" s="26">
        <f>SUMIF('Interventi - Dettaglio'!$A:$A,"130019"&amp;'Interventi - Sintesi'!$C468,'Interventi - Dettaglio'!$K:$K)</f>
        <v>0</v>
      </c>
      <c r="P468" s="26">
        <f t="shared" si="89"/>
        <v>0</v>
      </c>
      <c r="Q468" s="26">
        <f>SUMIF('Interventi - Dettaglio'!$A:$A,"130020"&amp;'Interventi - Sintesi'!$C468,'Interventi - Dettaglio'!$H:$H)</f>
        <v>1</v>
      </c>
      <c r="R468" s="32">
        <f t="shared" si="86"/>
        <v>0</v>
      </c>
      <c r="S468" s="26">
        <f>SUMIF('Interventi - Dettaglio'!$A:$A,"130020"&amp;'Interventi - Sintesi'!$C468,'Interventi - Dettaglio'!$I:$I)</f>
        <v>0</v>
      </c>
      <c r="T468" s="26">
        <f>SUMIF('Interventi - Dettaglio'!$A:$A,"130020"&amp;'Interventi - Sintesi'!$C468,'Interventi - Dettaglio'!$J:$J)</f>
        <v>0</v>
      </c>
      <c r="U468" s="26">
        <f>SUMIF('Interventi - Dettaglio'!$A:$A,"130020"&amp;'Interventi - Sintesi'!$C468,'Interventi - Dettaglio'!$K:$K)</f>
        <v>0</v>
      </c>
      <c r="V468" s="26">
        <f t="shared" si="90"/>
        <v>1</v>
      </c>
      <c r="W468" s="26">
        <f t="shared" si="91"/>
        <v>5</v>
      </c>
      <c r="X468" s="26">
        <f t="shared" si="92"/>
        <v>2</v>
      </c>
      <c r="Y468" s="32">
        <f t="shared" si="87"/>
        <v>0.4</v>
      </c>
      <c r="Z468" s="26">
        <f t="shared" si="93"/>
        <v>0</v>
      </c>
      <c r="AA468" s="26">
        <f t="shared" si="94"/>
        <v>0</v>
      </c>
      <c r="AB468" s="26">
        <f t="shared" si="95"/>
        <v>5</v>
      </c>
    </row>
    <row r="469" spans="1:28">
      <c r="A469" s="13" t="s">
        <v>1686</v>
      </c>
      <c r="B469" s="19" t="s">
        <v>1698</v>
      </c>
      <c r="C469" s="14" t="s">
        <v>491</v>
      </c>
      <c r="D469" s="4" t="s">
        <v>492</v>
      </c>
      <c r="E469" s="26">
        <f>SUMIF('Interventi - Dettaglio'!$A:$A,"130018"&amp;'Interventi - Sintesi'!$C469,'Interventi - Dettaglio'!H:H)</f>
        <v>3</v>
      </c>
      <c r="F469" s="26">
        <f>SUMIF('Interventi - Dettaglio'!$A:$A,"130018"&amp;'Interventi - Sintesi'!$C469,'Interventi - Dettaglio'!I:I)</f>
        <v>2</v>
      </c>
      <c r="G469" s="32">
        <f t="shared" si="84"/>
        <v>0.66669999999999996</v>
      </c>
      <c r="H469" s="26">
        <f>SUMIF('Interventi - Dettaglio'!$A:$A,"130018"&amp;'Interventi - Sintesi'!$C469,'Interventi - Dettaglio'!J:J)</f>
        <v>0</v>
      </c>
      <c r="I469" s="26">
        <f>SUMIF('Interventi - Dettaglio'!$A:$A,"130018"&amp;'Interventi - Sintesi'!$C469,'Interventi - Dettaglio'!K:K)</f>
        <v>0</v>
      </c>
      <c r="J469" s="26">
        <f t="shared" si="88"/>
        <v>3</v>
      </c>
      <c r="K469" s="26">
        <f>SUMIF('Interventi - Dettaglio'!$A:$A,"130019"&amp;'Interventi - Sintesi'!$C469,'Interventi - Dettaglio'!$H:$H)</f>
        <v>1</v>
      </c>
      <c r="L469" s="26">
        <f>SUMIF('Interventi - Dettaglio'!$A:$A,"130019"&amp;'Interventi - Sintesi'!$C469,'Interventi - Dettaglio'!$I:$I)</f>
        <v>0</v>
      </c>
      <c r="M469" s="32">
        <f t="shared" si="85"/>
        <v>0</v>
      </c>
      <c r="N469" s="26">
        <f>SUMIF('Interventi - Dettaglio'!$A:$A,"130019"&amp;'Interventi - Sintesi'!$C469,'Interventi - Dettaglio'!$J:$J)</f>
        <v>0</v>
      </c>
      <c r="O469" s="26">
        <f>SUMIF('Interventi - Dettaglio'!$A:$A,"130019"&amp;'Interventi - Sintesi'!$C469,'Interventi - Dettaglio'!$K:$K)</f>
        <v>0</v>
      </c>
      <c r="P469" s="26">
        <f t="shared" si="89"/>
        <v>1</v>
      </c>
      <c r="Q469" s="26">
        <f>SUMIF('Interventi - Dettaglio'!$A:$A,"130020"&amp;'Interventi - Sintesi'!$C469,'Interventi - Dettaglio'!$H:$H)</f>
        <v>3</v>
      </c>
      <c r="R469" s="32">
        <f t="shared" si="86"/>
        <v>3</v>
      </c>
      <c r="S469" s="26">
        <f>SUMIF('Interventi - Dettaglio'!$A:$A,"130020"&amp;'Interventi - Sintesi'!$C469,'Interventi - Dettaglio'!$I:$I)</f>
        <v>0</v>
      </c>
      <c r="T469" s="26">
        <f>SUMIF('Interventi - Dettaglio'!$A:$A,"130020"&amp;'Interventi - Sintesi'!$C469,'Interventi - Dettaglio'!$J:$J)</f>
        <v>0</v>
      </c>
      <c r="U469" s="26">
        <f>SUMIF('Interventi - Dettaglio'!$A:$A,"130020"&amp;'Interventi - Sintesi'!$C469,'Interventi - Dettaglio'!$K:$K)</f>
        <v>0</v>
      </c>
      <c r="V469" s="26">
        <f t="shared" si="90"/>
        <v>3</v>
      </c>
      <c r="W469" s="26">
        <f t="shared" si="91"/>
        <v>7</v>
      </c>
      <c r="X469" s="26">
        <f t="shared" si="92"/>
        <v>2</v>
      </c>
      <c r="Y469" s="32">
        <f t="shared" si="87"/>
        <v>0.28570000000000001</v>
      </c>
      <c r="Z469" s="26">
        <f t="shared" si="93"/>
        <v>0</v>
      </c>
      <c r="AA469" s="26">
        <f t="shared" si="94"/>
        <v>0</v>
      </c>
      <c r="AB469" s="26">
        <f t="shared" si="95"/>
        <v>7</v>
      </c>
    </row>
    <row r="470" spans="1:28">
      <c r="A470" s="13" t="s">
        <v>1686</v>
      </c>
      <c r="B470" s="19" t="s">
        <v>1698</v>
      </c>
      <c r="C470" s="14" t="s">
        <v>493</v>
      </c>
      <c r="D470" s="4" t="s">
        <v>494</v>
      </c>
      <c r="E470" s="26">
        <f>SUMIF('Interventi - Dettaglio'!$A:$A,"130018"&amp;'Interventi - Sintesi'!$C470,'Interventi - Dettaglio'!H:H)</f>
        <v>1</v>
      </c>
      <c r="F470" s="26">
        <f>SUMIF('Interventi - Dettaglio'!$A:$A,"130018"&amp;'Interventi - Sintesi'!$C470,'Interventi - Dettaglio'!I:I)</f>
        <v>1</v>
      </c>
      <c r="G470" s="32">
        <f t="shared" si="84"/>
        <v>1</v>
      </c>
      <c r="H470" s="26">
        <f>SUMIF('Interventi - Dettaglio'!$A:$A,"130018"&amp;'Interventi - Sintesi'!$C470,'Interventi - Dettaglio'!J:J)</f>
        <v>0</v>
      </c>
      <c r="I470" s="26">
        <f>SUMIF('Interventi - Dettaglio'!$A:$A,"130018"&amp;'Interventi - Sintesi'!$C470,'Interventi - Dettaglio'!K:K)</f>
        <v>0</v>
      </c>
      <c r="J470" s="26">
        <f t="shared" si="88"/>
        <v>1</v>
      </c>
      <c r="K470" s="26">
        <f>SUMIF('Interventi - Dettaglio'!$A:$A,"130019"&amp;'Interventi - Sintesi'!$C470,'Interventi - Dettaglio'!$H:$H)</f>
        <v>1</v>
      </c>
      <c r="L470" s="26">
        <f>SUMIF('Interventi - Dettaglio'!$A:$A,"130019"&amp;'Interventi - Sintesi'!$C470,'Interventi - Dettaglio'!$I:$I)</f>
        <v>0</v>
      </c>
      <c r="M470" s="32">
        <f t="shared" si="85"/>
        <v>0</v>
      </c>
      <c r="N470" s="26">
        <f>SUMIF('Interventi - Dettaglio'!$A:$A,"130019"&amp;'Interventi - Sintesi'!$C470,'Interventi - Dettaglio'!$J:$J)</f>
        <v>0</v>
      </c>
      <c r="O470" s="26">
        <f>SUMIF('Interventi - Dettaglio'!$A:$A,"130019"&amp;'Interventi - Sintesi'!$C470,'Interventi - Dettaglio'!$K:$K)</f>
        <v>0</v>
      </c>
      <c r="P470" s="26">
        <f t="shared" si="89"/>
        <v>1</v>
      </c>
      <c r="Q470" s="26">
        <f>SUMIF('Interventi - Dettaglio'!$A:$A,"130020"&amp;'Interventi - Sintesi'!$C470,'Interventi - Dettaglio'!$H:$H)</f>
        <v>3</v>
      </c>
      <c r="R470" s="32">
        <f t="shared" si="86"/>
        <v>3</v>
      </c>
      <c r="S470" s="26">
        <f>SUMIF('Interventi - Dettaglio'!$A:$A,"130020"&amp;'Interventi - Sintesi'!$C470,'Interventi - Dettaglio'!$I:$I)</f>
        <v>2</v>
      </c>
      <c r="T470" s="26">
        <f>SUMIF('Interventi - Dettaglio'!$A:$A,"130020"&amp;'Interventi - Sintesi'!$C470,'Interventi - Dettaglio'!$J:$J)</f>
        <v>0</v>
      </c>
      <c r="U470" s="26">
        <f>SUMIF('Interventi - Dettaglio'!$A:$A,"130020"&amp;'Interventi - Sintesi'!$C470,'Interventi - Dettaglio'!$K:$K)</f>
        <v>0</v>
      </c>
      <c r="V470" s="26">
        <f t="shared" si="90"/>
        <v>3</v>
      </c>
      <c r="W470" s="26">
        <f t="shared" si="91"/>
        <v>5</v>
      </c>
      <c r="X470" s="26">
        <f t="shared" si="92"/>
        <v>3</v>
      </c>
      <c r="Y470" s="32">
        <f t="shared" si="87"/>
        <v>0.6</v>
      </c>
      <c r="Z470" s="26">
        <f t="shared" si="93"/>
        <v>0</v>
      </c>
      <c r="AA470" s="26">
        <f t="shared" si="94"/>
        <v>0</v>
      </c>
      <c r="AB470" s="26">
        <f t="shared" si="95"/>
        <v>5</v>
      </c>
    </row>
    <row r="471" spans="1:28">
      <c r="A471" s="13" t="s">
        <v>1686</v>
      </c>
      <c r="B471" s="19" t="s">
        <v>1698</v>
      </c>
      <c r="C471" s="14" t="s">
        <v>495</v>
      </c>
      <c r="D471" s="4" t="s">
        <v>496</v>
      </c>
      <c r="E471" s="26">
        <f>SUMIF('Interventi - Dettaglio'!$A:$A,"130018"&amp;'Interventi - Sintesi'!$C471,'Interventi - Dettaglio'!H:H)</f>
        <v>4</v>
      </c>
      <c r="F471" s="26">
        <f>SUMIF('Interventi - Dettaglio'!$A:$A,"130018"&amp;'Interventi - Sintesi'!$C471,'Interventi - Dettaglio'!I:I)</f>
        <v>1</v>
      </c>
      <c r="G471" s="32">
        <f t="shared" si="84"/>
        <v>0.25</v>
      </c>
      <c r="H471" s="26">
        <f>SUMIF('Interventi - Dettaglio'!$A:$A,"130018"&amp;'Interventi - Sintesi'!$C471,'Interventi - Dettaglio'!J:J)</f>
        <v>0</v>
      </c>
      <c r="I471" s="26">
        <f>SUMIF('Interventi - Dettaglio'!$A:$A,"130018"&amp;'Interventi - Sintesi'!$C471,'Interventi - Dettaglio'!K:K)</f>
        <v>0</v>
      </c>
      <c r="J471" s="26">
        <f t="shared" si="88"/>
        <v>4</v>
      </c>
      <c r="K471" s="26">
        <f>SUMIF('Interventi - Dettaglio'!$A:$A,"130019"&amp;'Interventi - Sintesi'!$C471,'Interventi - Dettaglio'!$H:$H)</f>
        <v>1</v>
      </c>
      <c r="L471" s="26">
        <f>SUMIF('Interventi - Dettaglio'!$A:$A,"130019"&amp;'Interventi - Sintesi'!$C471,'Interventi - Dettaglio'!$I:$I)</f>
        <v>0</v>
      </c>
      <c r="M471" s="32">
        <f t="shared" si="85"/>
        <v>0</v>
      </c>
      <c r="N471" s="26">
        <f>SUMIF('Interventi - Dettaglio'!$A:$A,"130019"&amp;'Interventi - Sintesi'!$C471,'Interventi - Dettaglio'!$J:$J)</f>
        <v>0</v>
      </c>
      <c r="O471" s="26">
        <f>SUMIF('Interventi - Dettaglio'!$A:$A,"130019"&amp;'Interventi - Sintesi'!$C471,'Interventi - Dettaglio'!$K:$K)</f>
        <v>0</v>
      </c>
      <c r="P471" s="26">
        <f t="shared" si="89"/>
        <v>1</v>
      </c>
      <c r="Q471" s="26">
        <f>SUMIF('Interventi - Dettaglio'!$A:$A,"130020"&amp;'Interventi - Sintesi'!$C471,'Interventi - Dettaglio'!$H:$H)</f>
        <v>1</v>
      </c>
      <c r="R471" s="32">
        <f t="shared" si="86"/>
        <v>1</v>
      </c>
      <c r="S471" s="26">
        <f>SUMIF('Interventi - Dettaglio'!$A:$A,"130020"&amp;'Interventi - Sintesi'!$C471,'Interventi - Dettaglio'!$I:$I)</f>
        <v>0</v>
      </c>
      <c r="T471" s="26">
        <f>SUMIF('Interventi - Dettaglio'!$A:$A,"130020"&amp;'Interventi - Sintesi'!$C471,'Interventi - Dettaglio'!$J:$J)</f>
        <v>0</v>
      </c>
      <c r="U471" s="26">
        <f>SUMIF('Interventi - Dettaglio'!$A:$A,"130020"&amp;'Interventi - Sintesi'!$C471,'Interventi - Dettaglio'!$K:$K)</f>
        <v>0</v>
      </c>
      <c r="V471" s="26">
        <f t="shared" si="90"/>
        <v>1</v>
      </c>
      <c r="W471" s="26">
        <f t="shared" si="91"/>
        <v>6</v>
      </c>
      <c r="X471" s="26">
        <f t="shared" si="92"/>
        <v>1</v>
      </c>
      <c r="Y471" s="32">
        <f t="shared" si="87"/>
        <v>0.16669999999999999</v>
      </c>
      <c r="Z471" s="26">
        <f t="shared" si="93"/>
        <v>0</v>
      </c>
      <c r="AA471" s="26">
        <f t="shared" si="94"/>
        <v>0</v>
      </c>
      <c r="AB471" s="26">
        <f t="shared" si="95"/>
        <v>6</v>
      </c>
    </row>
    <row r="472" spans="1:28">
      <c r="A472" s="13" t="s">
        <v>17</v>
      </c>
      <c r="B472" s="19" t="s">
        <v>1698</v>
      </c>
      <c r="C472" s="14" t="s">
        <v>1769</v>
      </c>
      <c r="D472" s="4" t="s">
        <v>1770</v>
      </c>
      <c r="E472" s="26">
        <f>SUMIF('Interventi - Dettaglio'!$A:$A,"130018"&amp;'Interventi - Sintesi'!$C472,'Interventi - Dettaglio'!H:H)</f>
        <v>1</v>
      </c>
      <c r="F472" s="26">
        <f>SUMIF('Interventi - Dettaglio'!$A:$A,"130018"&amp;'Interventi - Sintesi'!$C472,'Interventi - Dettaglio'!I:I)</f>
        <v>1</v>
      </c>
      <c r="G472" s="32">
        <f t="shared" si="84"/>
        <v>1</v>
      </c>
      <c r="H472" s="26">
        <f>SUMIF('Interventi - Dettaglio'!$A:$A,"130018"&amp;'Interventi - Sintesi'!$C472,'Interventi - Dettaglio'!J:J)</f>
        <v>0</v>
      </c>
      <c r="I472" s="26">
        <f>SUMIF('Interventi - Dettaglio'!$A:$A,"130018"&amp;'Interventi - Sintesi'!$C472,'Interventi - Dettaglio'!K:K)</f>
        <v>0</v>
      </c>
      <c r="J472" s="26">
        <f t="shared" si="88"/>
        <v>1</v>
      </c>
      <c r="K472" s="26">
        <f>SUMIF('Interventi - Dettaglio'!$A:$A,"130019"&amp;'Interventi - Sintesi'!$C472,'Interventi - Dettaglio'!$H:$H)</f>
        <v>0</v>
      </c>
      <c r="L472" s="26">
        <f>SUMIF('Interventi - Dettaglio'!$A:$A,"130019"&amp;'Interventi - Sintesi'!$C472,'Interventi - Dettaglio'!$I:$I)</f>
        <v>0</v>
      </c>
      <c r="M472" s="32">
        <f t="shared" si="85"/>
        <v>0</v>
      </c>
      <c r="N472" s="26">
        <f>SUMIF('Interventi - Dettaglio'!$A:$A,"130019"&amp;'Interventi - Sintesi'!$C472,'Interventi - Dettaglio'!$J:$J)</f>
        <v>0</v>
      </c>
      <c r="O472" s="26">
        <f>SUMIF('Interventi - Dettaglio'!$A:$A,"130019"&amp;'Interventi - Sintesi'!$C472,'Interventi - Dettaglio'!$K:$K)</f>
        <v>0</v>
      </c>
      <c r="P472" s="26">
        <f t="shared" si="89"/>
        <v>0</v>
      </c>
      <c r="Q472" s="26">
        <f>SUMIF('Interventi - Dettaglio'!$A:$A,"130020"&amp;'Interventi - Sintesi'!$C472,'Interventi - Dettaglio'!$H:$H)</f>
        <v>0</v>
      </c>
      <c r="R472" s="32">
        <f t="shared" si="86"/>
        <v>0</v>
      </c>
      <c r="S472" s="26">
        <f>SUMIF('Interventi - Dettaglio'!$A:$A,"130020"&amp;'Interventi - Sintesi'!$C472,'Interventi - Dettaglio'!$I:$I)</f>
        <v>0</v>
      </c>
      <c r="T472" s="26">
        <f>SUMIF('Interventi - Dettaglio'!$A:$A,"130020"&amp;'Interventi - Sintesi'!$C472,'Interventi - Dettaglio'!$J:$J)</f>
        <v>0</v>
      </c>
      <c r="U472" s="26">
        <f>SUMIF('Interventi - Dettaglio'!$A:$A,"130020"&amp;'Interventi - Sintesi'!$C472,'Interventi - Dettaglio'!$K:$K)</f>
        <v>0</v>
      </c>
      <c r="V472" s="26">
        <f t="shared" si="90"/>
        <v>0</v>
      </c>
      <c r="W472" s="26">
        <f t="shared" si="91"/>
        <v>1</v>
      </c>
      <c r="X472" s="26">
        <f t="shared" si="92"/>
        <v>1</v>
      </c>
      <c r="Y472" s="32">
        <f t="shared" si="87"/>
        <v>1</v>
      </c>
      <c r="Z472" s="26">
        <f t="shared" si="93"/>
        <v>0</v>
      </c>
      <c r="AA472" s="26">
        <f t="shared" si="94"/>
        <v>0</v>
      </c>
      <c r="AB472" s="26">
        <f t="shared" si="95"/>
        <v>1</v>
      </c>
    </row>
    <row r="473" spans="1:28">
      <c r="A473" s="13" t="s">
        <v>17</v>
      </c>
      <c r="B473" s="19" t="s">
        <v>1698</v>
      </c>
      <c r="C473" s="14" t="s">
        <v>1729</v>
      </c>
      <c r="D473" s="4" t="s">
        <v>1730</v>
      </c>
      <c r="E473" s="26">
        <f>SUMIF('Interventi - Dettaglio'!$A:$A,"130018"&amp;'Interventi - Sintesi'!$C473,'Interventi - Dettaglio'!H:H)</f>
        <v>2</v>
      </c>
      <c r="F473" s="26">
        <f>SUMIF('Interventi - Dettaglio'!$A:$A,"130018"&amp;'Interventi - Sintesi'!$C473,'Interventi - Dettaglio'!I:I)</f>
        <v>2</v>
      </c>
      <c r="G473" s="32">
        <f t="shared" si="84"/>
        <v>1</v>
      </c>
      <c r="H473" s="26">
        <f>SUMIF('Interventi - Dettaglio'!$A:$A,"130018"&amp;'Interventi - Sintesi'!$C473,'Interventi - Dettaglio'!J:J)</f>
        <v>0</v>
      </c>
      <c r="I473" s="26">
        <f>SUMIF('Interventi - Dettaglio'!$A:$A,"130018"&amp;'Interventi - Sintesi'!$C473,'Interventi - Dettaglio'!K:K)</f>
        <v>0</v>
      </c>
      <c r="J473" s="26">
        <f t="shared" si="88"/>
        <v>2</v>
      </c>
      <c r="K473" s="26">
        <f>SUMIF('Interventi - Dettaglio'!$A:$A,"130019"&amp;'Interventi - Sintesi'!$C473,'Interventi - Dettaglio'!$H:$H)</f>
        <v>0</v>
      </c>
      <c r="L473" s="26">
        <f>SUMIF('Interventi - Dettaglio'!$A:$A,"130019"&amp;'Interventi - Sintesi'!$C473,'Interventi - Dettaglio'!$I:$I)</f>
        <v>0</v>
      </c>
      <c r="M473" s="32">
        <f t="shared" si="85"/>
        <v>0</v>
      </c>
      <c r="N473" s="26">
        <f>SUMIF('Interventi - Dettaglio'!$A:$A,"130019"&amp;'Interventi - Sintesi'!$C473,'Interventi - Dettaglio'!$J:$J)</f>
        <v>0</v>
      </c>
      <c r="O473" s="26">
        <f>SUMIF('Interventi - Dettaglio'!$A:$A,"130019"&amp;'Interventi - Sintesi'!$C473,'Interventi - Dettaglio'!$K:$K)</f>
        <v>0</v>
      </c>
      <c r="P473" s="26">
        <f t="shared" si="89"/>
        <v>0</v>
      </c>
      <c r="Q473" s="26">
        <f>SUMIF('Interventi - Dettaglio'!$A:$A,"130020"&amp;'Interventi - Sintesi'!$C473,'Interventi - Dettaglio'!$H:$H)</f>
        <v>0</v>
      </c>
      <c r="R473" s="32">
        <f t="shared" si="86"/>
        <v>0</v>
      </c>
      <c r="S473" s="26">
        <f>SUMIF('Interventi - Dettaglio'!$A:$A,"130020"&amp;'Interventi - Sintesi'!$C473,'Interventi - Dettaglio'!$I:$I)</f>
        <v>0</v>
      </c>
      <c r="T473" s="26">
        <f>SUMIF('Interventi - Dettaglio'!$A:$A,"130020"&amp;'Interventi - Sintesi'!$C473,'Interventi - Dettaglio'!$J:$J)</f>
        <v>0</v>
      </c>
      <c r="U473" s="26">
        <f>SUMIF('Interventi - Dettaglio'!$A:$A,"130020"&amp;'Interventi - Sintesi'!$C473,'Interventi - Dettaglio'!$K:$K)</f>
        <v>0</v>
      </c>
      <c r="V473" s="26">
        <f t="shared" si="90"/>
        <v>0</v>
      </c>
      <c r="W473" s="26">
        <f t="shared" si="91"/>
        <v>2</v>
      </c>
      <c r="X473" s="26">
        <f t="shared" si="92"/>
        <v>2</v>
      </c>
      <c r="Y473" s="32">
        <f t="shared" si="87"/>
        <v>1</v>
      </c>
      <c r="Z473" s="26">
        <f t="shared" si="93"/>
        <v>0</v>
      </c>
      <c r="AA473" s="26">
        <f t="shared" si="94"/>
        <v>0</v>
      </c>
      <c r="AB473" s="26">
        <f t="shared" si="95"/>
        <v>2</v>
      </c>
    </row>
    <row r="474" spans="1:28">
      <c r="A474" s="13" t="s">
        <v>17</v>
      </c>
      <c r="B474" s="19" t="s">
        <v>1698</v>
      </c>
      <c r="C474" s="14" t="s">
        <v>497</v>
      </c>
      <c r="D474" s="4" t="s">
        <v>498</v>
      </c>
      <c r="E474" s="26">
        <f>SUMIF('Interventi - Dettaglio'!$A:$A,"130018"&amp;'Interventi - Sintesi'!$C474,'Interventi - Dettaglio'!H:H)</f>
        <v>1</v>
      </c>
      <c r="F474" s="26">
        <f>SUMIF('Interventi - Dettaglio'!$A:$A,"130018"&amp;'Interventi - Sintesi'!$C474,'Interventi - Dettaglio'!I:I)</f>
        <v>1</v>
      </c>
      <c r="G474" s="32">
        <f t="shared" si="84"/>
        <v>1</v>
      </c>
      <c r="H474" s="26">
        <f>SUMIF('Interventi - Dettaglio'!$A:$A,"130018"&amp;'Interventi - Sintesi'!$C474,'Interventi - Dettaglio'!J:J)</f>
        <v>0</v>
      </c>
      <c r="I474" s="26">
        <f>SUMIF('Interventi - Dettaglio'!$A:$A,"130018"&amp;'Interventi - Sintesi'!$C474,'Interventi - Dettaglio'!K:K)</f>
        <v>0</v>
      </c>
      <c r="J474" s="26">
        <f t="shared" si="88"/>
        <v>1</v>
      </c>
      <c r="K474" s="26">
        <f>SUMIF('Interventi - Dettaglio'!$A:$A,"130019"&amp;'Interventi - Sintesi'!$C474,'Interventi - Dettaglio'!$H:$H)</f>
        <v>0</v>
      </c>
      <c r="L474" s="26">
        <f>SUMIF('Interventi - Dettaglio'!$A:$A,"130019"&amp;'Interventi - Sintesi'!$C474,'Interventi - Dettaglio'!$I:$I)</f>
        <v>0</v>
      </c>
      <c r="M474" s="32">
        <f t="shared" si="85"/>
        <v>0</v>
      </c>
      <c r="N474" s="26">
        <f>SUMIF('Interventi - Dettaglio'!$A:$A,"130019"&amp;'Interventi - Sintesi'!$C474,'Interventi - Dettaglio'!$J:$J)</f>
        <v>0</v>
      </c>
      <c r="O474" s="26">
        <f>SUMIF('Interventi - Dettaglio'!$A:$A,"130019"&amp;'Interventi - Sintesi'!$C474,'Interventi - Dettaglio'!$K:$K)</f>
        <v>0</v>
      </c>
      <c r="P474" s="26">
        <f t="shared" si="89"/>
        <v>0</v>
      </c>
      <c r="Q474" s="26">
        <f>SUMIF('Interventi - Dettaglio'!$A:$A,"130020"&amp;'Interventi - Sintesi'!$C474,'Interventi - Dettaglio'!$H:$H)</f>
        <v>0</v>
      </c>
      <c r="R474" s="32">
        <f t="shared" si="86"/>
        <v>0</v>
      </c>
      <c r="S474" s="26">
        <f>SUMIF('Interventi - Dettaglio'!$A:$A,"130020"&amp;'Interventi - Sintesi'!$C474,'Interventi - Dettaglio'!$I:$I)</f>
        <v>0</v>
      </c>
      <c r="T474" s="26">
        <f>SUMIF('Interventi - Dettaglio'!$A:$A,"130020"&amp;'Interventi - Sintesi'!$C474,'Interventi - Dettaglio'!$J:$J)</f>
        <v>0</v>
      </c>
      <c r="U474" s="26">
        <f>SUMIF('Interventi - Dettaglio'!$A:$A,"130020"&amp;'Interventi - Sintesi'!$C474,'Interventi - Dettaglio'!$K:$K)</f>
        <v>0</v>
      </c>
      <c r="V474" s="26">
        <f t="shared" si="90"/>
        <v>0</v>
      </c>
      <c r="W474" s="26">
        <f t="shared" si="91"/>
        <v>1</v>
      </c>
      <c r="X474" s="26">
        <f t="shared" si="92"/>
        <v>1</v>
      </c>
      <c r="Y474" s="32">
        <f t="shared" si="87"/>
        <v>1</v>
      </c>
      <c r="Z474" s="26">
        <f t="shared" si="93"/>
        <v>0</v>
      </c>
      <c r="AA474" s="26">
        <f t="shared" si="94"/>
        <v>0</v>
      </c>
      <c r="AB474" s="26">
        <f t="shared" si="95"/>
        <v>1</v>
      </c>
    </row>
    <row r="475" spans="1:28">
      <c r="A475" s="13" t="s">
        <v>17</v>
      </c>
      <c r="B475" s="19" t="s">
        <v>1698</v>
      </c>
      <c r="C475" s="14" t="s">
        <v>499</v>
      </c>
      <c r="D475" s="4" t="s">
        <v>500</v>
      </c>
      <c r="E475" s="26">
        <f>SUMIF('Interventi - Dettaglio'!$A:$A,"130018"&amp;'Interventi - Sintesi'!$C475,'Interventi - Dettaglio'!H:H)</f>
        <v>2</v>
      </c>
      <c r="F475" s="26">
        <f>SUMIF('Interventi - Dettaglio'!$A:$A,"130018"&amp;'Interventi - Sintesi'!$C475,'Interventi - Dettaglio'!I:I)</f>
        <v>2</v>
      </c>
      <c r="G475" s="32">
        <f t="shared" si="84"/>
        <v>1</v>
      </c>
      <c r="H475" s="26">
        <f>SUMIF('Interventi - Dettaglio'!$A:$A,"130018"&amp;'Interventi - Sintesi'!$C475,'Interventi - Dettaglio'!J:J)</f>
        <v>0</v>
      </c>
      <c r="I475" s="26">
        <f>SUMIF('Interventi - Dettaglio'!$A:$A,"130018"&amp;'Interventi - Sintesi'!$C475,'Interventi - Dettaglio'!K:K)</f>
        <v>0</v>
      </c>
      <c r="J475" s="26">
        <f t="shared" si="88"/>
        <v>2</v>
      </c>
      <c r="K475" s="26">
        <f>SUMIF('Interventi - Dettaglio'!$A:$A,"130019"&amp;'Interventi - Sintesi'!$C475,'Interventi - Dettaglio'!$H:$H)</f>
        <v>0</v>
      </c>
      <c r="L475" s="26">
        <f>SUMIF('Interventi - Dettaglio'!$A:$A,"130019"&amp;'Interventi - Sintesi'!$C475,'Interventi - Dettaglio'!$I:$I)</f>
        <v>0</v>
      </c>
      <c r="M475" s="32">
        <f t="shared" si="85"/>
        <v>0</v>
      </c>
      <c r="N475" s="26">
        <f>SUMIF('Interventi - Dettaglio'!$A:$A,"130019"&amp;'Interventi - Sintesi'!$C475,'Interventi - Dettaglio'!$J:$J)</f>
        <v>0</v>
      </c>
      <c r="O475" s="26">
        <f>SUMIF('Interventi - Dettaglio'!$A:$A,"130019"&amp;'Interventi - Sintesi'!$C475,'Interventi - Dettaglio'!$K:$K)</f>
        <v>0</v>
      </c>
      <c r="P475" s="26">
        <f t="shared" si="89"/>
        <v>0</v>
      </c>
      <c r="Q475" s="26">
        <f>SUMIF('Interventi - Dettaglio'!$A:$A,"130020"&amp;'Interventi - Sintesi'!$C475,'Interventi - Dettaglio'!$H:$H)</f>
        <v>1</v>
      </c>
      <c r="R475" s="32">
        <f t="shared" si="86"/>
        <v>0</v>
      </c>
      <c r="S475" s="26">
        <f>SUMIF('Interventi - Dettaglio'!$A:$A,"130020"&amp;'Interventi - Sintesi'!$C475,'Interventi - Dettaglio'!$I:$I)</f>
        <v>0</v>
      </c>
      <c r="T475" s="26">
        <f>SUMIF('Interventi - Dettaglio'!$A:$A,"130020"&amp;'Interventi - Sintesi'!$C475,'Interventi - Dettaglio'!$J:$J)</f>
        <v>0</v>
      </c>
      <c r="U475" s="26">
        <f>SUMIF('Interventi - Dettaglio'!$A:$A,"130020"&amp;'Interventi - Sintesi'!$C475,'Interventi - Dettaglio'!$K:$K)</f>
        <v>0</v>
      </c>
      <c r="V475" s="26">
        <f t="shared" si="90"/>
        <v>1</v>
      </c>
      <c r="W475" s="26">
        <f t="shared" si="91"/>
        <v>3</v>
      </c>
      <c r="X475" s="26">
        <f t="shared" si="92"/>
        <v>2</v>
      </c>
      <c r="Y475" s="32">
        <f t="shared" si="87"/>
        <v>0.66669999999999996</v>
      </c>
      <c r="Z475" s="26">
        <f t="shared" si="93"/>
        <v>0</v>
      </c>
      <c r="AA475" s="26">
        <f t="shared" si="94"/>
        <v>0</v>
      </c>
      <c r="AB475" s="26">
        <f t="shared" si="95"/>
        <v>3</v>
      </c>
    </row>
    <row r="476" spans="1:28">
      <c r="A476" s="13" t="s">
        <v>17</v>
      </c>
      <c r="B476" s="19" t="s">
        <v>1698</v>
      </c>
      <c r="C476" s="14" t="s">
        <v>501</v>
      </c>
      <c r="D476" s="4" t="s">
        <v>502</v>
      </c>
      <c r="E476" s="26">
        <f>SUMIF('Interventi - Dettaglio'!$A:$A,"130018"&amp;'Interventi - Sintesi'!$C476,'Interventi - Dettaglio'!H:H)</f>
        <v>10</v>
      </c>
      <c r="F476" s="26">
        <f>SUMIF('Interventi - Dettaglio'!$A:$A,"130018"&amp;'Interventi - Sintesi'!$C476,'Interventi - Dettaglio'!I:I)</f>
        <v>9</v>
      </c>
      <c r="G476" s="32">
        <f t="shared" si="84"/>
        <v>0.9</v>
      </c>
      <c r="H476" s="26">
        <f>SUMIF('Interventi - Dettaglio'!$A:$A,"130018"&amp;'Interventi - Sintesi'!$C476,'Interventi - Dettaglio'!J:J)</f>
        <v>0</v>
      </c>
      <c r="I476" s="26">
        <f>SUMIF('Interventi - Dettaglio'!$A:$A,"130018"&amp;'Interventi - Sintesi'!$C476,'Interventi - Dettaglio'!K:K)</f>
        <v>0</v>
      </c>
      <c r="J476" s="26">
        <f t="shared" si="88"/>
        <v>10</v>
      </c>
      <c r="K476" s="26">
        <f>SUMIF('Interventi - Dettaglio'!$A:$A,"130019"&amp;'Interventi - Sintesi'!$C476,'Interventi - Dettaglio'!$H:$H)</f>
        <v>0</v>
      </c>
      <c r="L476" s="26">
        <f>SUMIF('Interventi - Dettaglio'!$A:$A,"130019"&amp;'Interventi - Sintesi'!$C476,'Interventi - Dettaglio'!$I:$I)</f>
        <v>0</v>
      </c>
      <c r="M476" s="32">
        <f t="shared" si="85"/>
        <v>0</v>
      </c>
      <c r="N476" s="26">
        <f>SUMIF('Interventi - Dettaglio'!$A:$A,"130019"&amp;'Interventi - Sintesi'!$C476,'Interventi - Dettaglio'!$J:$J)</f>
        <v>0</v>
      </c>
      <c r="O476" s="26">
        <f>SUMIF('Interventi - Dettaglio'!$A:$A,"130019"&amp;'Interventi - Sintesi'!$C476,'Interventi - Dettaglio'!$K:$K)</f>
        <v>0</v>
      </c>
      <c r="P476" s="26">
        <f t="shared" si="89"/>
        <v>0</v>
      </c>
      <c r="Q476" s="26">
        <f>SUMIF('Interventi - Dettaglio'!$A:$A,"130020"&amp;'Interventi - Sintesi'!$C476,'Interventi - Dettaglio'!$H:$H)</f>
        <v>0</v>
      </c>
      <c r="R476" s="32">
        <f t="shared" si="86"/>
        <v>0</v>
      </c>
      <c r="S476" s="26">
        <f>SUMIF('Interventi - Dettaglio'!$A:$A,"130020"&amp;'Interventi - Sintesi'!$C476,'Interventi - Dettaglio'!$I:$I)</f>
        <v>0</v>
      </c>
      <c r="T476" s="26">
        <f>SUMIF('Interventi - Dettaglio'!$A:$A,"130020"&amp;'Interventi - Sintesi'!$C476,'Interventi - Dettaglio'!$J:$J)</f>
        <v>0</v>
      </c>
      <c r="U476" s="26">
        <f>SUMIF('Interventi - Dettaglio'!$A:$A,"130020"&amp;'Interventi - Sintesi'!$C476,'Interventi - Dettaglio'!$K:$K)</f>
        <v>0</v>
      </c>
      <c r="V476" s="26">
        <f t="shared" si="90"/>
        <v>0</v>
      </c>
      <c r="W476" s="26">
        <f t="shared" si="91"/>
        <v>10</v>
      </c>
      <c r="X476" s="26">
        <f t="shared" si="92"/>
        <v>9</v>
      </c>
      <c r="Y476" s="32">
        <f t="shared" si="87"/>
        <v>0.9</v>
      </c>
      <c r="Z476" s="26">
        <f t="shared" si="93"/>
        <v>0</v>
      </c>
      <c r="AA476" s="26">
        <f t="shared" si="94"/>
        <v>0</v>
      </c>
      <c r="AB476" s="26">
        <f t="shared" si="95"/>
        <v>10</v>
      </c>
    </row>
    <row r="477" spans="1:28">
      <c r="A477" s="13" t="s">
        <v>17</v>
      </c>
      <c r="B477" s="19" t="s">
        <v>1698</v>
      </c>
      <c r="C477" s="14" t="s">
        <v>503</v>
      </c>
      <c r="D477" s="4" t="s">
        <v>504</v>
      </c>
      <c r="E477" s="26">
        <f>SUMIF('Interventi - Dettaglio'!$A:$A,"130018"&amp;'Interventi - Sintesi'!$C477,'Interventi - Dettaglio'!H:H)</f>
        <v>4</v>
      </c>
      <c r="F477" s="26">
        <f>SUMIF('Interventi - Dettaglio'!$A:$A,"130018"&amp;'Interventi - Sintesi'!$C477,'Interventi - Dettaglio'!I:I)</f>
        <v>3</v>
      </c>
      <c r="G477" s="32">
        <f t="shared" si="84"/>
        <v>0.75</v>
      </c>
      <c r="H477" s="26">
        <f>SUMIF('Interventi - Dettaglio'!$A:$A,"130018"&amp;'Interventi - Sintesi'!$C477,'Interventi - Dettaglio'!J:J)</f>
        <v>0</v>
      </c>
      <c r="I477" s="26">
        <f>SUMIF('Interventi - Dettaglio'!$A:$A,"130018"&amp;'Interventi - Sintesi'!$C477,'Interventi - Dettaglio'!K:K)</f>
        <v>0</v>
      </c>
      <c r="J477" s="26">
        <f t="shared" si="88"/>
        <v>4</v>
      </c>
      <c r="K477" s="26">
        <f>SUMIF('Interventi - Dettaglio'!$A:$A,"130019"&amp;'Interventi - Sintesi'!$C477,'Interventi - Dettaglio'!$H:$H)</f>
        <v>3</v>
      </c>
      <c r="L477" s="26">
        <f>SUMIF('Interventi - Dettaglio'!$A:$A,"130019"&amp;'Interventi - Sintesi'!$C477,'Interventi - Dettaglio'!$I:$I)</f>
        <v>3</v>
      </c>
      <c r="M477" s="32">
        <f t="shared" si="85"/>
        <v>1</v>
      </c>
      <c r="N477" s="26">
        <f>SUMIF('Interventi - Dettaglio'!$A:$A,"130019"&amp;'Interventi - Sintesi'!$C477,'Interventi - Dettaglio'!$J:$J)</f>
        <v>0</v>
      </c>
      <c r="O477" s="26">
        <f>SUMIF('Interventi - Dettaglio'!$A:$A,"130019"&amp;'Interventi - Sintesi'!$C477,'Interventi - Dettaglio'!$K:$K)</f>
        <v>0</v>
      </c>
      <c r="P477" s="26">
        <f t="shared" si="89"/>
        <v>3</v>
      </c>
      <c r="Q477" s="26">
        <f>SUMIF('Interventi - Dettaglio'!$A:$A,"130020"&amp;'Interventi - Sintesi'!$C477,'Interventi - Dettaglio'!$H:$H)</f>
        <v>0</v>
      </c>
      <c r="R477" s="32">
        <f t="shared" si="86"/>
        <v>0</v>
      </c>
      <c r="S477" s="26">
        <f>SUMIF('Interventi - Dettaglio'!$A:$A,"130020"&amp;'Interventi - Sintesi'!$C477,'Interventi - Dettaglio'!$I:$I)</f>
        <v>0</v>
      </c>
      <c r="T477" s="26">
        <f>SUMIF('Interventi - Dettaglio'!$A:$A,"130020"&amp;'Interventi - Sintesi'!$C477,'Interventi - Dettaglio'!$J:$J)</f>
        <v>0</v>
      </c>
      <c r="U477" s="26">
        <f>SUMIF('Interventi - Dettaglio'!$A:$A,"130020"&amp;'Interventi - Sintesi'!$C477,'Interventi - Dettaglio'!$K:$K)</f>
        <v>0</v>
      </c>
      <c r="V477" s="26">
        <f t="shared" si="90"/>
        <v>0</v>
      </c>
      <c r="W477" s="26">
        <f t="shared" si="91"/>
        <v>7</v>
      </c>
      <c r="X477" s="26">
        <f t="shared" si="92"/>
        <v>6</v>
      </c>
      <c r="Y477" s="32">
        <f t="shared" si="87"/>
        <v>0.85709999999999997</v>
      </c>
      <c r="Z477" s="26">
        <f t="shared" si="93"/>
        <v>0</v>
      </c>
      <c r="AA477" s="26">
        <f t="shared" si="94"/>
        <v>0</v>
      </c>
      <c r="AB477" s="26">
        <f t="shared" si="95"/>
        <v>7</v>
      </c>
    </row>
    <row r="478" spans="1:28">
      <c r="A478" s="13" t="s">
        <v>17</v>
      </c>
      <c r="B478" s="19" t="s">
        <v>1698</v>
      </c>
      <c r="C478" s="14" t="s">
        <v>433</v>
      </c>
      <c r="D478" s="4" t="s">
        <v>434</v>
      </c>
      <c r="E478" s="26">
        <f>SUMIF('Interventi - Dettaglio'!$A:$A,"130018"&amp;'Interventi - Sintesi'!$C478,'Interventi - Dettaglio'!H:H)</f>
        <v>3</v>
      </c>
      <c r="F478" s="26">
        <f>SUMIF('Interventi - Dettaglio'!$A:$A,"130018"&amp;'Interventi - Sintesi'!$C478,'Interventi - Dettaglio'!I:I)</f>
        <v>3</v>
      </c>
      <c r="G478" s="32">
        <f t="shared" si="84"/>
        <v>1</v>
      </c>
      <c r="H478" s="26">
        <f>SUMIF('Interventi - Dettaglio'!$A:$A,"130018"&amp;'Interventi - Sintesi'!$C478,'Interventi - Dettaglio'!J:J)</f>
        <v>0</v>
      </c>
      <c r="I478" s="26">
        <f>SUMIF('Interventi - Dettaglio'!$A:$A,"130018"&amp;'Interventi - Sintesi'!$C478,'Interventi - Dettaglio'!K:K)</f>
        <v>0</v>
      </c>
      <c r="J478" s="26">
        <f t="shared" si="88"/>
        <v>3</v>
      </c>
      <c r="K478" s="26">
        <f>SUMIF('Interventi - Dettaglio'!$A:$A,"130019"&amp;'Interventi - Sintesi'!$C478,'Interventi - Dettaglio'!$H:$H)</f>
        <v>0</v>
      </c>
      <c r="L478" s="26">
        <f>SUMIF('Interventi - Dettaglio'!$A:$A,"130019"&amp;'Interventi - Sintesi'!$C478,'Interventi - Dettaglio'!$I:$I)</f>
        <v>0</v>
      </c>
      <c r="M478" s="32">
        <f t="shared" si="85"/>
        <v>0</v>
      </c>
      <c r="N478" s="26">
        <f>SUMIF('Interventi - Dettaglio'!$A:$A,"130019"&amp;'Interventi - Sintesi'!$C478,'Interventi - Dettaglio'!$J:$J)</f>
        <v>0</v>
      </c>
      <c r="O478" s="26">
        <f>SUMIF('Interventi - Dettaglio'!$A:$A,"130019"&amp;'Interventi - Sintesi'!$C478,'Interventi - Dettaglio'!$K:$K)</f>
        <v>0</v>
      </c>
      <c r="P478" s="26">
        <f t="shared" si="89"/>
        <v>0</v>
      </c>
      <c r="Q478" s="26">
        <f>SUMIF('Interventi - Dettaglio'!$A:$A,"130020"&amp;'Interventi - Sintesi'!$C478,'Interventi - Dettaglio'!$H:$H)</f>
        <v>0</v>
      </c>
      <c r="R478" s="32">
        <f t="shared" si="86"/>
        <v>0</v>
      </c>
      <c r="S478" s="26">
        <f>SUMIF('Interventi - Dettaglio'!$A:$A,"130020"&amp;'Interventi - Sintesi'!$C478,'Interventi - Dettaglio'!$I:$I)</f>
        <v>0</v>
      </c>
      <c r="T478" s="26">
        <f>SUMIF('Interventi - Dettaglio'!$A:$A,"130020"&amp;'Interventi - Sintesi'!$C478,'Interventi - Dettaglio'!$J:$J)</f>
        <v>0</v>
      </c>
      <c r="U478" s="26">
        <f>SUMIF('Interventi - Dettaglio'!$A:$A,"130020"&amp;'Interventi - Sintesi'!$C478,'Interventi - Dettaglio'!$K:$K)</f>
        <v>0</v>
      </c>
      <c r="V478" s="26">
        <f t="shared" si="90"/>
        <v>0</v>
      </c>
      <c r="W478" s="26">
        <f t="shared" si="91"/>
        <v>3</v>
      </c>
      <c r="X478" s="26">
        <f t="shared" si="92"/>
        <v>3</v>
      </c>
      <c r="Y478" s="32">
        <f t="shared" si="87"/>
        <v>1</v>
      </c>
      <c r="Z478" s="26">
        <f t="shared" si="93"/>
        <v>0</v>
      </c>
      <c r="AA478" s="26">
        <f t="shared" si="94"/>
        <v>0</v>
      </c>
      <c r="AB478" s="26">
        <f t="shared" si="95"/>
        <v>3</v>
      </c>
    </row>
    <row r="479" spans="1:28">
      <c r="A479" s="13" t="s">
        <v>17</v>
      </c>
      <c r="B479" s="19" t="s">
        <v>1698</v>
      </c>
      <c r="C479" s="14" t="s">
        <v>505</v>
      </c>
      <c r="D479" s="4" t="s">
        <v>506</v>
      </c>
      <c r="E479" s="26">
        <f>SUMIF('Interventi - Dettaglio'!$A:$A,"130018"&amp;'Interventi - Sintesi'!$C479,'Interventi - Dettaglio'!H:H)</f>
        <v>2</v>
      </c>
      <c r="F479" s="26">
        <f>SUMIF('Interventi - Dettaglio'!$A:$A,"130018"&amp;'Interventi - Sintesi'!$C479,'Interventi - Dettaglio'!I:I)</f>
        <v>0</v>
      </c>
      <c r="G479" s="32">
        <f t="shared" si="84"/>
        <v>0</v>
      </c>
      <c r="H479" s="26">
        <f>SUMIF('Interventi - Dettaglio'!$A:$A,"130018"&amp;'Interventi - Sintesi'!$C479,'Interventi - Dettaglio'!J:J)</f>
        <v>0</v>
      </c>
      <c r="I479" s="26">
        <f>SUMIF('Interventi - Dettaglio'!$A:$A,"130018"&amp;'Interventi - Sintesi'!$C479,'Interventi - Dettaglio'!K:K)</f>
        <v>0</v>
      </c>
      <c r="J479" s="26">
        <f t="shared" si="88"/>
        <v>2</v>
      </c>
      <c r="K479" s="26">
        <f>SUMIF('Interventi - Dettaglio'!$A:$A,"130019"&amp;'Interventi - Sintesi'!$C479,'Interventi - Dettaglio'!$H:$H)</f>
        <v>0</v>
      </c>
      <c r="L479" s="26">
        <f>SUMIF('Interventi - Dettaglio'!$A:$A,"130019"&amp;'Interventi - Sintesi'!$C479,'Interventi - Dettaglio'!$I:$I)</f>
        <v>0</v>
      </c>
      <c r="M479" s="32">
        <f t="shared" si="85"/>
        <v>0</v>
      </c>
      <c r="N479" s="26">
        <f>SUMIF('Interventi - Dettaglio'!$A:$A,"130019"&amp;'Interventi - Sintesi'!$C479,'Interventi - Dettaglio'!$J:$J)</f>
        <v>0</v>
      </c>
      <c r="O479" s="26">
        <f>SUMIF('Interventi - Dettaglio'!$A:$A,"130019"&amp;'Interventi - Sintesi'!$C479,'Interventi - Dettaglio'!$K:$K)</f>
        <v>0</v>
      </c>
      <c r="P479" s="26">
        <f t="shared" si="89"/>
        <v>0</v>
      </c>
      <c r="Q479" s="26">
        <f>SUMIF('Interventi - Dettaglio'!$A:$A,"130020"&amp;'Interventi - Sintesi'!$C479,'Interventi - Dettaglio'!$H:$H)</f>
        <v>0</v>
      </c>
      <c r="R479" s="32">
        <f t="shared" si="86"/>
        <v>0</v>
      </c>
      <c r="S479" s="26">
        <f>SUMIF('Interventi - Dettaglio'!$A:$A,"130020"&amp;'Interventi - Sintesi'!$C479,'Interventi - Dettaglio'!$I:$I)</f>
        <v>0</v>
      </c>
      <c r="T479" s="26">
        <f>SUMIF('Interventi - Dettaglio'!$A:$A,"130020"&amp;'Interventi - Sintesi'!$C479,'Interventi - Dettaglio'!$J:$J)</f>
        <v>0</v>
      </c>
      <c r="U479" s="26">
        <f>SUMIF('Interventi - Dettaglio'!$A:$A,"130020"&amp;'Interventi - Sintesi'!$C479,'Interventi - Dettaglio'!$K:$K)</f>
        <v>0</v>
      </c>
      <c r="V479" s="26">
        <f t="shared" si="90"/>
        <v>0</v>
      </c>
      <c r="W479" s="26">
        <f t="shared" si="91"/>
        <v>2</v>
      </c>
      <c r="X479" s="26">
        <f t="shared" si="92"/>
        <v>0</v>
      </c>
      <c r="Y479" s="32">
        <f t="shared" si="87"/>
        <v>0</v>
      </c>
      <c r="Z479" s="26">
        <f t="shared" si="93"/>
        <v>0</v>
      </c>
      <c r="AA479" s="26">
        <f t="shared" si="94"/>
        <v>0</v>
      </c>
      <c r="AB479" s="26">
        <f t="shared" si="95"/>
        <v>2</v>
      </c>
    </row>
    <row r="480" spans="1:28">
      <c r="A480" s="15" t="s">
        <v>17</v>
      </c>
      <c r="B480" s="19" t="s">
        <v>1698</v>
      </c>
      <c r="C480" s="16" t="s">
        <v>2155</v>
      </c>
      <c r="D480" s="23" t="s">
        <v>2156</v>
      </c>
      <c r="E480" s="26">
        <f>SUMIF('Interventi - Dettaglio'!$A:$A,"130018"&amp;'Interventi - Sintesi'!$C480,'Interventi - Dettaglio'!H:H)</f>
        <v>0</v>
      </c>
      <c r="F480" s="26">
        <f>SUMIF('Interventi - Dettaglio'!$A:$A,"130018"&amp;'Interventi - Sintesi'!$C480,'Interventi - Dettaglio'!I:I)</f>
        <v>0</v>
      </c>
      <c r="G480" s="32">
        <f t="shared" si="84"/>
        <v>0</v>
      </c>
      <c r="H480" s="26">
        <f>SUMIF('Interventi - Dettaglio'!$A:$A,"130018"&amp;'Interventi - Sintesi'!$C480,'Interventi - Dettaglio'!J:J)</f>
        <v>0</v>
      </c>
      <c r="I480" s="26">
        <f>SUMIF('Interventi - Dettaglio'!$A:$A,"130018"&amp;'Interventi - Sintesi'!$C480,'Interventi - Dettaglio'!K:K)</f>
        <v>0</v>
      </c>
      <c r="J480" s="26">
        <f t="shared" si="88"/>
        <v>0</v>
      </c>
      <c r="K480" s="26">
        <f>SUMIF('Interventi - Dettaglio'!$A:$A,"130019"&amp;'Interventi - Sintesi'!$C480,'Interventi - Dettaglio'!$H:$H)</f>
        <v>0</v>
      </c>
      <c r="L480" s="26">
        <f>SUMIF('Interventi - Dettaglio'!$A:$A,"130019"&amp;'Interventi - Sintesi'!$C480,'Interventi - Dettaglio'!$I:$I)</f>
        <v>0</v>
      </c>
      <c r="M480" s="32">
        <f t="shared" si="85"/>
        <v>0</v>
      </c>
      <c r="N480" s="26">
        <f>SUMIF('Interventi - Dettaglio'!$A:$A,"130019"&amp;'Interventi - Sintesi'!$C480,'Interventi - Dettaglio'!$J:$J)</f>
        <v>0</v>
      </c>
      <c r="O480" s="26">
        <f>SUMIF('Interventi - Dettaglio'!$A:$A,"130019"&amp;'Interventi - Sintesi'!$C480,'Interventi - Dettaglio'!$K:$K)</f>
        <v>0</v>
      </c>
      <c r="P480" s="26">
        <f t="shared" si="89"/>
        <v>0</v>
      </c>
      <c r="Q480" s="26">
        <f>SUMIF('Interventi - Dettaglio'!$A:$A,"130020"&amp;'Interventi - Sintesi'!$C480,'Interventi - Dettaglio'!$H:$H)</f>
        <v>1</v>
      </c>
      <c r="R480" s="32">
        <f t="shared" si="86"/>
        <v>0</v>
      </c>
      <c r="S480" s="26">
        <f>SUMIF('Interventi - Dettaglio'!$A:$A,"130020"&amp;'Interventi - Sintesi'!$C480,'Interventi - Dettaglio'!$I:$I)</f>
        <v>0</v>
      </c>
      <c r="T480" s="26">
        <f>SUMIF('Interventi - Dettaglio'!$A:$A,"130020"&amp;'Interventi - Sintesi'!$C480,'Interventi - Dettaglio'!$J:$J)</f>
        <v>0</v>
      </c>
      <c r="U480" s="26">
        <f>SUMIF('Interventi - Dettaglio'!$A:$A,"130020"&amp;'Interventi - Sintesi'!$C480,'Interventi - Dettaglio'!$K:$K)</f>
        <v>0</v>
      </c>
      <c r="V480" s="26">
        <f t="shared" si="90"/>
        <v>1</v>
      </c>
      <c r="W480" s="26">
        <f t="shared" si="91"/>
        <v>1</v>
      </c>
      <c r="X480" s="26">
        <f t="shared" si="92"/>
        <v>0</v>
      </c>
      <c r="Y480" s="32">
        <f t="shared" si="87"/>
        <v>0</v>
      </c>
      <c r="Z480" s="26">
        <f t="shared" si="93"/>
        <v>0</v>
      </c>
      <c r="AA480" s="26">
        <f t="shared" si="94"/>
        <v>0</v>
      </c>
      <c r="AB480" s="26">
        <f t="shared" si="95"/>
        <v>1</v>
      </c>
    </row>
    <row r="481" spans="1:28">
      <c r="A481" s="13" t="s">
        <v>17</v>
      </c>
      <c r="B481" s="19" t="s">
        <v>1698</v>
      </c>
      <c r="C481" s="14" t="s">
        <v>507</v>
      </c>
      <c r="D481" s="4" t="s">
        <v>508</v>
      </c>
      <c r="E481" s="26">
        <f>SUMIF('Interventi - Dettaglio'!$A:$A,"130018"&amp;'Interventi - Sintesi'!$C481,'Interventi - Dettaglio'!H:H)</f>
        <v>2</v>
      </c>
      <c r="F481" s="26">
        <f>SUMIF('Interventi - Dettaglio'!$A:$A,"130018"&amp;'Interventi - Sintesi'!$C481,'Interventi - Dettaglio'!I:I)</f>
        <v>1</v>
      </c>
      <c r="G481" s="32">
        <f t="shared" si="84"/>
        <v>0.5</v>
      </c>
      <c r="H481" s="26">
        <f>SUMIF('Interventi - Dettaglio'!$A:$A,"130018"&amp;'Interventi - Sintesi'!$C481,'Interventi - Dettaglio'!J:J)</f>
        <v>0</v>
      </c>
      <c r="I481" s="26">
        <f>SUMIF('Interventi - Dettaglio'!$A:$A,"130018"&amp;'Interventi - Sintesi'!$C481,'Interventi - Dettaglio'!K:K)</f>
        <v>0</v>
      </c>
      <c r="J481" s="26">
        <f t="shared" si="88"/>
        <v>2</v>
      </c>
      <c r="K481" s="26">
        <f>SUMIF('Interventi - Dettaglio'!$A:$A,"130019"&amp;'Interventi - Sintesi'!$C481,'Interventi - Dettaglio'!$H:$H)</f>
        <v>0</v>
      </c>
      <c r="L481" s="26">
        <f>SUMIF('Interventi - Dettaglio'!$A:$A,"130019"&amp;'Interventi - Sintesi'!$C481,'Interventi - Dettaglio'!$I:$I)</f>
        <v>0</v>
      </c>
      <c r="M481" s="32">
        <f t="shared" si="85"/>
        <v>0</v>
      </c>
      <c r="N481" s="26">
        <f>SUMIF('Interventi - Dettaglio'!$A:$A,"130019"&amp;'Interventi - Sintesi'!$C481,'Interventi - Dettaglio'!$J:$J)</f>
        <v>0</v>
      </c>
      <c r="O481" s="26">
        <f>SUMIF('Interventi - Dettaglio'!$A:$A,"130019"&amp;'Interventi - Sintesi'!$C481,'Interventi - Dettaglio'!$K:$K)</f>
        <v>0</v>
      </c>
      <c r="P481" s="26">
        <f t="shared" si="89"/>
        <v>0</v>
      </c>
      <c r="Q481" s="26">
        <f>SUMIF('Interventi - Dettaglio'!$A:$A,"130020"&amp;'Interventi - Sintesi'!$C481,'Interventi - Dettaglio'!$H:$H)</f>
        <v>0</v>
      </c>
      <c r="R481" s="32">
        <f t="shared" si="86"/>
        <v>0</v>
      </c>
      <c r="S481" s="26">
        <f>SUMIF('Interventi - Dettaglio'!$A:$A,"130020"&amp;'Interventi - Sintesi'!$C481,'Interventi - Dettaglio'!$I:$I)</f>
        <v>0</v>
      </c>
      <c r="T481" s="26">
        <f>SUMIF('Interventi - Dettaglio'!$A:$A,"130020"&amp;'Interventi - Sintesi'!$C481,'Interventi - Dettaglio'!$J:$J)</f>
        <v>0</v>
      </c>
      <c r="U481" s="26">
        <f>SUMIF('Interventi - Dettaglio'!$A:$A,"130020"&amp;'Interventi - Sintesi'!$C481,'Interventi - Dettaglio'!$K:$K)</f>
        <v>0</v>
      </c>
      <c r="V481" s="26">
        <f t="shared" si="90"/>
        <v>0</v>
      </c>
      <c r="W481" s="26">
        <f t="shared" si="91"/>
        <v>2</v>
      </c>
      <c r="X481" s="26">
        <f t="shared" si="92"/>
        <v>1</v>
      </c>
      <c r="Y481" s="32">
        <f t="shared" si="87"/>
        <v>0.5</v>
      </c>
      <c r="Z481" s="26">
        <f t="shared" si="93"/>
        <v>0</v>
      </c>
      <c r="AA481" s="26">
        <f t="shared" si="94"/>
        <v>0</v>
      </c>
      <c r="AB481" s="26">
        <f t="shared" si="95"/>
        <v>2</v>
      </c>
    </row>
    <row r="482" spans="1:28">
      <c r="A482" s="13" t="s">
        <v>17</v>
      </c>
      <c r="B482" s="19" t="s">
        <v>1698</v>
      </c>
      <c r="C482" s="14" t="s">
        <v>1731</v>
      </c>
      <c r="D482" s="4" t="s">
        <v>1732</v>
      </c>
      <c r="E482" s="26">
        <f>SUMIF('Interventi - Dettaglio'!$A:$A,"130018"&amp;'Interventi - Sintesi'!$C482,'Interventi - Dettaglio'!H:H)</f>
        <v>2</v>
      </c>
      <c r="F482" s="26">
        <f>SUMIF('Interventi - Dettaglio'!$A:$A,"130018"&amp;'Interventi - Sintesi'!$C482,'Interventi - Dettaglio'!I:I)</f>
        <v>1</v>
      </c>
      <c r="G482" s="32">
        <f t="shared" si="84"/>
        <v>0.5</v>
      </c>
      <c r="H482" s="26">
        <f>SUMIF('Interventi - Dettaglio'!$A:$A,"130018"&amp;'Interventi - Sintesi'!$C482,'Interventi - Dettaglio'!J:J)</f>
        <v>0</v>
      </c>
      <c r="I482" s="26">
        <f>SUMIF('Interventi - Dettaglio'!$A:$A,"130018"&amp;'Interventi - Sintesi'!$C482,'Interventi - Dettaglio'!K:K)</f>
        <v>0</v>
      </c>
      <c r="J482" s="26">
        <f t="shared" si="88"/>
        <v>2</v>
      </c>
      <c r="K482" s="26">
        <f>SUMIF('Interventi - Dettaglio'!$A:$A,"130019"&amp;'Interventi - Sintesi'!$C482,'Interventi - Dettaglio'!$H:$H)</f>
        <v>1</v>
      </c>
      <c r="L482" s="26">
        <f>SUMIF('Interventi - Dettaglio'!$A:$A,"130019"&amp;'Interventi - Sintesi'!$C482,'Interventi - Dettaglio'!$I:$I)</f>
        <v>0</v>
      </c>
      <c r="M482" s="32">
        <f t="shared" si="85"/>
        <v>0</v>
      </c>
      <c r="N482" s="26">
        <f>SUMIF('Interventi - Dettaglio'!$A:$A,"130019"&amp;'Interventi - Sintesi'!$C482,'Interventi - Dettaglio'!$J:$J)</f>
        <v>0</v>
      </c>
      <c r="O482" s="26">
        <f>SUMIF('Interventi - Dettaglio'!$A:$A,"130019"&amp;'Interventi - Sintesi'!$C482,'Interventi - Dettaglio'!$K:$K)</f>
        <v>0</v>
      </c>
      <c r="P482" s="26">
        <f t="shared" si="89"/>
        <v>1</v>
      </c>
      <c r="Q482" s="26">
        <f>SUMIF('Interventi - Dettaglio'!$A:$A,"130020"&amp;'Interventi - Sintesi'!$C482,'Interventi - Dettaglio'!$H:$H)</f>
        <v>0</v>
      </c>
      <c r="R482" s="32">
        <f t="shared" si="86"/>
        <v>0</v>
      </c>
      <c r="S482" s="26">
        <f>SUMIF('Interventi - Dettaglio'!$A:$A,"130020"&amp;'Interventi - Sintesi'!$C482,'Interventi - Dettaglio'!$I:$I)</f>
        <v>0</v>
      </c>
      <c r="T482" s="26">
        <f>SUMIF('Interventi - Dettaglio'!$A:$A,"130020"&amp;'Interventi - Sintesi'!$C482,'Interventi - Dettaglio'!$J:$J)</f>
        <v>0</v>
      </c>
      <c r="U482" s="26">
        <f>SUMIF('Interventi - Dettaglio'!$A:$A,"130020"&amp;'Interventi - Sintesi'!$C482,'Interventi - Dettaglio'!$K:$K)</f>
        <v>0</v>
      </c>
      <c r="V482" s="26">
        <f t="shared" si="90"/>
        <v>0</v>
      </c>
      <c r="W482" s="26">
        <f t="shared" si="91"/>
        <v>3</v>
      </c>
      <c r="X482" s="26">
        <f t="shared" si="92"/>
        <v>1</v>
      </c>
      <c r="Y482" s="32">
        <f t="shared" si="87"/>
        <v>0.33329999999999999</v>
      </c>
      <c r="Z482" s="26">
        <f t="shared" si="93"/>
        <v>0</v>
      </c>
      <c r="AA482" s="26">
        <f t="shared" si="94"/>
        <v>0</v>
      </c>
      <c r="AB482" s="26">
        <f t="shared" si="95"/>
        <v>3</v>
      </c>
    </row>
    <row r="483" spans="1:28">
      <c r="A483" s="13" t="s">
        <v>17</v>
      </c>
      <c r="B483" s="19" t="s">
        <v>1698</v>
      </c>
      <c r="C483" s="14" t="s">
        <v>509</v>
      </c>
      <c r="D483" s="4" t="s">
        <v>510</v>
      </c>
      <c r="E483" s="26">
        <f>SUMIF('Interventi - Dettaglio'!$A:$A,"130018"&amp;'Interventi - Sintesi'!$C483,'Interventi - Dettaglio'!H:H)</f>
        <v>11</v>
      </c>
      <c r="F483" s="26">
        <f>SUMIF('Interventi - Dettaglio'!$A:$A,"130018"&amp;'Interventi - Sintesi'!$C483,'Interventi - Dettaglio'!I:I)</f>
        <v>1</v>
      </c>
      <c r="G483" s="32">
        <f t="shared" si="84"/>
        <v>9.0899999999999995E-2</v>
      </c>
      <c r="H483" s="26">
        <f>SUMIF('Interventi - Dettaglio'!$A:$A,"130018"&amp;'Interventi - Sintesi'!$C483,'Interventi - Dettaglio'!J:J)</f>
        <v>0</v>
      </c>
      <c r="I483" s="26">
        <f>SUMIF('Interventi - Dettaglio'!$A:$A,"130018"&amp;'Interventi - Sintesi'!$C483,'Interventi - Dettaglio'!K:K)</f>
        <v>0</v>
      </c>
      <c r="J483" s="26">
        <f t="shared" si="88"/>
        <v>11</v>
      </c>
      <c r="K483" s="26">
        <f>SUMIF('Interventi - Dettaglio'!$A:$A,"130019"&amp;'Interventi - Sintesi'!$C483,'Interventi - Dettaglio'!$H:$H)</f>
        <v>0</v>
      </c>
      <c r="L483" s="26">
        <f>SUMIF('Interventi - Dettaglio'!$A:$A,"130019"&amp;'Interventi - Sintesi'!$C483,'Interventi - Dettaglio'!$I:$I)</f>
        <v>0</v>
      </c>
      <c r="M483" s="32">
        <f t="shared" si="85"/>
        <v>0</v>
      </c>
      <c r="N483" s="26">
        <f>SUMIF('Interventi - Dettaglio'!$A:$A,"130019"&amp;'Interventi - Sintesi'!$C483,'Interventi - Dettaglio'!$J:$J)</f>
        <v>0</v>
      </c>
      <c r="O483" s="26">
        <f>SUMIF('Interventi - Dettaglio'!$A:$A,"130019"&amp;'Interventi - Sintesi'!$C483,'Interventi - Dettaglio'!$K:$K)</f>
        <v>0</v>
      </c>
      <c r="P483" s="26">
        <f t="shared" si="89"/>
        <v>0</v>
      </c>
      <c r="Q483" s="26">
        <f>SUMIF('Interventi - Dettaglio'!$A:$A,"130020"&amp;'Interventi - Sintesi'!$C483,'Interventi - Dettaglio'!$H:$H)</f>
        <v>0</v>
      </c>
      <c r="R483" s="32">
        <f t="shared" si="86"/>
        <v>0</v>
      </c>
      <c r="S483" s="26">
        <f>SUMIF('Interventi - Dettaglio'!$A:$A,"130020"&amp;'Interventi - Sintesi'!$C483,'Interventi - Dettaglio'!$I:$I)</f>
        <v>0</v>
      </c>
      <c r="T483" s="26">
        <f>SUMIF('Interventi - Dettaglio'!$A:$A,"130020"&amp;'Interventi - Sintesi'!$C483,'Interventi - Dettaglio'!$J:$J)</f>
        <v>0</v>
      </c>
      <c r="U483" s="26">
        <f>SUMIF('Interventi - Dettaglio'!$A:$A,"130020"&amp;'Interventi - Sintesi'!$C483,'Interventi - Dettaglio'!$K:$K)</f>
        <v>0</v>
      </c>
      <c r="V483" s="26">
        <f t="shared" si="90"/>
        <v>0</v>
      </c>
      <c r="W483" s="26">
        <f t="shared" si="91"/>
        <v>11</v>
      </c>
      <c r="X483" s="26">
        <f t="shared" si="92"/>
        <v>1</v>
      </c>
      <c r="Y483" s="32">
        <f t="shared" si="87"/>
        <v>9.0899999999999995E-2</v>
      </c>
      <c r="Z483" s="26">
        <f t="shared" si="93"/>
        <v>0</v>
      </c>
      <c r="AA483" s="26">
        <f t="shared" si="94"/>
        <v>0</v>
      </c>
      <c r="AB483" s="26">
        <f t="shared" si="95"/>
        <v>11</v>
      </c>
    </row>
    <row r="484" spans="1:28">
      <c r="A484" s="13" t="s">
        <v>17</v>
      </c>
      <c r="B484" s="19" t="s">
        <v>1698</v>
      </c>
      <c r="C484" s="14" t="s">
        <v>511</v>
      </c>
      <c r="D484" s="4" t="s">
        <v>512</v>
      </c>
      <c r="E484" s="26">
        <f>SUMIF('Interventi - Dettaglio'!$A:$A,"130018"&amp;'Interventi - Sintesi'!$C484,'Interventi - Dettaglio'!H:H)</f>
        <v>5</v>
      </c>
      <c r="F484" s="26">
        <f>SUMIF('Interventi - Dettaglio'!$A:$A,"130018"&amp;'Interventi - Sintesi'!$C484,'Interventi - Dettaglio'!I:I)</f>
        <v>0</v>
      </c>
      <c r="G484" s="32">
        <f t="shared" si="84"/>
        <v>0</v>
      </c>
      <c r="H484" s="26">
        <f>SUMIF('Interventi - Dettaglio'!$A:$A,"130018"&amp;'Interventi - Sintesi'!$C484,'Interventi - Dettaglio'!J:J)</f>
        <v>0</v>
      </c>
      <c r="I484" s="26">
        <f>SUMIF('Interventi - Dettaglio'!$A:$A,"130018"&amp;'Interventi - Sintesi'!$C484,'Interventi - Dettaglio'!K:K)</f>
        <v>0</v>
      </c>
      <c r="J484" s="26">
        <f t="shared" si="88"/>
        <v>5</v>
      </c>
      <c r="K484" s="26">
        <f>SUMIF('Interventi - Dettaglio'!$A:$A,"130019"&amp;'Interventi - Sintesi'!$C484,'Interventi - Dettaglio'!$H:$H)</f>
        <v>0</v>
      </c>
      <c r="L484" s="26">
        <f>SUMIF('Interventi - Dettaglio'!$A:$A,"130019"&amp;'Interventi - Sintesi'!$C484,'Interventi - Dettaglio'!$I:$I)</f>
        <v>0</v>
      </c>
      <c r="M484" s="32">
        <f t="shared" si="85"/>
        <v>0</v>
      </c>
      <c r="N484" s="26">
        <f>SUMIF('Interventi - Dettaglio'!$A:$A,"130019"&amp;'Interventi - Sintesi'!$C484,'Interventi - Dettaglio'!$J:$J)</f>
        <v>0</v>
      </c>
      <c r="O484" s="26">
        <f>SUMIF('Interventi - Dettaglio'!$A:$A,"130019"&amp;'Interventi - Sintesi'!$C484,'Interventi - Dettaglio'!$K:$K)</f>
        <v>0</v>
      </c>
      <c r="P484" s="26">
        <f t="shared" si="89"/>
        <v>0</v>
      </c>
      <c r="Q484" s="26">
        <f>SUMIF('Interventi - Dettaglio'!$A:$A,"130020"&amp;'Interventi - Sintesi'!$C484,'Interventi - Dettaglio'!$H:$H)</f>
        <v>2</v>
      </c>
      <c r="R484" s="32">
        <f t="shared" si="86"/>
        <v>0</v>
      </c>
      <c r="S484" s="26">
        <f>SUMIF('Interventi - Dettaglio'!$A:$A,"130020"&amp;'Interventi - Sintesi'!$C484,'Interventi - Dettaglio'!$I:$I)</f>
        <v>0</v>
      </c>
      <c r="T484" s="26">
        <f>SUMIF('Interventi - Dettaglio'!$A:$A,"130020"&amp;'Interventi - Sintesi'!$C484,'Interventi - Dettaglio'!$J:$J)</f>
        <v>0</v>
      </c>
      <c r="U484" s="26">
        <f>SUMIF('Interventi - Dettaglio'!$A:$A,"130020"&amp;'Interventi - Sintesi'!$C484,'Interventi - Dettaglio'!$K:$K)</f>
        <v>0</v>
      </c>
      <c r="V484" s="26">
        <f t="shared" si="90"/>
        <v>2</v>
      </c>
      <c r="W484" s="26">
        <f t="shared" si="91"/>
        <v>7</v>
      </c>
      <c r="X484" s="26">
        <f t="shared" si="92"/>
        <v>0</v>
      </c>
      <c r="Y484" s="32">
        <f t="shared" si="87"/>
        <v>0</v>
      </c>
      <c r="Z484" s="26">
        <f t="shared" si="93"/>
        <v>0</v>
      </c>
      <c r="AA484" s="26">
        <f t="shared" si="94"/>
        <v>0</v>
      </c>
      <c r="AB484" s="26">
        <f t="shared" si="95"/>
        <v>7</v>
      </c>
    </row>
    <row r="485" spans="1:28">
      <c r="A485" s="13" t="s">
        <v>17</v>
      </c>
      <c r="B485" s="19" t="s">
        <v>1698</v>
      </c>
      <c r="C485" s="14" t="s">
        <v>1771</v>
      </c>
      <c r="D485" s="4" t="s">
        <v>1772</v>
      </c>
      <c r="E485" s="26">
        <f>SUMIF('Interventi - Dettaglio'!$A:$A,"130018"&amp;'Interventi - Sintesi'!$C485,'Interventi - Dettaglio'!H:H)</f>
        <v>1</v>
      </c>
      <c r="F485" s="26">
        <f>SUMIF('Interventi - Dettaglio'!$A:$A,"130018"&amp;'Interventi - Sintesi'!$C485,'Interventi - Dettaglio'!I:I)</f>
        <v>1</v>
      </c>
      <c r="G485" s="32">
        <f t="shared" si="84"/>
        <v>1</v>
      </c>
      <c r="H485" s="26">
        <f>SUMIF('Interventi - Dettaglio'!$A:$A,"130018"&amp;'Interventi - Sintesi'!$C485,'Interventi - Dettaglio'!J:J)</f>
        <v>0</v>
      </c>
      <c r="I485" s="26">
        <f>SUMIF('Interventi - Dettaglio'!$A:$A,"130018"&amp;'Interventi - Sintesi'!$C485,'Interventi - Dettaglio'!K:K)</f>
        <v>0</v>
      </c>
      <c r="J485" s="26">
        <f t="shared" si="88"/>
        <v>1</v>
      </c>
      <c r="K485" s="26">
        <f>SUMIF('Interventi - Dettaglio'!$A:$A,"130019"&amp;'Interventi - Sintesi'!$C485,'Interventi - Dettaglio'!$H:$H)</f>
        <v>0</v>
      </c>
      <c r="L485" s="26">
        <f>SUMIF('Interventi - Dettaglio'!$A:$A,"130019"&amp;'Interventi - Sintesi'!$C485,'Interventi - Dettaglio'!$I:$I)</f>
        <v>0</v>
      </c>
      <c r="M485" s="32">
        <f t="shared" si="85"/>
        <v>0</v>
      </c>
      <c r="N485" s="26">
        <f>SUMIF('Interventi - Dettaglio'!$A:$A,"130019"&amp;'Interventi - Sintesi'!$C485,'Interventi - Dettaglio'!$J:$J)</f>
        <v>0</v>
      </c>
      <c r="O485" s="26">
        <f>SUMIF('Interventi - Dettaglio'!$A:$A,"130019"&amp;'Interventi - Sintesi'!$C485,'Interventi - Dettaglio'!$K:$K)</f>
        <v>0</v>
      </c>
      <c r="P485" s="26">
        <f t="shared" si="89"/>
        <v>0</v>
      </c>
      <c r="Q485" s="26">
        <f>SUMIF('Interventi - Dettaglio'!$A:$A,"130020"&amp;'Interventi - Sintesi'!$C485,'Interventi - Dettaglio'!$H:$H)</f>
        <v>0</v>
      </c>
      <c r="R485" s="32">
        <f t="shared" si="86"/>
        <v>0</v>
      </c>
      <c r="S485" s="26">
        <f>SUMIF('Interventi - Dettaglio'!$A:$A,"130020"&amp;'Interventi - Sintesi'!$C485,'Interventi - Dettaglio'!$I:$I)</f>
        <v>0</v>
      </c>
      <c r="T485" s="26">
        <f>SUMIF('Interventi - Dettaglio'!$A:$A,"130020"&amp;'Interventi - Sintesi'!$C485,'Interventi - Dettaglio'!$J:$J)</f>
        <v>0</v>
      </c>
      <c r="U485" s="26">
        <f>SUMIF('Interventi - Dettaglio'!$A:$A,"130020"&amp;'Interventi - Sintesi'!$C485,'Interventi - Dettaglio'!$K:$K)</f>
        <v>0</v>
      </c>
      <c r="V485" s="26">
        <f t="shared" si="90"/>
        <v>0</v>
      </c>
      <c r="W485" s="26">
        <f t="shared" si="91"/>
        <v>1</v>
      </c>
      <c r="X485" s="26">
        <f t="shared" si="92"/>
        <v>1</v>
      </c>
      <c r="Y485" s="32">
        <f t="shared" si="87"/>
        <v>1</v>
      </c>
      <c r="Z485" s="26">
        <f t="shared" si="93"/>
        <v>0</v>
      </c>
      <c r="AA485" s="26">
        <f t="shared" si="94"/>
        <v>0</v>
      </c>
      <c r="AB485" s="26">
        <f t="shared" si="95"/>
        <v>1</v>
      </c>
    </row>
    <row r="486" spans="1:28">
      <c r="A486" s="13" t="s">
        <v>17</v>
      </c>
      <c r="B486" s="19" t="s">
        <v>1698</v>
      </c>
      <c r="C486" s="14" t="s">
        <v>513</v>
      </c>
      <c r="D486" s="4" t="s">
        <v>514</v>
      </c>
      <c r="E486" s="26">
        <f>SUMIF('Interventi - Dettaglio'!$A:$A,"130018"&amp;'Interventi - Sintesi'!$C486,'Interventi - Dettaglio'!H:H)</f>
        <v>1</v>
      </c>
      <c r="F486" s="26">
        <f>SUMIF('Interventi - Dettaglio'!$A:$A,"130018"&amp;'Interventi - Sintesi'!$C486,'Interventi - Dettaglio'!I:I)</f>
        <v>0</v>
      </c>
      <c r="G486" s="32">
        <f t="shared" si="84"/>
        <v>0</v>
      </c>
      <c r="H486" s="26">
        <f>SUMIF('Interventi - Dettaglio'!$A:$A,"130018"&amp;'Interventi - Sintesi'!$C486,'Interventi - Dettaglio'!J:J)</f>
        <v>0</v>
      </c>
      <c r="I486" s="26">
        <f>SUMIF('Interventi - Dettaglio'!$A:$A,"130018"&amp;'Interventi - Sintesi'!$C486,'Interventi - Dettaglio'!K:K)</f>
        <v>0</v>
      </c>
      <c r="J486" s="26">
        <f t="shared" si="88"/>
        <v>1</v>
      </c>
      <c r="K486" s="26">
        <f>SUMIF('Interventi - Dettaglio'!$A:$A,"130019"&amp;'Interventi - Sintesi'!$C486,'Interventi - Dettaglio'!$H:$H)</f>
        <v>1</v>
      </c>
      <c r="L486" s="26">
        <f>SUMIF('Interventi - Dettaglio'!$A:$A,"130019"&amp;'Interventi - Sintesi'!$C486,'Interventi - Dettaglio'!$I:$I)</f>
        <v>1</v>
      </c>
      <c r="M486" s="32">
        <f t="shared" si="85"/>
        <v>1</v>
      </c>
      <c r="N486" s="26">
        <f>SUMIF('Interventi - Dettaglio'!$A:$A,"130019"&amp;'Interventi - Sintesi'!$C486,'Interventi - Dettaglio'!$J:$J)</f>
        <v>0</v>
      </c>
      <c r="O486" s="26">
        <f>SUMIF('Interventi - Dettaglio'!$A:$A,"130019"&amp;'Interventi - Sintesi'!$C486,'Interventi - Dettaglio'!$K:$K)</f>
        <v>0</v>
      </c>
      <c r="P486" s="26">
        <f t="shared" si="89"/>
        <v>1</v>
      </c>
      <c r="Q486" s="26">
        <f>SUMIF('Interventi - Dettaglio'!$A:$A,"130020"&amp;'Interventi - Sintesi'!$C486,'Interventi - Dettaglio'!$H:$H)</f>
        <v>0</v>
      </c>
      <c r="R486" s="32">
        <f t="shared" si="86"/>
        <v>0</v>
      </c>
      <c r="S486" s="26">
        <f>SUMIF('Interventi - Dettaglio'!$A:$A,"130020"&amp;'Interventi - Sintesi'!$C486,'Interventi - Dettaglio'!$I:$I)</f>
        <v>0</v>
      </c>
      <c r="T486" s="26">
        <f>SUMIF('Interventi - Dettaglio'!$A:$A,"130020"&amp;'Interventi - Sintesi'!$C486,'Interventi - Dettaglio'!$J:$J)</f>
        <v>0</v>
      </c>
      <c r="U486" s="26">
        <f>SUMIF('Interventi - Dettaglio'!$A:$A,"130020"&amp;'Interventi - Sintesi'!$C486,'Interventi - Dettaglio'!$K:$K)</f>
        <v>0</v>
      </c>
      <c r="V486" s="26">
        <f t="shared" si="90"/>
        <v>0</v>
      </c>
      <c r="W486" s="26">
        <f t="shared" si="91"/>
        <v>2</v>
      </c>
      <c r="X486" s="26">
        <f t="shared" si="92"/>
        <v>1</v>
      </c>
      <c r="Y486" s="32">
        <f t="shared" si="87"/>
        <v>0.5</v>
      </c>
      <c r="Z486" s="26">
        <f t="shared" si="93"/>
        <v>0</v>
      </c>
      <c r="AA486" s="26">
        <f t="shared" si="94"/>
        <v>0</v>
      </c>
      <c r="AB486" s="26">
        <f t="shared" si="95"/>
        <v>2</v>
      </c>
    </row>
    <row r="487" spans="1:28">
      <c r="A487" s="15" t="s">
        <v>17</v>
      </c>
      <c r="B487" s="19" t="s">
        <v>1698</v>
      </c>
      <c r="C487" s="16" t="s">
        <v>161</v>
      </c>
      <c r="D487" s="23" t="s">
        <v>162</v>
      </c>
      <c r="E487" s="26">
        <f>SUMIF('Interventi - Dettaglio'!$A:$A,"130018"&amp;'Interventi - Sintesi'!$C487,'Interventi - Dettaglio'!H:H)</f>
        <v>0</v>
      </c>
      <c r="F487" s="26">
        <f>SUMIF('Interventi - Dettaglio'!$A:$A,"130018"&amp;'Interventi - Sintesi'!$C487,'Interventi - Dettaglio'!I:I)</f>
        <v>0</v>
      </c>
      <c r="G487" s="32">
        <f t="shared" si="84"/>
        <v>0</v>
      </c>
      <c r="H487" s="26">
        <f>SUMIF('Interventi - Dettaglio'!$A:$A,"130018"&amp;'Interventi - Sintesi'!$C487,'Interventi - Dettaglio'!J:J)</f>
        <v>0</v>
      </c>
      <c r="I487" s="26">
        <f>SUMIF('Interventi - Dettaglio'!$A:$A,"130018"&amp;'Interventi - Sintesi'!$C487,'Interventi - Dettaglio'!K:K)</f>
        <v>0</v>
      </c>
      <c r="J487" s="26">
        <f t="shared" si="88"/>
        <v>0</v>
      </c>
      <c r="K487" s="26">
        <f>SUMIF('Interventi - Dettaglio'!$A:$A,"130019"&amp;'Interventi - Sintesi'!$C487,'Interventi - Dettaglio'!$H:$H)</f>
        <v>1</v>
      </c>
      <c r="L487" s="26">
        <f>SUMIF('Interventi - Dettaglio'!$A:$A,"130019"&amp;'Interventi - Sintesi'!$C487,'Interventi - Dettaglio'!$I:$I)</f>
        <v>1</v>
      </c>
      <c r="M487" s="32">
        <f t="shared" si="85"/>
        <v>1</v>
      </c>
      <c r="N487" s="26">
        <f>SUMIF('Interventi - Dettaglio'!$A:$A,"130019"&amp;'Interventi - Sintesi'!$C487,'Interventi - Dettaglio'!$J:$J)</f>
        <v>0</v>
      </c>
      <c r="O487" s="26">
        <f>SUMIF('Interventi - Dettaglio'!$A:$A,"130019"&amp;'Interventi - Sintesi'!$C487,'Interventi - Dettaglio'!$K:$K)</f>
        <v>0</v>
      </c>
      <c r="P487" s="26">
        <f t="shared" si="89"/>
        <v>1</v>
      </c>
      <c r="Q487" s="26">
        <f>SUMIF('Interventi - Dettaglio'!$A:$A,"130020"&amp;'Interventi - Sintesi'!$C487,'Interventi - Dettaglio'!$H:$H)</f>
        <v>0</v>
      </c>
      <c r="R487" s="32">
        <f t="shared" si="86"/>
        <v>0</v>
      </c>
      <c r="S487" s="26">
        <f>SUMIF('Interventi - Dettaglio'!$A:$A,"130020"&amp;'Interventi - Sintesi'!$C487,'Interventi - Dettaglio'!$I:$I)</f>
        <v>0</v>
      </c>
      <c r="T487" s="26">
        <f>SUMIF('Interventi - Dettaglio'!$A:$A,"130020"&amp;'Interventi - Sintesi'!$C487,'Interventi - Dettaglio'!$J:$J)</f>
        <v>0</v>
      </c>
      <c r="U487" s="26">
        <f>SUMIF('Interventi - Dettaglio'!$A:$A,"130020"&amp;'Interventi - Sintesi'!$C487,'Interventi - Dettaglio'!$K:$K)</f>
        <v>0</v>
      </c>
      <c r="V487" s="26">
        <f t="shared" si="90"/>
        <v>0</v>
      </c>
      <c r="W487" s="26">
        <f t="shared" si="91"/>
        <v>1</v>
      </c>
      <c r="X487" s="26">
        <f t="shared" si="92"/>
        <v>1</v>
      </c>
      <c r="Y487" s="32">
        <f t="shared" si="87"/>
        <v>1</v>
      </c>
      <c r="Z487" s="26">
        <f t="shared" si="93"/>
        <v>0</v>
      </c>
      <c r="AA487" s="26">
        <f t="shared" si="94"/>
        <v>0</v>
      </c>
      <c r="AB487" s="26">
        <f t="shared" si="95"/>
        <v>1</v>
      </c>
    </row>
    <row r="488" spans="1:28" ht="24">
      <c r="A488" s="15" t="s">
        <v>17</v>
      </c>
      <c r="B488" s="19" t="s">
        <v>1698</v>
      </c>
      <c r="C488" s="16" t="s">
        <v>1415</v>
      </c>
      <c r="D488" s="23" t="s">
        <v>1416</v>
      </c>
      <c r="E488" s="26">
        <f>SUMIF('Interventi - Dettaglio'!$A:$A,"130018"&amp;'Interventi - Sintesi'!$C488,'Interventi - Dettaglio'!H:H)</f>
        <v>0</v>
      </c>
      <c r="F488" s="26">
        <f>SUMIF('Interventi - Dettaglio'!$A:$A,"130018"&amp;'Interventi - Sintesi'!$C488,'Interventi - Dettaglio'!I:I)</f>
        <v>0</v>
      </c>
      <c r="G488" s="32">
        <f t="shared" si="84"/>
        <v>0</v>
      </c>
      <c r="H488" s="26">
        <f>SUMIF('Interventi - Dettaglio'!$A:$A,"130018"&amp;'Interventi - Sintesi'!$C488,'Interventi - Dettaglio'!J:J)</f>
        <v>0</v>
      </c>
      <c r="I488" s="26">
        <f>SUMIF('Interventi - Dettaglio'!$A:$A,"130018"&amp;'Interventi - Sintesi'!$C488,'Interventi - Dettaglio'!K:K)</f>
        <v>0</v>
      </c>
      <c r="J488" s="26">
        <f t="shared" si="88"/>
        <v>0</v>
      </c>
      <c r="K488" s="26">
        <f>SUMIF('Interventi - Dettaglio'!$A:$A,"130019"&amp;'Interventi - Sintesi'!$C488,'Interventi - Dettaglio'!$H:$H)</f>
        <v>1</v>
      </c>
      <c r="L488" s="26">
        <f>SUMIF('Interventi - Dettaglio'!$A:$A,"130019"&amp;'Interventi - Sintesi'!$C488,'Interventi - Dettaglio'!$I:$I)</f>
        <v>1</v>
      </c>
      <c r="M488" s="32">
        <f t="shared" si="85"/>
        <v>1</v>
      </c>
      <c r="N488" s="26">
        <f>SUMIF('Interventi - Dettaglio'!$A:$A,"130019"&amp;'Interventi - Sintesi'!$C488,'Interventi - Dettaglio'!$J:$J)</f>
        <v>0</v>
      </c>
      <c r="O488" s="26">
        <f>SUMIF('Interventi - Dettaglio'!$A:$A,"130019"&amp;'Interventi - Sintesi'!$C488,'Interventi - Dettaglio'!$K:$K)</f>
        <v>0</v>
      </c>
      <c r="P488" s="26">
        <f t="shared" si="89"/>
        <v>1</v>
      </c>
      <c r="Q488" s="26">
        <f>SUMIF('Interventi - Dettaglio'!$A:$A,"130020"&amp;'Interventi - Sintesi'!$C488,'Interventi - Dettaglio'!$H:$H)</f>
        <v>1</v>
      </c>
      <c r="R488" s="32">
        <f t="shared" si="86"/>
        <v>1</v>
      </c>
      <c r="S488" s="26">
        <f>SUMIF('Interventi - Dettaglio'!$A:$A,"130020"&amp;'Interventi - Sintesi'!$C488,'Interventi - Dettaglio'!$I:$I)</f>
        <v>1</v>
      </c>
      <c r="T488" s="26">
        <f>SUMIF('Interventi - Dettaglio'!$A:$A,"130020"&amp;'Interventi - Sintesi'!$C488,'Interventi - Dettaglio'!$J:$J)</f>
        <v>0</v>
      </c>
      <c r="U488" s="26">
        <f>SUMIF('Interventi - Dettaglio'!$A:$A,"130020"&amp;'Interventi - Sintesi'!$C488,'Interventi - Dettaglio'!$K:$K)</f>
        <v>0</v>
      </c>
      <c r="V488" s="26">
        <f t="shared" si="90"/>
        <v>1</v>
      </c>
      <c r="W488" s="26">
        <f t="shared" si="91"/>
        <v>2</v>
      </c>
      <c r="X488" s="26">
        <f t="shared" si="92"/>
        <v>2</v>
      </c>
      <c r="Y488" s="32">
        <f t="shared" si="87"/>
        <v>1</v>
      </c>
      <c r="Z488" s="26">
        <f t="shared" si="93"/>
        <v>0</v>
      </c>
      <c r="AA488" s="26">
        <f t="shared" si="94"/>
        <v>0</v>
      </c>
      <c r="AB488" s="26">
        <f t="shared" si="95"/>
        <v>2</v>
      </c>
    </row>
    <row r="489" spans="1:28">
      <c r="A489" s="13" t="s">
        <v>17</v>
      </c>
      <c r="B489" s="19" t="s">
        <v>1698</v>
      </c>
      <c r="C489" s="14" t="s">
        <v>1801</v>
      </c>
      <c r="D489" s="4" t="s">
        <v>1802</v>
      </c>
      <c r="E489" s="26">
        <f>SUMIF('Interventi - Dettaglio'!$A:$A,"130018"&amp;'Interventi - Sintesi'!$C489,'Interventi - Dettaglio'!H:H)</f>
        <v>1</v>
      </c>
      <c r="F489" s="26">
        <f>SUMIF('Interventi - Dettaglio'!$A:$A,"130018"&amp;'Interventi - Sintesi'!$C489,'Interventi - Dettaglio'!I:I)</f>
        <v>1</v>
      </c>
      <c r="G489" s="32">
        <f t="shared" si="84"/>
        <v>1</v>
      </c>
      <c r="H489" s="26">
        <f>SUMIF('Interventi - Dettaglio'!$A:$A,"130018"&amp;'Interventi - Sintesi'!$C489,'Interventi - Dettaglio'!J:J)</f>
        <v>0</v>
      </c>
      <c r="I489" s="26">
        <f>SUMIF('Interventi - Dettaglio'!$A:$A,"130018"&amp;'Interventi - Sintesi'!$C489,'Interventi - Dettaglio'!K:K)</f>
        <v>0</v>
      </c>
      <c r="J489" s="26">
        <f t="shared" si="88"/>
        <v>1</v>
      </c>
      <c r="K489" s="26">
        <f>SUMIF('Interventi - Dettaglio'!$A:$A,"130019"&amp;'Interventi - Sintesi'!$C489,'Interventi - Dettaglio'!$H:$H)</f>
        <v>1</v>
      </c>
      <c r="L489" s="26">
        <f>SUMIF('Interventi - Dettaglio'!$A:$A,"130019"&amp;'Interventi - Sintesi'!$C489,'Interventi - Dettaglio'!$I:$I)</f>
        <v>1</v>
      </c>
      <c r="M489" s="32">
        <f t="shared" si="85"/>
        <v>1</v>
      </c>
      <c r="N489" s="26">
        <f>SUMIF('Interventi - Dettaglio'!$A:$A,"130019"&amp;'Interventi - Sintesi'!$C489,'Interventi - Dettaglio'!$J:$J)</f>
        <v>0</v>
      </c>
      <c r="O489" s="26">
        <f>SUMIF('Interventi - Dettaglio'!$A:$A,"130019"&amp;'Interventi - Sintesi'!$C489,'Interventi - Dettaglio'!$K:$K)</f>
        <v>0</v>
      </c>
      <c r="P489" s="26">
        <f t="shared" si="89"/>
        <v>1</v>
      </c>
      <c r="Q489" s="26">
        <f>SUMIF('Interventi - Dettaglio'!$A:$A,"130020"&amp;'Interventi - Sintesi'!$C489,'Interventi - Dettaglio'!$H:$H)</f>
        <v>0</v>
      </c>
      <c r="R489" s="32">
        <f t="shared" si="86"/>
        <v>0</v>
      </c>
      <c r="S489" s="26">
        <f>SUMIF('Interventi - Dettaglio'!$A:$A,"130020"&amp;'Interventi - Sintesi'!$C489,'Interventi - Dettaglio'!$I:$I)</f>
        <v>0</v>
      </c>
      <c r="T489" s="26">
        <f>SUMIF('Interventi - Dettaglio'!$A:$A,"130020"&amp;'Interventi - Sintesi'!$C489,'Interventi - Dettaglio'!$J:$J)</f>
        <v>0</v>
      </c>
      <c r="U489" s="26">
        <f>SUMIF('Interventi - Dettaglio'!$A:$A,"130020"&amp;'Interventi - Sintesi'!$C489,'Interventi - Dettaglio'!$K:$K)</f>
        <v>0</v>
      </c>
      <c r="V489" s="26">
        <f t="shared" si="90"/>
        <v>0</v>
      </c>
      <c r="W489" s="26">
        <f t="shared" si="91"/>
        <v>2</v>
      </c>
      <c r="X489" s="26">
        <f t="shared" si="92"/>
        <v>2</v>
      </c>
      <c r="Y489" s="32">
        <f t="shared" si="87"/>
        <v>1</v>
      </c>
      <c r="Z489" s="26">
        <f t="shared" si="93"/>
        <v>0</v>
      </c>
      <c r="AA489" s="26">
        <f t="shared" si="94"/>
        <v>0</v>
      </c>
      <c r="AB489" s="26">
        <f t="shared" si="95"/>
        <v>2</v>
      </c>
    </row>
    <row r="490" spans="1:28">
      <c r="A490" s="15" t="s">
        <v>17</v>
      </c>
      <c r="B490" s="19" t="s">
        <v>1698</v>
      </c>
      <c r="C490" s="16" t="s">
        <v>711</v>
      </c>
      <c r="D490" s="23" t="s">
        <v>712</v>
      </c>
      <c r="E490" s="26">
        <f>SUMIF('Interventi - Dettaglio'!$A:$A,"130018"&amp;'Interventi - Sintesi'!$C490,'Interventi - Dettaglio'!H:H)</f>
        <v>0</v>
      </c>
      <c r="F490" s="26">
        <f>SUMIF('Interventi - Dettaglio'!$A:$A,"130018"&amp;'Interventi - Sintesi'!$C490,'Interventi - Dettaglio'!I:I)</f>
        <v>0</v>
      </c>
      <c r="G490" s="32">
        <f t="shared" si="84"/>
        <v>0</v>
      </c>
      <c r="H490" s="26">
        <f>SUMIF('Interventi - Dettaglio'!$A:$A,"130018"&amp;'Interventi - Sintesi'!$C490,'Interventi - Dettaglio'!J:J)</f>
        <v>0</v>
      </c>
      <c r="I490" s="26">
        <f>SUMIF('Interventi - Dettaglio'!$A:$A,"130018"&amp;'Interventi - Sintesi'!$C490,'Interventi - Dettaglio'!K:K)</f>
        <v>0</v>
      </c>
      <c r="J490" s="26">
        <f t="shared" si="88"/>
        <v>0</v>
      </c>
      <c r="K490" s="26">
        <f>SUMIF('Interventi - Dettaglio'!$A:$A,"130019"&amp;'Interventi - Sintesi'!$C490,'Interventi - Dettaglio'!$H:$H)</f>
        <v>0</v>
      </c>
      <c r="L490" s="26">
        <f>SUMIF('Interventi - Dettaglio'!$A:$A,"130019"&amp;'Interventi - Sintesi'!$C490,'Interventi - Dettaglio'!$I:$I)</f>
        <v>0</v>
      </c>
      <c r="M490" s="32">
        <f t="shared" si="85"/>
        <v>0</v>
      </c>
      <c r="N490" s="26">
        <f>SUMIF('Interventi - Dettaglio'!$A:$A,"130019"&amp;'Interventi - Sintesi'!$C490,'Interventi - Dettaglio'!$J:$J)</f>
        <v>0</v>
      </c>
      <c r="O490" s="26">
        <f>SUMIF('Interventi - Dettaglio'!$A:$A,"130019"&amp;'Interventi - Sintesi'!$C490,'Interventi - Dettaglio'!$K:$K)</f>
        <v>0</v>
      </c>
      <c r="P490" s="26">
        <f t="shared" si="89"/>
        <v>0</v>
      </c>
      <c r="Q490" s="26">
        <f>SUMIF('Interventi - Dettaglio'!$A:$A,"130020"&amp;'Interventi - Sintesi'!$C490,'Interventi - Dettaglio'!$H:$H)</f>
        <v>1</v>
      </c>
      <c r="R490" s="32">
        <f t="shared" si="86"/>
        <v>0</v>
      </c>
      <c r="S490" s="26">
        <f>SUMIF('Interventi - Dettaglio'!$A:$A,"130020"&amp;'Interventi - Sintesi'!$C490,'Interventi - Dettaglio'!$I:$I)</f>
        <v>1</v>
      </c>
      <c r="T490" s="26">
        <f>SUMIF('Interventi - Dettaglio'!$A:$A,"130020"&amp;'Interventi - Sintesi'!$C490,'Interventi - Dettaglio'!$J:$J)</f>
        <v>4</v>
      </c>
      <c r="U490" s="26">
        <f>SUMIF('Interventi - Dettaglio'!$A:$A,"130020"&amp;'Interventi - Sintesi'!$C490,'Interventi - Dettaglio'!$K:$K)</f>
        <v>0</v>
      </c>
      <c r="V490" s="26">
        <f t="shared" si="90"/>
        <v>5</v>
      </c>
      <c r="W490" s="26">
        <f t="shared" si="91"/>
        <v>1</v>
      </c>
      <c r="X490" s="26">
        <f t="shared" si="92"/>
        <v>1</v>
      </c>
      <c r="Y490" s="32">
        <f t="shared" si="87"/>
        <v>1</v>
      </c>
      <c r="Z490" s="26">
        <f t="shared" si="93"/>
        <v>4</v>
      </c>
      <c r="AA490" s="26">
        <f t="shared" si="94"/>
        <v>0</v>
      </c>
      <c r="AB490" s="26">
        <f t="shared" si="95"/>
        <v>5</v>
      </c>
    </row>
    <row r="491" spans="1:28">
      <c r="A491" s="15" t="s">
        <v>17</v>
      </c>
      <c r="B491" s="19" t="s">
        <v>1698</v>
      </c>
      <c r="C491" s="16" t="s">
        <v>2117</v>
      </c>
      <c r="D491" s="23" t="s">
        <v>2118</v>
      </c>
      <c r="E491" s="26">
        <f>SUMIF('Interventi - Dettaglio'!$A:$A,"130018"&amp;'Interventi - Sintesi'!$C491,'Interventi - Dettaglio'!H:H)</f>
        <v>0</v>
      </c>
      <c r="F491" s="26">
        <f>SUMIF('Interventi - Dettaglio'!$A:$A,"130018"&amp;'Interventi - Sintesi'!$C491,'Interventi - Dettaglio'!I:I)</f>
        <v>0</v>
      </c>
      <c r="G491" s="32">
        <f t="shared" si="84"/>
        <v>0</v>
      </c>
      <c r="H491" s="26">
        <f>SUMIF('Interventi - Dettaglio'!$A:$A,"130018"&amp;'Interventi - Sintesi'!$C491,'Interventi - Dettaglio'!J:J)</f>
        <v>0</v>
      </c>
      <c r="I491" s="26">
        <f>SUMIF('Interventi - Dettaglio'!$A:$A,"130018"&amp;'Interventi - Sintesi'!$C491,'Interventi - Dettaglio'!K:K)</f>
        <v>0</v>
      </c>
      <c r="J491" s="26">
        <f t="shared" si="88"/>
        <v>0</v>
      </c>
      <c r="K491" s="26">
        <f>SUMIF('Interventi - Dettaglio'!$A:$A,"130019"&amp;'Interventi - Sintesi'!$C491,'Interventi - Dettaglio'!$H:$H)</f>
        <v>1</v>
      </c>
      <c r="L491" s="26">
        <f>SUMIF('Interventi - Dettaglio'!$A:$A,"130019"&amp;'Interventi - Sintesi'!$C491,'Interventi - Dettaglio'!$I:$I)</f>
        <v>1</v>
      </c>
      <c r="M491" s="32">
        <f t="shared" si="85"/>
        <v>1</v>
      </c>
      <c r="N491" s="26">
        <f>SUMIF('Interventi - Dettaglio'!$A:$A,"130019"&amp;'Interventi - Sintesi'!$C491,'Interventi - Dettaglio'!$J:$J)</f>
        <v>0</v>
      </c>
      <c r="O491" s="26">
        <f>SUMIF('Interventi - Dettaglio'!$A:$A,"130019"&amp;'Interventi - Sintesi'!$C491,'Interventi - Dettaglio'!$K:$K)</f>
        <v>0</v>
      </c>
      <c r="P491" s="26">
        <f t="shared" si="89"/>
        <v>1</v>
      </c>
      <c r="Q491" s="26">
        <f>SUMIF('Interventi - Dettaglio'!$A:$A,"130020"&amp;'Interventi - Sintesi'!$C491,'Interventi - Dettaglio'!$H:$H)</f>
        <v>0</v>
      </c>
      <c r="R491" s="32">
        <f t="shared" si="86"/>
        <v>0</v>
      </c>
      <c r="S491" s="26">
        <f>SUMIF('Interventi - Dettaglio'!$A:$A,"130020"&amp;'Interventi - Sintesi'!$C491,'Interventi - Dettaglio'!$I:$I)</f>
        <v>0</v>
      </c>
      <c r="T491" s="26">
        <f>SUMIF('Interventi - Dettaglio'!$A:$A,"130020"&amp;'Interventi - Sintesi'!$C491,'Interventi - Dettaglio'!$J:$J)</f>
        <v>0</v>
      </c>
      <c r="U491" s="26">
        <f>SUMIF('Interventi - Dettaglio'!$A:$A,"130020"&amp;'Interventi - Sintesi'!$C491,'Interventi - Dettaglio'!$K:$K)</f>
        <v>0</v>
      </c>
      <c r="V491" s="26">
        <f t="shared" si="90"/>
        <v>0</v>
      </c>
      <c r="W491" s="26">
        <f t="shared" si="91"/>
        <v>1</v>
      </c>
      <c r="X491" s="26">
        <f t="shared" si="92"/>
        <v>1</v>
      </c>
      <c r="Y491" s="32">
        <f t="shared" si="87"/>
        <v>1</v>
      </c>
      <c r="Z491" s="26">
        <f t="shared" si="93"/>
        <v>0</v>
      </c>
      <c r="AA491" s="26">
        <f t="shared" si="94"/>
        <v>0</v>
      </c>
      <c r="AB491" s="26">
        <f t="shared" si="95"/>
        <v>1</v>
      </c>
    </row>
    <row r="492" spans="1:28">
      <c r="A492" s="15" t="s">
        <v>17</v>
      </c>
      <c r="B492" s="19" t="s">
        <v>1698</v>
      </c>
      <c r="C492" s="16" t="s">
        <v>1254</v>
      </c>
      <c r="D492" s="23" t="s">
        <v>1255</v>
      </c>
      <c r="E492" s="26">
        <f>SUMIF('Interventi - Dettaglio'!$A:$A,"130018"&amp;'Interventi - Sintesi'!$C492,'Interventi - Dettaglio'!H:H)</f>
        <v>0</v>
      </c>
      <c r="F492" s="26">
        <f>SUMIF('Interventi - Dettaglio'!$A:$A,"130018"&amp;'Interventi - Sintesi'!$C492,'Interventi - Dettaglio'!I:I)</f>
        <v>0</v>
      </c>
      <c r="G492" s="32">
        <f t="shared" si="84"/>
        <v>0</v>
      </c>
      <c r="H492" s="26">
        <f>SUMIF('Interventi - Dettaglio'!$A:$A,"130018"&amp;'Interventi - Sintesi'!$C492,'Interventi - Dettaglio'!J:J)</f>
        <v>0</v>
      </c>
      <c r="I492" s="26">
        <f>SUMIF('Interventi - Dettaglio'!$A:$A,"130018"&amp;'Interventi - Sintesi'!$C492,'Interventi - Dettaglio'!K:K)</f>
        <v>0</v>
      </c>
      <c r="J492" s="26">
        <f t="shared" si="88"/>
        <v>0</v>
      </c>
      <c r="K492" s="26">
        <f>SUMIF('Interventi - Dettaglio'!$A:$A,"130019"&amp;'Interventi - Sintesi'!$C492,'Interventi - Dettaglio'!$H:$H)</f>
        <v>0</v>
      </c>
      <c r="L492" s="26">
        <f>SUMIF('Interventi - Dettaglio'!$A:$A,"130019"&amp;'Interventi - Sintesi'!$C492,'Interventi - Dettaglio'!$I:$I)</f>
        <v>0</v>
      </c>
      <c r="M492" s="32">
        <f t="shared" si="85"/>
        <v>0</v>
      </c>
      <c r="N492" s="26">
        <f>SUMIF('Interventi - Dettaglio'!$A:$A,"130019"&amp;'Interventi - Sintesi'!$C492,'Interventi - Dettaglio'!$J:$J)</f>
        <v>0</v>
      </c>
      <c r="O492" s="26">
        <f>SUMIF('Interventi - Dettaglio'!$A:$A,"130019"&amp;'Interventi - Sintesi'!$C492,'Interventi - Dettaglio'!$K:$K)</f>
        <v>0</v>
      </c>
      <c r="P492" s="26">
        <f t="shared" si="89"/>
        <v>0</v>
      </c>
      <c r="Q492" s="26">
        <f>SUMIF('Interventi - Dettaglio'!$A:$A,"130020"&amp;'Interventi - Sintesi'!$C492,'Interventi - Dettaglio'!$H:$H)</f>
        <v>2</v>
      </c>
      <c r="R492" s="32">
        <f t="shared" si="86"/>
        <v>0</v>
      </c>
      <c r="S492" s="26">
        <f>SUMIF('Interventi - Dettaglio'!$A:$A,"130020"&amp;'Interventi - Sintesi'!$C492,'Interventi - Dettaglio'!$I:$I)</f>
        <v>1</v>
      </c>
      <c r="T492" s="26">
        <f>SUMIF('Interventi - Dettaglio'!$A:$A,"130020"&amp;'Interventi - Sintesi'!$C492,'Interventi - Dettaglio'!$J:$J)</f>
        <v>0</v>
      </c>
      <c r="U492" s="26">
        <f>SUMIF('Interventi - Dettaglio'!$A:$A,"130020"&amp;'Interventi - Sintesi'!$C492,'Interventi - Dettaglio'!$K:$K)</f>
        <v>0</v>
      </c>
      <c r="V492" s="26">
        <f t="shared" si="90"/>
        <v>2</v>
      </c>
      <c r="W492" s="26">
        <f t="shared" si="91"/>
        <v>2</v>
      </c>
      <c r="X492" s="26">
        <f t="shared" si="92"/>
        <v>1</v>
      </c>
      <c r="Y492" s="32">
        <f t="shared" si="87"/>
        <v>0.5</v>
      </c>
      <c r="Z492" s="26">
        <f t="shared" si="93"/>
        <v>0</v>
      </c>
      <c r="AA492" s="26">
        <f t="shared" si="94"/>
        <v>0</v>
      </c>
      <c r="AB492" s="26">
        <f t="shared" si="95"/>
        <v>2</v>
      </c>
    </row>
    <row r="493" spans="1:28">
      <c r="A493" s="13" t="s">
        <v>63</v>
      </c>
      <c r="B493" s="19" t="s">
        <v>1698</v>
      </c>
      <c r="C493" s="14" t="s">
        <v>515</v>
      </c>
      <c r="D493" s="4" t="s">
        <v>516</v>
      </c>
      <c r="E493" s="26">
        <f>SUMIF('Interventi - Dettaglio'!$A:$A,"130018"&amp;'Interventi - Sintesi'!$C493,'Interventi - Dettaglio'!H:H)</f>
        <v>51</v>
      </c>
      <c r="F493" s="26">
        <f>SUMIF('Interventi - Dettaglio'!$A:$A,"130018"&amp;'Interventi - Sintesi'!$C493,'Interventi - Dettaglio'!I:I)</f>
        <v>51</v>
      </c>
      <c r="G493" s="32">
        <f t="shared" si="84"/>
        <v>1</v>
      </c>
      <c r="H493" s="26">
        <f>SUMIF('Interventi - Dettaglio'!$A:$A,"130018"&amp;'Interventi - Sintesi'!$C493,'Interventi - Dettaglio'!J:J)</f>
        <v>0</v>
      </c>
      <c r="I493" s="26">
        <f>SUMIF('Interventi - Dettaglio'!$A:$A,"130018"&amp;'Interventi - Sintesi'!$C493,'Interventi - Dettaglio'!K:K)</f>
        <v>0</v>
      </c>
      <c r="J493" s="26">
        <f t="shared" si="88"/>
        <v>51</v>
      </c>
      <c r="K493" s="26">
        <f>SUMIF('Interventi - Dettaglio'!$A:$A,"130019"&amp;'Interventi - Sintesi'!$C493,'Interventi - Dettaglio'!$H:$H)</f>
        <v>16</v>
      </c>
      <c r="L493" s="26">
        <f>SUMIF('Interventi - Dettaglio'!$A:$A,"130019"&amp;'Interventi - Sintesi'!$C493,'Interventi - Dettaglio'!$I:$I)</f>
        <v>16</v>
      </c>
      <c r="M493" s="32">
        <f t="shared" si="85"/>
        <v>1</v>
      </c>
      <c r="N493" s="26">
        <f>SUMIF('Interventi - Dettaglio'!$A:$A,"130019"&amp;'Interventi - Sintesi'!$C493,'Interventi - Dettaglio'!$J:$J)</f>
        <v>0</v>
      </c>
      <c r="O493" s="26">
        <f>SUMIF('Interventi - Dettaglio'!$A:$A,"130019"&amp;'Interventi - Sintesi'!$C493,'Interventi - Dettaglio'!$K:$K)</f>
        <v>0</v>
      </c>
      <c r="P493" s="26">
        <f t="shared" si="89"/>
        <v>16</v>
      </c>
      <c r="Q493" s="26">
        <f>SUMIF('Interventi - Dettaglio'!$A:$A,"130020"&amp;'Interventi - Sintesi'!$C493,'Interventi - Dettaglio'!$H:$H)</f>
        <v>29</v>
      </c>
      <c r="R493" s="32">
        <f t="shared" si="86"/>
        <v>1.8125</v>
      </c>
      <c r="S493" s="26">
        <f>SUMIF('Interventi - Dettaglio'!$A:$A,"130020"&amp;'Interventi - Sintesi'!$C493,'Interventi - Dettaglio'!$I:$I)</f>
        <v>29</v>
      </c>
      <c r="T493" s="26">
        <f>SUMIF('Interventi - Dettaglio'!$A:$A,"130020"&amp;'Interventi - Sintesi'!$C493,'Interventi - Dettaglio'!$J:$J)</f>
        <v>0</v>
      </c>
      <c r="U493" s="26">
        <f>SUMIF('Interventi - Dettaglio'!$A:$A,"130020"&amp;'Interventi - Sintesi'!$C493,'Interventi - Dettaglio'!$K:$K)</f>
        <v>0</v>
      </c>
      <c r="V493" s="26">
        <f t="shared" si="90"/>
        <v>29</v>
      </c>
      <c r="W493" s="26">
        <f t="shared" si="91"/>
        <v>96</v>
      </c>
      <c r="X493" s="26">
        <f t="shared" si="92"/>
        <v>96</v>
      </c>
      <c r="Y493" s="32">
        <f t="shared" si="87"/>
        <v>1</v>
      </c>
      <c r="Z493" s="26">
        <f t="shared" si="93"/>
        <v>0</v>
      </c>
      <c r="AA493" s="26">
        <f t="shared" si="94"/>
        <v>0</v>
      </c>
      <c r="AB493" s="26">
        <f t="shared" si="95"/>
        <v>96</v>
      </c>
    </row>
    <row r="494" spans="1:28">
      <c r="A494" s="13" t="s">
        <v>63</v>
      </c>
      <c r="B494" s="19" t="s">
        <v>1698</v>
      </c>
      <c r="C494" s="14" t="s">
        <v>517</v>
      </c>
      <c r="D494" s="4" t="s">
        <v>518</v>
      </c>
      <c r="E494" s="26">
        <f>SUMIF('Interventi - Dettaglio'!$A:$A,"130018"&amp;'Interventi - Sintesi'!$C494,'Interventi - Dettaglio'!H:H)</f>
        <v>66</v>
      </c>
      <c r="F494" s="26">
        <f>SUMIF('Interventi - Dettaglio'!$A:$A,"130018"&amp;'Interventi - Sintesi'!$C494,'Interventi - Dettaglio'!I:I)</f>
        <v>66</v>
      </c>
      <c r="G494" s="32">
        <f t="shared" si="84"/>
        <v>1</v>
      </c>
      <c r="H494" s="26">
        <f>SUMIF('Interventi - Dettaglio'!$A:$A,"130018"&amp;'Interventi - Sintesi'!$C494,'Interventi - Dettaglio'!J:J)</f>
        <v>0</v>
      </c>
      <c r="I494" s="26">
        <f>SUMIF('Interventi - Dettaglio'!$A:$A,"130018"&amp;'Interventi - Sintesi'!$C494,'Interventi - Dettaglio'!K:K)</f>
        <v>0</v>
      </c>
      <c r="J494" s="26">
        <f t="shared" si="88"/>
        <v>66</v>
      </c>
      <c r="K494" s="26">
        <f>SUMIF('Interventi - Dettaglio'!$A:$A,"130019"&amp;'Interventi - Sintesi'!$C494,'Interventi - Dettaglio'!$H:$H)</f>
        <v>8</v>
      </c>
      <c r="L494" s="26">
        <f>SUMIF('Interventi - Dettaglio'!$A:$A,"130019"&amp;'Interventi - Sintesi'!$C494,'Interventi - Dettaglio'!$I:$I)</f>
        <v>8</v>
      </c>
      <c r="M494" s="32">
        <f t="shared" si="85"/>
        <v>1</v>
      </c>
      <c r="N494" s="26">
        <f>SUMIF('Interventi - Dettaglio'!$A:$A,"130019"&amp;'Interventi - Sintesi'!$C494,'Interventi - Dettaglio'!$J:$J)</f>
        <v>0</v>
      </c>
      <c r="O494" s="26">
        <f>SUMIF('Interventi - Dettaglio'!$A:$A,"130019"&amp;'Interventi - Sintesi'!$C494,'Interventi - Dettaglio'!$K:$K)</f>
        <v>0</v>
      </c>
      <c r="P494" s="26">
        <f t="shared" si="89"/>
        <v>8</v>
      </c>
      <c r="Q494" s="26">
        <f>SUMIF('Interventi - Dettaglio'!$A:$A,"130020"&amp;'Interventi - Sintesi'!$C494,'Interventi - Dettaglio'!$H:$H)</f>
        <v>3</v>
      </c>
      <c r="R494" s="32">
        <f t="shared" si="86"/>
        <v>0.375</v>
      </c>
      <c r="S494" s="26">
        <f>SUMIF('Interventi - Dettaglio'!$A:$A,"130020"&amp;'Interventi - Sintesi'!$C494,'Interventi - Dettaglio'!$I:$I)</f>
        <v>3</v>
      </c>
      <c r="T494" s="26">
        <f>SUMIF('Interventi - Dettaglio'!$A:$A,"130020"&amp;'Interventi - Sintesi'!$C494,'Interventi - Dettaglio'!$J:$J)</f>
        <v>0</v>
      </c>
      <c r="U494" s="26">
        <f>SUMIF('Interventi - Dettaglio'!$A:$A,"130020"&amp;'Interventi - Sintesi'!$C494,'Interventi - Dettaglio'!$K:$K)</f>
        <v>0</v>
      </c>
      <c r="V494" s="26">
        <f t="shared" si="90"/>
        <v>3</v>
      </c>
      <c r="W494" s="26">
        <f t="shared" si="91"/>
        <v>77</v>
      </c>
      <c r="X494" s="26">
        <f t="shared" si="92"/>
        <v>77</v>
      </c>
      <c r="Y494" s="32">
        <f t="shared" si="87"/>
        <v>1</v>
      </c>
      <c r="Z494" s="26">
        <f t="shared" si="93"/>
        <v>0</v>
      </c>
      <c r="AA494" s="26">
        <f t="shared" si="94"/>
        <v>0</v>
      </c>
      <c r="AB494" s="26">
        <f t="shared" si="95"/>
        <v>77</v>
      </c>
    </row>
    <row r="495" spans="1:28">
      <c r="A495" s="13" t="s">
        <v>63</v>
      </c>
      <c r="B495" s="19" t="s">
        <v>1698</v>
      </c>
      <c r="C495" s="14" t="s">
        <v>1773</v>
      </c>
      <c r="D495" s="4" t="s">
        <v>1774</v>
      </c>
      <c r="E495" s="26">
        <f>SUMIF('Interventi - Dettaglio'!$A:$A,"130018"&amp;'Interventi - Sintesi'!$C495,'Interventi - Dettaglio'!H:H)</f>
        <v>1</v>
      </c>
      <c r="F495" s="26">
        <f>SUMIF('Interventi - Dettaglio'!$A:$A,"130018"&amp;'Interventi - Sintesi'!$C495,'Interventi - Dettaglio'!I:I)</f>
        <v>1</v>
      </c>
      <c r="G495" s="32">
        <f t="shared" si="84"/>
        <v>1</v>
      </c>
      <c r="H495" s="26">
        <f>SUMIF('Interventi - Dettaglio'!$A:$A,"130018"&amp;'Interventi - Sintesi'!$C495,'Interventi - Dettaglio'!J:J)</f>
        <v>0</v>
      </c>
      <c r="I495" s="26">
        <f>SUMIF('Interventi - Dettaglio'!$A:$A,"130018"&amp;'Interventi - Sintesi'!$C495,'Interventi - Dettaglio'!K:K)</f>
        <v>0</v>
      </c>
      <c r="J495" s="26">
        <f t="shared" si="88"/>
        <v>1</v>
      </c>
      <c r="K495" s="26">
        <f>SUMIF('Interventi - Dettaglio'!$A:$A,"130019"&amp;'Interventi - Sintesi'!$C495,'Interventi - Dettaglio'!$H:$H)</f>
        <v>0</v>
      </c>
      <c r="L495" s="26">
        <f>SUMIF('Interventi - Dettaglio'!$A:$A,"130019"&amp;'Interventi - Sintesi'!$C495,'Interventi - Dettaglio'!$I:$I)</f>
        <v>0</v>
      </c>
      <c r="M495" s="32">
        <f t="shared" si="85"/>
        <v>0</v>
      </c>
      <c r="N495" s="26">
        <f>SUMIF('Interventi - Dettaglio'!$A:$A,"130019"&amp;'Interventi - Sintesi'!$C495,'Interventi - Dettaglio'!$J:$J)</f>
        <v>0</v>
      </c>
      <c r="O495" s="26">
        <f>SUMIF('Interventi - Dettaglio'!$A:$A,"130019"&amp;'Interventi - Sintesi'!$C495,'Interventi - Dettaglio'!$K:$K)</f>
        <v>0</v>
      </c>
      <c r="P495" s="26">
        <f t="shared" si="89"/>
        <v>0</v>
      </c>
      <c r="Q495" s="26">
        <f>SUMIF('Interventi - Dettaglio'!$A:$A,"130020"&amp;'Interventi - Sintesi'!$C495,'Interventi - Dettaglio'!$H:$H)</f>
        <v>1</v>
      </c>
      <c r="R495" s="32">
        <f t="shared" si="86"/>
        <v>0</v>
      </c>
      <c r="S495" s="26">
        <f>SUMIF('Interventi - Dettaglio'!$A:$A,"130020"&amp;'Interventi - Sintesi'!$C495,'Interventi - Dettaglio'!$I:$I)</f>
        <v>1</v>
      </c>
      <c r="T495" s="26">
        <f>SUMIF('Interventi - Dettaglio'!$A:$A,"130020"&amp;'Interventi - Sintesi'!$C495,'Interventi - Dettaglio'!$J:$J)</f>
        <v>0</v>
      </c>
      <c r="U495" s="26">
        <f>SUMIF('Interventi - Dettaglio'!$A:$A,"130020"&amp;'Interventi - Sintesi'!$C495,'Interventi - Dettaglio'!$K:$K)</f>
        <v>0</v>
      </c>
      <c r="V495" s="26">
        <f t="shared" si="90"/>
        <v>1</v>
      </c>
      <c r="W495" s="26">
        <f t="shared" si="91"/>
        <v>2</v>
      </c>
      <c r="X495" s="26">
        <f t="shared" si="92"/>
        <v>2</v>
      </c>
      <c r="Y495" s="32">
        <f t="shared" si="87"/>
        <v>1</v>
      </c>
      <c r="Z495" s="26">
        <f t="shared" si="93"/>
        <v>0</v>
      </c>
      <c r="AA495" s="26">
        <f t="shared" si="94"/>
        <v>0</v>
      </c>
      <c r="AB495" s="26">
        <f t="shared" si="95"/>
        <v>2</v>
      </c>
    </row>
    <row r="496" spans="1:28">
      <c r="A496" s="13" t="s">
        <v>63</v>
      </c>
      <c r="B496" s="19" t="s">
        <v>1698</v>
      </c>
      <c r="C496" s="14" t="s">
        <v>1775</v>
      </c>
      <c r="D496" s="4" t="s">
        <v>1776</v>
      </c>
      <c r="E496" s="26">
        <f>SUMIF('Interventi - Dettaglio'!$A:$A,"130018"&amp;'Interventi - Sintesi'!$C496,'Interventi - Dettaglio'!H:H)</f>
        <v>1</v>
      </c>
      <c r="F496" s="26">
        <f>SUMIF('Interventi - Dettaglio'!$A:$A,"130018"&amp;'Interventi - Sintesi'!$C496,'Interventi - Dettaglio'!I:I)</f>
        <v>1</v>
      </c>
      <c r="G496" s="32">
        <f t="shared" si="84"/>
        <v>1</v>
      </c>
      <c r="H496" s="26">
        <f>SUMIF('Interventi - Dettaglio'!$A:$A,"130018"&amp;'Interventi - Sintesi'!$C496,'Interventi - Dettaglio'!J:J)</f>
        <v>0</v>
      </c>
      <c r="I496" s="26">
        <f>SUMIF('Interventi - Dettaglio'!$A:$A,"130018"&amp;'Interventi - Sintesi'!$C496,'Interventi - Dettaglio'!K:K)</f>
        <v>0</v>
      </c>
      <c r="J496" s="26">
        <f t="shared" si="88"/>
        <v>1</v>
      </c>
      <c r="K496" s="26">
        <f>SUMIF('Interventi - Dettaglio'!$A:$A,"130019"&amp;'Interventi - Sintesi'!$C496,'Interventi - Dettaglio'!$H:$H)</f>
        <v>0</v>
      </c>
      <c r="L496" s="26">
        <f>SUMIF('Interventi - Dettaglio'!$A:$A,"130019"&amp;'Interventi - Sintesi'!$C496,'Interventi - Dettaglio'!$I:$I)</f>
        <v>0</v>
      </c>
      <c r="M496" s="32">
        <f t="shared" si="85"/>
        <v>0</v>
      </c>
      <c r="N496" s="26">
        <f>SUMIF('Interventi - Dettaglio'!$A:$A,"130019"&amp;'Interventi - Sintesi'!$C496,'Interventi - Dettaglio'!$J:$J)</f>
        <v>0</v>
      </c>
      <c r="O496" s="26">
        <f>SUMIF('Interventi - Dettaglio'!$A:$A,"130019"&amp;'Interventi - Sintesi'!$C496,'Interventi - Dettaglio'!$K:$K)</f>
        <v>0</v>
      </c>
      <c r="P496" s="26">
        <f t="shared" si="89"/>
        <v>0</v>
      </c>
      <c r="Q496" s="26">
        <f>SUMIF('Interventi - Dettaglio'!$A:$A,"130020"&amp;'Interventi - Sintesi'!$C496,'Interventi - Dettaglio'!$H:$H)</f>
        <v>0</v>
      </c>
      <c r="R496" s="32">
        <f t="shared" si="86"/>
        <v>0</v>
      </c>
      <c r="S496" s="26">
        <f>SUMIF('Interventi - Dettaglio'!$A:$A,"130020"&amp;'Interventi - Sintesi'!$C496,'Interventi - Dettaglio'!$I:$I)</f>
        <v>0</v>
      </c>
      <c r="T496" s="26">
        <f>SUMIF('Interventi - Dettaglio'!$A:$A,"130020"&amp;'Interventi - Sintesi'!$C496,'Interventi - Dettaglio'!$J:$J)</f>
        <v>0</v>
      </c>
      <c r="U496" s="26">
        <f>SUMIF('Interventi - Dettaglio'!$A:$A,"130020"&amp;'Interventi - Sintesi'!$C496,'Interventi - Dettaglio'!$K:$K)</f>
        <v>0</v>
      </c>
      <c r="V496" s="26">
        <f t="shared" si="90"/>
        <v>0</v>
      </c>
      <c r="W496" s="26">
        <f t="shared" si="91"/>
        <v>1</v>
      </c>
      <c r="X496" s="26">
        <f t="shared" si="92"/>
        <v>1</v>
      </c>
      <c r="Y496" s="32">
        <f t="shared" si="87"/>
        <v>1</v>
      </c>
      <c r="Z496" s="26">
        <f t="shared" si="93"/>
        <v>0</v>
      </c>
      <c r="AA496" s="26">
        <f t="shared" si="94"/>
        <v>0</v>
      </c>
      <c r="AB496" s="26">
        <f t="shared" si="95"/>
        <v>1</v>
      </c>
    </row>
    <row r="497" spans="1:28">
      <c r="A497" s="13" t="s">
        <v>71</v>
      </c>
      <c r="B497" s="19" t="s">
        <v>1698</v>
      </c>
      <c r="C497" s="14" t="s">
        <v>1417</v>
      </c>
      <c r="D497" s="4" t="s">
        <v>1418</v>
      </c>
      <c r="E497" s="26">
        <f>SUMIF('Interventi - Dettaglio'!$A:$A,"130018"&amp;'Interventi - Sintesi'!$C497,'Interventi - Dettaglio'!H:H)</f>
        <v>2</v>
      </c>
      <c r="F497" s="26">
        <f>SUMIF('Interventi - Dettaglio'!$A:$A,"130018"&amp;'Interventi - Sintesi'!$C497,'Interventi - Dettaglio'!I:I)</f>
        <v>2</v>
      </c>
      <c r="G497" s="32">
        <f t="shared" si="84"/>
        <v>1</v>
      </c>
      <c r="H497" s="26">
        <f>SUMIF('Interventi - Dettaglio'!$A:$A,"130018"&amp;'Interventi - Sintesi'!$C497,'Interventi - Dettaglio'!J:J)</f>
        <v>0</v>
      </c>
      <c r="I497" s="26">
        <f>SUMIF('Interventi - Dettaglio'!$A:$A,"130018"&amp;'Interventi - Sintesi'!$C497,'Interventi - Dettaglio'!K:K)</f>
        <v>0</v>
      </c>
      <c r="J497" s="26">
        <f t="shared" si="88"/>
        <v>2</v>
      </c>
      <c r="K497" s="26">
        <f>SUMIF('Interventi - Dettaglio'!$A:$A,"130019"&amp;'Interventi - Sintesi'!$C497,'Interventi - Dettaglio'!$H:$H)</f>
        <v>0</v>
      </c>
      <c r="L497" s="26">
        <f>SUMIF('Interventi - Dettaglio'!$A:$A,"130019"&amp;'Interventi - Sintesi'!$C497,'Interventi - Dettaglio'!$I:$I)</f>
        <v>0</v>
      </c>
      <c r="M497" s="32">
        <f t="shared" si="85"/>
        <v>0</v>
      </c>
      <c r="N497" s="26">
        <f>SUMIF('Interventi - Dettaglio'!$A:$A,"130019"&amp;'Interventi - Sintesi'!$C497,'Interventi - Dettaglio'!$J:$J)</f>
        <v>0</v>
      </c>
      <c r="O497" s="26">
        <f>SUMIF('Interventi - Dettaglio'!$A:$A,"130019"&amp;'Interventi - Sintesi'!$C497,'Interventi - Dettaglio'!$K:$K)</f>
        <v>0</v>
      </c>
      <c r="P497" s="26">
        <f t="shared" si="89"/>
        <v>0</v>
      </c>
      <c r="Q497" s="26">
        <f>SUMIF('Interventi - Dettaglio'!$A:$A,"130020"&amp;'Interventi - Sintesi'!$C497,'Interventi - Dettaglio'!$H:$H)</f>
        <v>0</v>
      </c>
      <c r="R497" s="32">
        <f t="shared" si="86"/>
        <v>0</v>
      </c>
      <c r="S497" s="26">
        <f>SUMIF('Interventi - Dettaglio'!$A:$A,"130020"&amp;'Interventi - Sintesi'!$C497,'Interventi - Dettaglio'!$I:$I)</f>
        <v>0</v>
      </c>
      <c r="T497" s="26">
        <f>SUMIF('Interventi - Dettaglio'!$A:$A,"130020"&amp;'Interventi - Sintesi'!$C497,'Interventi - Dettaglio'!$J:$J)</f>
        <v>0</v>
      </c>
      <c r="U497" s="26">
        <f>SUMIF('Interventi - Dettaglio'!$A:$A,"130020"&amp;'Interventi - Sintesi'!$C497,'Interventi - Dettaglio'!$K:$K)</f>
        <v>0</v>
      </c>
      <c r="V497" s="26">
        <f t="shared" si="90"/>
        <v>0</v>
      </c>
      <c r="W497" s="26">
        <f t="shared" si="91"/>
        <v>2</v>
      </c>
      <c r="X497" s="26">
        <f t="shared" si="92"/>
        <v>2</v>
      </c>
      <c r="Y497" s="32">
        <f t="shared" si="87"/>
        <v>1</v>
      </c>
      <c r="Z497" s="26">
        <f t="shared" si="93"/>
        <v>0</v>
      </c>
      <c r="AA497" s="26">
        <f t="shared" si="94"/>
        <v>0</v>
      </c>
      <c r="AB497" s="26">
        <f t="shared" si="95"/>
        <v>2</v>
      </c>
    </row>
    <row r="498" spans="1:28">
      <c r="A498" s="13" t="s">
        <v>71</v>
      </c>
      <c r="B498" s="19" t="s">
        <v>1698</v>
      </c>
      <c r="C498" s="14" t="s">
        <v>1045</v>
      </c>
      <c r="D498" s="4" t="s">
        <v>1046</v>
      </c>
      <c r="E498" s="26">
        <f>SUMIF('Interventi - Dettaglio'!$A:$A,"130018"&amp;'Interventi - Sintesi'!$C498,'Interventi - Dettaglio'!H:H)</f>
        <v>1</v>
      </c>
      <c r="F498" s="26">
        <f>SUMIF('Interventi - Dettaglio'!$A:$A,"130018"&amp;'Interventi - Sintesi'!$C498,'Interventi - Dettaglio'!I:I)</f>
        <v>1</v>
      </c>
      <c r="G498" s="32">
        <f t="shared" si="84"/>
        <v>1</v>
      </c>
      <c r="H498" s="26">
        <f>SUMIF('Interventi - Dettaglio'!$A:$A,"130018"&amp;'Interventi - Sintesi'!$C498,'Interventi - Dettaglio'!J:J)</f>
        <v>0</v>
      </c>
      <c r="I498" s="26">
        <f>SUMIF('Interventi - Dettaglio'!$A:$A,"130018"&amp;'Interventi - Sintesi'!$C498,'Interventi - Dettaglio'!K:K)</f>
        <v>0</v>
      </c>
      <c r="J498" s="26">
        <f t="shared" si="88"/>
        <v>1</v>
      </c>
      <c r="K498" s="26">
        <f>SUMIF('Interventi - Dettaglio'!$A:$A,"130019"&amp;'Interventi - Sintesi'!$C498,'Interventi - Dettaglio'!$H:$H)</f>
        <v>0</v>
      </c>
      <c r="L498" s="26">
        <f>SUMIF('Interventi - Dettaglio'!$A:$A,"130019"&amp;'Interventi - Sintesi'!$C498,'Interventi - Dettaglio'!$I:$I)</f>
        <v>0</v>
      </c>
      <c r="M498" s="32">
        <f t="shared" si="85"/>
        <v>0</v>
      </c>
      <c r="N498" s="26">
        <f>SUMIF('Interventi - Dettaglio'!$A:$A,"130019"&amp;'Interventi - Sintesi'!$C498,'Interventi - Dettaglio'!$J:$J)</f>
        <v>0</v>
      </c>
      <c r="O498" s="26">
        <f>SUMIF('Interventi - Dettaglio'!$A:$A,"130019"&amp;'Interventi - Sintesi'!$C498,'Interventi - Dettaglio'!$K:$K)</f>
        <v>0</v>
      </c>
      <c r="P498" s="26">
        <f t="shared" si="89"/>
        <v>0</v>
      </c>
      <c r="Q498" s="26">
        <f>SUMIF('Interventi - Dettaglio'!$A:$A,"130020"&amp;'Interventi - Sintesi'!$C498,'Interventi - Dettaglio'!$H:$H)</f>
        <v>0</v>
      </c>
      <c r="R498" s="32">
        <f t="shared" si="86"/>
        <v>0</v>
      </c>
      <c r="S498" s="26">
        <f>SUMIF('Interventi - Dettaglio'!$A:$A,"130020"&amp;'Interventi - Sintesi'!$C498,'Interventi - Dettaglio'!$I:$I)</f>
        <v>0</v>
      </c>
      <c r="T498" s="26">
        <f>SUMIF('Interventi - Dettaglio'!$A:$A,"130020"&amp;'Interventi - Sintesi'!$C498,'Interventi - Dettaglio'!$J:$J)</f>
        <v>0</v>
      </c>
      <c r="U498" s="26">
        <f>SUMIF('Interventi - Dettaglio'!$A:$A,"130020"&amp;'Interventi - Sintesi'!$C498,'Interventi - Dettaglio'!$K:$K)</f>
        <v>0</v>
      </c>
      <c r="V498" s="26">
        <f t="shared" si="90"/>
        <v>0</v>
      </c>
      <c r="W498" s="26">
        <f t="shared" si="91"/>
        <v>1</v>
      </c>
      <c r="X498" s="26">
        <f t="shared" si="92"/>
        <v>1</v>
      </c>
      <c r="Y498" s="32">
        <f t="shared" si="87"/>
        <v>1</v>
      </c>
      <c r="Z498" s="26">
        <f t="shared" si="93"/>
        <v>0</v>
      </c>
      <c r="AA498" s="26">
        <f t="shared" si="94"/>
        <v>0</v>
      </c>
      <c r="AB498" s="26">
        <f t="shared" si="95"/>
        <v>1</v>
      </c>
    </row>
    <row r="499" spans="1:28">
      <c r="A499" s="13" t="s">
        <v>71</v>
      </c>
      <c r="B499" s="19" t="s">
        <v>1698</v>
      </c>
      <c r="C499" s="14" t="s">
        <v>1047</v>
      </c>
      <c r="D499" s="4" t="s">
        <v>1048</v>
      </c>
      <c r="E499" s="26">
        <f>SUMIF('Interventi - Dettaglio'!$A:$A,"130018"&amp;'Interventi - Sintesi'!$C499,'Interventi - Dettaglio'!H:H)</f>
        <v>1</v>
      </c>
      <c r="F499" s="26">
        <f>SUMIF('Interventi - Dettaglio'!$A:$A,"130018"&amp;'Interventi - Sintesi'!$C499,'Interventi - Dettaglio'!I:I)</f>
        <v>0</v>
      </c>
      <c r="G499" s="32">
        <f t="shared" si="84"/>
        <v>0</v>
      </c>
      <c r="H499" s="26">
        <f>SUMIF('Interventi - Dettaglio'!$A:$A,"130018"&amp;'Interventi - Sintesi'!$C499,'Interventi - Dettaglio'!J:J)</f>
        <v>0</v>
      </c>
      <c r="I499" s="26">
        <f>SUMIF('Interventi - Dettaglio'!$A:$A,"130018"&amp;'Interventi - Sintesi'!$C499,'Interventi - Dettaglio'!K:K)</f>
        <v>0</v>
      </c>
      <c r="J499" s="26">
        <f t="shared" si="88"/>
        <v>1</v>
      </c>
      <c r="K499" s="26">
        <f>SUMIF('Interventi - Dettaglio'!$A:$A,"130019"&amp;'Interventi - Sintesi'!$C499,'Interventi - Dettaglio'!$H:$H)</f>
        <v>0</v>
      </c>
      <c r="L499" s="26">
        <f>SUMIF('Interventi - Dettaglio'!$A:$A,"130019"&amp;'Interventi - Sintesi'!$C499,'Interventi - Dettaglio'!$I:$I)</f>
        <v>0</v>
      </c>
      <c r="M499" s="32">
        <f t="shared" si="85"/>
        <v>0</v>
      </c>
      <c r="N499" s="26">
        <f>SUMIF('Interventi - Dettaglio'!$A:$A,"130019"&amp;'Interventi - Sintesi'!$C499,'Interventi - Dettaglio'!$J:$J)</f>
        <v>0</v>
      </c>
      <c r="O499" s="26">
        <f>SUMIF('Interventi - Dettaglio'!$A:$A,"130019"&amp;'Interventi - Sintesi'!$C499,'Interventi - Dettaglio'!$K:$K)</f>
        <v>0</v>
      </c>
      <c r="P499" s="26">
        <f t="shared" si="89"/>
        <v>0</v>
      </c>
      <c r="Q499" s="26">
        <f>SUMIF('Interventi - Dettaglio'!$A:$A,"130020"&amp;'Interventi - Sintesi'!$C499,'Interventi - Dettaglio'!$H:$H)</f>
        <v>0</v>
      </c>
      <c r="R499" s="32">
        <f t="shared" si="86"/>
        <v>0</v>
      </c>
      <c r="S499" s="26">
        <f>SUMIF('Interventi - Dettaglio'!$A:$A,"130020"&amp;'Interventi - Sintesi'!$C499,'Interventi - Dettaglio'!$I:$I)</f>
        <v>0</v>
      </c>
      <c r="T499" s="26">
        <f>SUMIF('Interventi - Dettaglio'!$A:$A,"130020"&amp;'Interventi - Sintesi'!$C499,'Interventi - Dettaglio'!$J:$J)</f>
        <v>0</v>
      </c>
      <c r="U499" s="26">
        <f>SUMIF('Interventi - Dettaglio'!$A:$A,"130020"&amp;'Interventi - Sintesi'!$C499,'Interventi - Dettaglio'!$K:$K)</f>
        <v>0</v>
      </c>
      <c r="V499" s="26">
        <f t="shared" si="90"/>
        <v>0</v>
      </c>
      <c r="W499" s="26">
        <f t="shared" si="91"/>
        <v>1</v>
      </c>
      <c r="X499" s="26">
        <f t="shared" si="92"/>
        <v>0</v>
      </c>
      <c r="Y499" s="32">
        <f t="shared" si="87"/>
        <v>0</v>
      </c>
      <c r="Z499" s="26">
        <f t="shared" si="93"/>
        <v>0</v>
      </c>
      <c r="AA499" s="26">
        <f t="shared" si="94"/>
        <v>0</v>
      </c>
      <c r="AB499" s="26">
        <f t="shared" si="95"/>
        <v>1</v>
      </c>
    </row>
    <row r="500" spans="1:28">
      <c r="A500" s="13" t="s">
        <v>71</v>
      </c>
      <c r="B500" s="19" t="s">
        <v>1698</v>
      </c>
      <c r="C500" s="14" t="s">
        <v>1733</v>
      </c>
      <c r="D500" s="4" t="s">
        <v>1734</v>
      </c>
      <c r="E500" s="26">
        <f>SUMIF('Interventi - Dettaglio'!$A:$A,"130018"&amp;'Interventi - Sintesi'!$C500,'Interventi - Dettaglio'!H:H)</f>
        <v>2</v>
      </c>
      <c r="F500" s="26">
        <f>SUMIF('Interventi - Dettaglio'!$A:$A,"130018"&amp;'Interventi - Sintesi'!$C500,'Interventi - Dettaglio'!I:I)</f>
        <v>1</v>
      </c>
      <c r="G500" s="32">
        <f t="shared" si="84"/>
        <v>0.5</v>
      </c>
      <c r="H500" s="26">
        <f>SUMIF('Interventi - Dettaglio'!$A:$A,"130018"&amp;'Interventi - Sintesi'!$C500,'Interventi - Dettaglio'!J:J)</f>
        <v>0</v>
      </c>
      <c r="I500" s="26">
        <f>SUMIF('Interventi - Dettaglio'!$A:$A,"130018"&amp;'Interventi - Sintesi'!$C500,'Interventi - Dettaglio'!K:K)</f>
        <v>0</v>
      </c>
      <c r="J500" s="26">
        <f t="shared" si="88"/>
        <v>2</v>
      </c>
      <c r="K500" s="26">
        <f>SUMIF('Interventi - Dettaglio'!$A:$A,"130019"&amp;'Interventi - Sintesi'!$C500,'Interventi - Dettaglio'!$H:$H)</f>
        <v>0</v>
      </c>
      <c r="L500" s="26">
        <f>SUMIF('Interventi - Dettaglio'!$A:$A,"130019"&amp;'Interventi - Sintesi'!$C500,'Interventi - Dettaglio'!$I:$I)</f>
        <v>0</v>
      </c>
      <c r="M500" s="32">
        <f t="shared" si="85"/>
        <v>0</v>
      </c>
      <c r="N500" s="26">
        <f>SUMIF('Interventi - Dettaglio'!$A:$A,"130019"&amp;'Interventi - Sintesi'!$C500,'Interventi - Dettaglio'!$J:$J)</f>
        <v>0</v>
      </c>
      <c r="O500" s="26">
        <f>SUMIF('Interventi - Dettaglio'!$A:$A,"130019"&amp;'Interventi - Sintesi'!$C500,'Interventi - Dettaglio'!$K:$K)</f>
        <v>0</v>
      </c>
      <c r="P500" s="26">
        <f t="shared" si="89"/>
        <v>0</v>
      </c>
      <c r="Q500" s="26">
        <f>SUMIF('Interventi - Dettaglio'!$A:$A,"130020"&amp;'Interventi - Sintesi'!$C500,'Interventi - Dettaglio'!$H:$H)</f>
        <v>0</v>
      </c>
      <c r="R500" s="32">
        <f t="shared" si="86"/>
        <v>0</v>
      </c>
      <c r="S500" s="26">
        <f>SUMIF('Interventi - Dettaglio'!$A:$A,"130020"&amp;'Interventi - Sintesi'!$C500,'Interventi - Dettaglio'!$I:$I)</f>
        <v>0</v>
      </c>
      <c r="T500" s="26">
        <f>SUMIF('Interventi - Dettaglio'!$A:$A,"130020"&amp;'Interventi - Sintesi'!$C500,'Interventi - Dettaglio'!$J:$J)</f>
        <v>0</v>
      </c>
      <c r="U500" s="26">
        <f>SUMIF('Interventi - Dettaglio'!$A:$A,"130020"&amp;'Interventi - Sintesi'!$C500,'Interventi - Dettaglio'!$K:$K)</f>
        <v>0</v>
      </c>
      <c r="V500" s="26">
        <f t="shared" si="90"/>
        <v>0</v>
      </c>
      <c r="W500" s="26">
        <f t="shared" si="91"/>
        <v>2</v>
      </c>
      <c r="X500" s="26">
        <f t="shared" si="92"/>
        <v>1</v>
      </c>
      <c r="Y500" s="32">
        <f t="shared" si="87"/>
        <v>0.5</v>
      </c>
      <c r="Z500" s="26">
        <f t="shared" si="93"/>
        <v>0</v>
      </c>
      <c r="AA500" s="26">
        <f t="shared" si="94"/>
        <v>0</v>
      </c>
      <c r="AB500" s="26">
        <f t="shared" si="95"/>
        <v>2</v>
      </c>
    </row>
    <row r="501" spans="1:28">
      <c r="A501" s="13" t="s">
        <v>71</v>
      </c>
      <c r="B501" s="19" t="s">
        <v>1698</v>
      </c>
      <c r="C501" s="14" t="s">
        <v>1403</v>
      </c>
      <c r="D501" s="4" t="s">
        <v>1404</v>
      </c>
      <c r="E501" s="26">
        <f>SUMIF('Interventi - Dettaglio'!$A:$A,"130018"&amp;'Interventi - Sintesi'!$C501,'Interventi - Dettaglio'!H:H)</f>
        <v>1</v>
      </c>
      <c r="F501" s="26">
        <f>SUMIF('Interventi - Dettaglio'!$A:$A,"130018"&amp;'Interventi - Sintesi'!$C501,'Interventi - Dettaglio'!I:I)</f>
        <v>1</v>
      </c>
      <c r="G501" s="32">
        <f t="shared" si="84"/>
        <v>1</v>
      </c>
      <c r="H501" s="26">
        <f>SUMIF('Interventi - Dettaglio'!$A:$A,"130018"&amp;'Interventi - Sintesi'!$C501,'Interventi - Dettaglio'!J:J)</f>
        <v>0</v>
      </c>
      <c r="I501" s="26">
        <f>SUMIF('Interventi - Dettaglio'!$A:$A,"130018"&amp;'Interventi - Sintesi'!$C501,'Interventi - Dettaglio'!K:K)</f>
        <v>0</v>
      </c>
      <c r="J501" s="26">
        <f t="shared" si="88"/>
        <v>1</v>
      </c>
      <c r="K501" s="26">
        <f>SUMIF('Interventi - Dettaglio'!$A:$A,"130019"&amp;'Interventi - Sintesi'!$C501,'Interventi - Dettaglio'!$H:$H)</f>
        <v>0</v>
      </c>
      <c r="L501" s="26">
        <f>SUMIF('Interventi - Dettaglio'!$A:$A,"130019"&amp;'Interventi - Sintesi'!$C501,'Interventi - Dettaglio'!$I:$I)</f>
        <v>0</v>
      </c>
      <c r="M501" s="32">
        <f t="shared" si="85"/>
        <v>0</v>
      </c>
      <c r="N501" s="26">
        <f>SUMIF('Interventi - Dettaglio'!$A:$A,"130019"&amp;'Interventi - Sintesi'!$C501,'Interventi - Dettaglio'!$J:$J)</f>
        <v>0</v>
      </c>
      <c r="O501" s="26">
        <f>SUMIF('Interventi - Dettaglio'!$A:$A,"130019"&amp;'Interventi - Sintesi'!$C501,'Interventi - Dettaglio'!$K:$K)</f>
        <v>0</v>
      </c>
      <c r="P501" s="26">
        <f t="shared" si="89"/>
        <v>0</v>
      </c>
      <c r="Q501" s="26">
        <f>SUMIF('Interventi - Dettaglio'!$A:$A,"130020"&amp;'Interventi - Sintesi'!$C501,'Interventi - Dettaglio'!$H:$H)</f>
        <v>0</v>
      </c>
      <c r="R501" s="32">
        <f t="shared" si="86"/>
        <v>0</v>
      </c>
      <c r="S501" s="26">
        <f>SUMIF('Interventi - Dettaglio'!$A:$A,"130020"&amp;'Interventi - Sintesi'!$C501,'Interventi - Dettaglio'!$I:$I)</f>
        <v>0</v>
      </c>
      <c r="T501" s="26">
        <f>SUMIF('Interventi - Dettaglio'!$A:$A,"130020"&amp;'Interventi - Sintesi'!$C501,'Interventi - Dettaglio'!$J:$J)</f>
        <v>0</v>
      </c>
      <c r="U501" s="26">
        <f>SUMIF('Interventi - Dettaglio'!$A:$A,"130020"&amp;'Interventi - Sintesi'!$C501,'Interventi - Dettaglio'!$K:$K)</f>
        <v>0</v>
      </c>
      <c r="V501" s="26">
        <f t="shared" si="90"/>
        <v>0</v>
      </c>
      <c r="W501" s="26">
        <f t="shared" si="91"/>
        <v>1</v>
      </c>
      <c r="X501" s="26">
        <f t="shared" si="92"/>
        <v>1</v>
      </c>
      <c r="Y501" s="32">
        <f t="shared" si="87"/>
        <v>1</v>
      </c>
      <c r="Z501" s="26">
        <f t="shared" si="93"/>
        <v>0</v>
      </c>
      <c r="AA501" s="26">
        <f t="shared" si="94"/>
        <v>0</v>
      </c>
      <c r="AB501" s="26">
        <f t="shared" si="95"/>
        <v>1</v>
      </c>
    </row>
    <row r="502" spans="1:28" ht="24">
      <c r="A502" s="13" t="s">
        <v>71</v>
      </c>
      <c r="B502" s="19" t="s">
        <v>1698</v>
      </c>
      <c r="C502" s="14" t="s">
        <v>1465</v>
      </c>
      <c r="D502" s="4" t="s">
        <v>1466</v>
      </c>
      <c r="E502" s="26">
        <f>SUMIF('Interventi - Dettaglio'!$A:$A,"130018"&amp;'Interventi - Sintesi'!$C502,'Interventi - Dettaglio'!H:H)</f>
        <v>2</v>
      </c>
      <c r="F502" s="26">
        <f>SUMIF('Interventi - Dettaglio'!$A:$A,"130018"&amp;'Interventi - Sintesi'!$C502,'Interventi - Dettaglio'!I:I)</f>
        <v>2</v>
      </c>
      <c r="G502" s="32">
        <f t="shared" si="84"/>
        <v>1</v>
      </c>
      <c r="H502" s="26">
        <f>SUMIF('Interventi - Dettaglio'!$A:$A,"130018"&amp;'Interventi - Sintesi'!$C502,'Interventi - Dettaglio'!J:J)</f>
        <v>0</v>
      </c>
      <c r="I502" s="26">
        <f>SUMIF('Interventi - Dettaglio'!$A:$A,"130018"&amp;'Interventi - Sintesi'!$C502,'Interventi - Dettaglio'!K:K)</f>
        <v>0</v>
      </c>
      <c r="J502" s="26">
        <f t="shared" si="88"/>
        <v>2</v>
      </c>
      <c r="K502" s="26">
        <f>SUMIF('Interventi - Dettaglio'!$A:$A,"130019"&amp;'Interventi - Sintesi'!$C502,'Interventi - Dettaglio'!$H:$H)</f>
        <v>0</v>
      </c>
      <c r="L502" s="26">
        <f>SUMIF('Interventi - Dettaglio'!$A:$A,"130019"&amp;'Interventi - Sintesi'!$C502,'Interventi - Dettaglio'!$I:$I)</f>
        <v>0</v>
      </c>
      <c r="M502" s="32">
        <f t="shared" si="85"/>
        <v>0</v>
      </c>
      <c r="N502" s="26">
        <f>SUMIF('Interventi - Dettaglio'!$A:$A,"130019"&amp;'Interventi - Sintesi'!$C502,'Interventi - Dettaglio'!$J:$J)</f>
        <v>0</v>
      </c>
      <c r="O502" s="26">
        <f>SUMIF('Interventi - Dettaglio'!$A:$A,"130019"&amp;'Interventi - Sintesi'!$C502,'Interventi - Dettaglio'!$K:$K)</f>
        <v>0</v>
      </c>
      <c r="P502" s="26">
        <f t="shared" si="89"/>
        <v>0</v>
      </c>
      <c r="Q502" s="26">
        <f>SUMIF('Interventi - Dettaglio'!$A:$A,"130020"&amp;'Interventi - Sintesi'!$C502,'Interventi - Dettaglio'!$H:$H)</f>
        <v>0</v>
      </c>
      <c r="R502" s="32">
        <f t="shared" si="86"/>
        <v>0</v>
      </c>
      <c r="S502" s="26">
        <f>SUMIF('Interventi - Dettaglio'!$A:$A,"130020"&amp;'Interventi - Sintesi'!$C502,'Interventi - Dettaglio'!$I:$I)</f>
        <v>0</v>
      </c>
      <c r="T502" s="26">
        <f>SUMIF('Interventi - Dettaglio'!$A:$A,"130020"&amp;'Interventi - Sintesi'!$C502,'Interventi - Dettaglio'!$J:$J)</f>
        <v>0</v>
      </c>
      <c r="U502" s="26">
        <f>SUMIF('Interventi - Dettaglio'!$A:$A,"130020"&amp;'Interventi - Sintesi'!$C502,'Interventi - Dettaglio'!$K:$K)</f>
        <v>0</v>
      </c>
      <c r="V502" s="26">
        <f t="shared" si="90"/>
        <v>0</v>
      </c>
      <c r="W502" s="26">
        <f t="shared" si="91"/>
        <v>2</v>
      </c>
      <c r="X502" s="26">
        <f t="shared" si="92"/>
        <v>2</v>
      </c>
      <c r="Y502" s="32">
        <f t="shared" si="87"/>
        <v>1</v>
      </c>
      <c r="Z502" s="26">
        <f t="shared" si="93"/>
        <v>0</v>
      </c>
      <c r="AA502" s="26">
        <f t="shared" si="94"/>
        <v>0</v>
      </c>
      <c r="AB502" s="26">
        <f t="shared" si="95"/>
        <v>2</v>
      </c>
    </row>
    <row r="503" spans="1:28">
      <c r="A503" s="13" t="s">
        <v>71</v>
      </c>
      <c r="B503" s="19" t="s">
        <v>1698</v>
      </c>
      <c r="C503" s="14" t="s">
        <v>713</v>
      </c>
      <c r="D503" s="4" t="s">
        <v>714</v>
      </c>
      <c r="E503" s="26">
        <f>SUMIF('Interventi - Dettaglio'!$A:$A,"130018"&amp;'Interventi - Sintesi'!$C503,'Interventi - Dettaglio'!H:H)</f>
        <v>0</v>
      </c>
      <c r="F503" s="26">
        <f>SUMIF('Interventi - Dettaglio'!$A:$A,"130018"&amp;'Interventi - Sintesi'!$C503,'Interventi - Dettaglio'!I:I)</f>
        <v>0</v>
      </c>
      <c r="G503" s="32">
        <f t="shared" si="84"/>
        <v>0</v>
      </c>
      <c r="H503" s="26">
        <f>SUMIF('Interventi - Dettaglio'!$A:$A,"130018"&amp;'Interventi - Sintesi'!$C503,'Interventi - Dettaglio'!J:J)</f>
        <v>1</v>
      </c>
      <c r="I503" s="26">
        <f>SUMIF('Interventi - Dettaglio'!$A:$A,"130018"&amp;'Interventi - Sintesi'!$C503,'Interventi - Dettaglio'!K:K)</f>
        <v>0</v>
      </c>
      <c r="J503" s="26">
        <f t="shared" si="88"/>
        <v>1</v>
      </c>
      <c r="K503" s="26">
        <f>SUMIF('Interventi - Dettaglio'!$A:$A,"130019"&amp;'Interventi - Sintesi'!$C503,'Interventi - Dettaglio'!$H:$H)</f>
        <v>0</v>
      </c>
      <c r="L503" s="26">
        <f>SUMIF('Interventi - Dettaglio'!$A:$A,"130019"&amp;'Interventi - Sintesi'!$C503,'Interventi - Dettaglio'!$I:$I)</f>
        <v>0</v>
      </c>
      <c r="M503" s="32">
        <f t="shared" si="85"/>
        <v>0</v>
      </c>
      <c r="N503" s="26">
        <f>SUMIF('Interventi - Dettaglio'!$A:$A,"130019"&amp;'Interventi - Sintesi'!$C503,'Interventi - Dettaglio'!$J:$J)</f>
        <v>0</v>
      </c>
      <c r="O503" s="26">
        <f>SUMIF('Interventi - Dettaglio'!$A:$A,"130019"&amp;'Interventi - Sintesi'!$C503,'Interventi - Dettaglio'!$K:$K)</f>
        <v>0</v>
      </c>
      <c r="P503" s="26">
        <f t="shared" si="89"/>
        <v>0</v>
      </c>
      <c r="Q503" s="26">
        <f>SUMIF('Interventi - Dettaglio'!$A:$A,"130020"&amp;'Interventi - Sintesi'!$C503,'Interventi - Dettaglio'!$H:$H)</f>
        <v>0</v>
      </c>
      <c r="R503" s="32">
        <f t="shared" si="86"/>
        <v>0</v>
      </c>
      <c r="S503" s="26">
        <f>SUMIF('Interventi - Dettaglio'!$A:$A,"130020"&amp;'Interventi - Sintesi'!$C503,'Interventi - Dettaglio'!$I:$I)</f>
        <v>0</v>
      </c>
      <c r="T503" s="26">
        <f>SUMIF('Interventi - Dettaglio'!$A:$A,"130020"&amp;'Interventi - Sintesi'!$C503,'Interventi - Dettaglio'!$J:$J)</f>
        <v>0</v>
      </c>
      <c r="U503" s="26">
        <f>SUMIF('Interventi - Dettaglio'!$A:$A,"130020"&amp;'Interventi - Sintesi'!$C503,'Interventi - Dettaglio'!$K:$K)</f>
        <v>0</v>
      </c>
      <c r="V503" s="26">
        <f t="shared" si="90"/>
        <v>0</v>
      </c>
      <c r="W503" s="26">
        <f t="shared" si="91"/>
        <v>0</v>
      </c>
      <c r="X503" s="26">
        <f t="shared" si="92"/>
        <v>0</v>
      </c>
      <c r="Y503" s="32">
        <f t="shared" si="87"/>
        <v>0</v>
      </c>
      <c r="Z503" s="26">
        <f t="shared" si="93"/>
        <v>1</v>
      </c>
      <c r="AA503" s="26">
        <f t="shared" si="94"/>
        <v>0</v>
      </c>
      <c r="AB503" s="26">
        <f t="shared" si="95"/>
        <v>1</v>
      </c>
    </row>
    <row r="504" spans="1:28">
      <c r="A504" s="13" t="s">
        <v>71</v>
      </c>
      <c r="B504" s="19" t="s">
        <v>1698</v>
      </c>
      <c r="C504" s="14" t="s">
        <v>715</v>
      </c>
      <c r="D504" s="4" t="s">
        <v>716</v>
      </c>
      <c r="E504" s="26">
        <f>SUMIF('Interventi - Dettaglio'!$A:$A,"130018"&amp;'Interventi - Sintesi'!$C504,'Interventi - Dettaglio'!H:H)</f>
        <v>2</v>
      </c>
      <c r="F504" s="26">
        <f>SUMIF('Interventi - Dettaglio'!$A:$A,"130018"&amp;'Interventi - Sintesi'!$C504,'Interventi - Dettaglio'!I:I)</f>
        <v>1</v>
      </c>
      <c r="G504" s="32">
        <f t="shared" si="84"/>
        <v>0.5</v>
      </c>
      <c r="H504" s="26">
        <f>SUMIF('Interventi - Dettaglio'!$A:$A,"130018"&amp;'Interventi - Sintesi'!$C504,'Interventi - Dettaglio'!J:J)</f>
        <v>0</v>
      </c>
      <c r="I504" s="26">
        <f>SUMIF('Interventi - Dettaglio'!$A:$A,"130018"&amp;'Interventi - Sintesi'!$C504,'Interventi - Dettaglio'!K:K)</f>
        <v>0</v>
      </c>
      <c r="J504" s="26">
        <f t="shared" si="88"/>
        <v>2</v>
      </c>
      <c r="K504" s="26">
        <f>SUMIF('Interventi - Dettaglio'!$A:$A,"130019"&amp;'Interventi - Sintesi'!$C504,'Interventi - Dettaglio'!$H:$H)</f>
        <v>0</v>
      </c>
      <c r="L504" s="26">
        <f>SUMIF('Interventi - Dettaglio'!$A:$A,"130019"&amp;'Interventi - Sintesi'!$C504,'Interventi - Dettaglio'!$I:$I)</f>
        <v>0</v>
      </c>
      <c r="M504" s="32">
        <f t="shared" si="85"/>
        <v>0</v>
      </c>
      <c r="N504" s="26">
        <f>SUMIF('Interventi - Dettaglio'!$A:$A,"130019"&amp;'Interventi - Sintesi'!$C504,'Interventi - Dettaglio'!$J:$J)</f>
        <v>0</v>
      </c>
      <c r="O504" s="26">
        <f>SUMIF('Interventi - Dettaglio'!$A:$A,"130019"&amp;'Interventi - Sintesi'!$C504,'Interventi - Dettaglio'!$K:$K)</f>
        <v>0</v>
      </c>
      <c r="P504" s="26">
        <f t="shared" si="89"/>
        <v>0</v>
      </c>
      <c r="Q504" s="26">
        <f>SUMIF('Interventi - Dettaglio'!$A:$A,"130020"&amp;'Interventi - Sintesi'!$C504,'Interventi - Dettaglio'!$H:$H)</f>
        <v>0</v>
      </c>
      <c r="R504" s="32">
        <f t="shared" si="86"/>
        <v>0</v>
      </c>
      <c r="S504" s="26">
        <f>SUMIF('Interventi - Dettaglio'!$A:$A,"130020"&amp;'Interventi - Sintesi'!$C504,'Interventi - Dettaglio'!$I:$I)</f>
        <v>0</v>
      </c>
      <c r="T504" s="26">
        <f>SUMIF('Interventi - Dettaglio'!$A:$A,"130020"&amp;'Interventi - Sintesi'!$C504,'Interventi - Dettaglio'!$J:$J)</f>
        <v>0</v>
      </c>
      <c r="U504" s="26">
        <f>SUMIF('Interventi - Dettaglio'!$A:$A,"130020"&amp;'Interventi - Sintesi'!$C504,'Interventi - Dettaglio'!$K:$K)</f>
        <v>0</v>
      </c>
      <c r="V504" s="26">
        <f t="shared" si="90"/>
        <v>0</v>
      </c>
      <c r="W504" s="26">
        <f t="shared" si="91"/>
        <v>2</v>
      </c>
      <c r="X504" s="26">
        <f t="shared" si="92"/>
        <v>1</v>
      </c>
      <c r="Y504" s="32">
        <f t="shared" si="87"/>
        <v>0.5</v>
      </c>
      <c r="Z504" s="26">
        <f t="shared" si="93"/>
        <v>0</v>
      </c>
      <c r="AA504" s="26">
        <f t="shared" si="94"/>
        <v>0</v>
      </c>
      <c r="AB504" s="26">
        <f t="shared" si="95"/>
        <v>2</v>
      </c>
    </row>
    <row r="505" spans="1:28">
      <c r="A505" s="15" t="s">
        <v>71</v>
      </c>
      <c r="B505" s="19" t="s">
        <v>1698</v>
      </c>
      <c r="C505" s="16" t="s">
        <v>1608</v>
      </c>
      <c r="D505" s="23" t="s">
        <v>1609</v>
      </c>
      <c r="E505" s="26">
        <f>SUMIF('Interventi - Dettaglio'!$A:$A,"130018"&amp;'Interventi - Sintesi'!$C505,'Interventi - Dettaglio'!H:H)</f>
        <v>0</v>
      </c>
      <c r="F505" s="26">
        <f>SUMIF('Interventi - Dettaglio'!$A:$A,"130018"&amp;'Interventi - Sintesi'!$C505,'Interventi - Dettaglio'!I:I)</f>
        <v>0</v>
      </c>
      <c r="G505" s="32">
        <f t="shared" si="84"/>
        <v>0</v>
      </c>
      <c r="H505" s="26">
        <f>SUMIF('Interventi - Dettaglio'!$A:$A,"130018"&amp;'Interventi - Sintesi'!$C505,'Interventi - Dettaglio'!J:J)</f>
        <v>0</v>
      </c>
      <c r="I505" s="26">
        <f>SUMIF('Interventi - Dettaglio'!$A:$A,"130018"&amp;'Interventi - Sintesi'!$C505,'Interventi - Dettaglio'!K:K)</f>
        <v>0</v>
      </c>
      <c r="J505" s="26">
        <f t="shared" si="88"/>
        <v>0</v>
      </c>
      <c r="K505" s="26">
        <f>SUMIF('Interventi - Dettaglio'!$A:$A,"130019"&amp;'Interventi - Sintesi'!$C505,'Interventi - Dettaglio'!$H:$H)</f>
        <v>0</v>
      </c>
      <c r="L505" s="26">
        <f>SUMIF('Interventi - Dettaglio'!$A:$A,"130019"&amp;'Interventi - Sintesi'!$C505,'Interventi - Dettaglio'!$I:$I)</f>
        <v>0</v>
      </c>
      <c r="M505" s="32">
        <f t="shared" si="85"/>
        <v>0</v>
      </c>
      <c r="N505" s="26">
        <f>SUMIF('Interventi - Dettaglio'!$A:$A,"130019"&amp;'Interventi - Sintesi'!$C505,'Interventi - Dettaglio'!$J:$J)</f>
        <v>0</v>
      </c>
      <c r="O505" s="26">
        <f>SUMIF('Interventi - Dettaglio'!$A:$A,"130019"&amp;'Interventi - Sintesi'!$C505,'Interventi - Dettaglio'!$K:$K)</f>
        <v>0</v>
      </c>
      <c r="P505" s="26">
        <f t="shared" si="89"/>
        <v>0</v>
      </c>
      <c r="Q505" s="26">
        <f>SUMIF('Interventi - Dettaglio'!$A:$A,"130020"&amp;'Interventi - Sintesi'!$C505,'Interventi - Dettaglio'!$H:$H)</f>
        <v>0</v>
      </c>
      <c r="R505" s="32">
        <f t="shared" si="86"/>
        <v>0</v>
      </c>
      <c r="S505" s="26">
        <f>SUMIF('Interventi - Dettaglio'!$A:$A,"130020"&amp;'Interventi - Sintesi'!$C505,'Interventi - Dettaglio'!$I:$I)</f>
        <v>0</v>
      </c>
      <c r="T505" s="26">
        <f>SUMIF('Interventi - Dettaglio'!$A:$A,"130020"&amp;'Interventi - Sintesi'!$C505,'Interventi - Dettaglio'!$J:$J)</f>
        <v>1</v>
      </c>
      <c r="U505" s="26">
        <f>SUMIF('Interventi - Dettaglio'!$A:$A,"130020"&amp;'Interventi - Sintesi'!$C505,'Interventi - Dettaglio'!$K:$K)</f>
        <v>0</v>
      </c>
      <c r="V505" s="26">
        <f t="shared" si="90"/>
        <v>1</v>
      </c>
      <c r="W505" s="26">
        <f t="shared" si="91"/>
        <v>0</v>
      </c>
      <c r="X505" s="26">
        <f t="shared" si="92"/>
        <v>0</v>
      </c>
      <c r="Y505" s="32">
        <f t="shared" si="87"/>
        <v>0</v>
      </c>
      <c r="Z505" s="26">
        <f t="shared" si="93"/>
        <v>1</v>
      </c>
      <c r="AA505" s="26">
        <f t="shared" si="94"/>
        <v>0</v>
      </c>
      <c r="AB505" s="26">
        <f t="shared" si="95"/>
        <v>1</v>
      </c>
    </row>
    <row r="506" spans="1:28">
      <c r="A506" s="13" t="s">
        <v>71</v>
      </c>
      <c r="B506" s="19" t="s">
        <v>1698</v>
      </c>
      <c r="C506" s="14" t="s">
        <v>519</v>
      </c>
      <c r="D506" s="4" t="s">
        <v>520</v>
      </c>
      <c r="E506" s="26">
        <f>SUMIF('Interventi - Dettaglio'!$A:$A,"130018"&amp;'Interventi - Sintesi'!$C506,'Interventi - Dettaglio'!H:H)</f>
        <v>1</v>
      </c>
      <c r="F506" s="26">
        <f>SUMIF('Interventi - Dettaglio'!$A:$A,"130018"&amp;'Interventi - Sintesi'!$C506,'Interventi - Dettaglio'!I:I)</f>
        <v>0</v>
      </c>
      <c r="G506" s="32">
        <f t="shared" si="84"/>
        <v>0</v>
      </c>
      <c r="H506" s="26">
        <f>SUMIF('Interventi - Dettaglio'!$A:$A,"130018"&amp;'Interventi - Sintesi'!$C506,'Interventi - Dettaglio'!J:J)</f>
        <v>1</v>
      </c>
      <c r="I506" s="26">
        <f>SUMIF('Interventi - Dettaglio'!$A:$A,"130018"&amp;'Interventi - Sintesi'!$C506,'Interventi - Dettaglio'!K:K)</f>
        <v>0</v>
      </c>
      <c r="J506" s="26">
        <f t="shared" si="88"/>
        <v>2</v>
      </c>
      <c r="K506" s="26">
        <f>SUMIF('Interventi - Dettaglio'!$A:$A,"130019"&amp;'Interventi - Sintesi'!$C506,'Interventi - Dettaglio'!$H:$H)</f>
        <v>0</v>
      </c>
      <c r="L506" s="26">
        <f>SUMIF('Interventi - Dettaglio'!$A:$A,"130019"&amp;'Interventi - Sintesi'!$C506,'Interventi - Dettaglio'!$I:$I)</f>
        <v>0</v>
      </c>
      <c r="M506" s="32">
        <f t="shared" si="85"/>
        <v>0</v>
      </c>
      <c r="N506" s="26">
        <f>SUMIF('Interventi - Dettaglio'!$A:$A,"130019"&amp;'Interventi - Sintesi'!$C506,'Interventi - Dettaglio'!$J:$J)</f>
        <v>1</v>
      </c>
      <c r="O506" s="26">
        <f>SUMIF('Interventi - Dettaglio'!$A:$A,"130019"&amp;'Interventi - Sintesi'!$C506,'Interventi - Dettaglio'!$K:$K)</f>
        <v>0</v>
      </c>
      <c r="P506" s="26">
        <f t="shared" si="89"/>
        <v>1</v>
      </c>
      <c r="Q506" s="26">
        <f>SUMIF('Interventi - Dettaglio'!$A:$A,"130020"&amp;'Interventi - Sintesi'!$C506,'Interventi - Dettaglio'!$H:$H)</f>
        <v>0</v>
      </c>
      <c r="R506" s="32">
        <f t="shared" si="86"/>
        <v>0</v>
      </c>
      <c r="S506" s="26">
        <f>SUMIF('Interventi - Dettaglio'!$A:$A,"130020"&amp;'Interventi - Sintesi'!$C506,'Interventi - Dettaglio'!$I:$I)</f>
        <v>0</v>
      </c>
      <c r="T506" s="26">
        <f>SUMIF('Interventi - Dettaglio'!$A:$A,"130020"&amp;'Interventi - Sintesi'!$C506,'Interventi - Dettaglio'!$J:$J)</f>
        <v>0</v>
      </c>
      <c r="U506" s="26">
        <f>SUMIF('Interventi - Dettaglio'!$A:$A,"130020"&amp;'Interventi - Sintesi'!$C506,'Interventi - Dettaglio'!$K:$K)</f>
        <v>0</v>
      </c>
      <c r="V506" s="26">
        <f t="shared" si="90"/>
        <v>0</v>
      </c>
      <c r="W506" s="26">
        <f t="shared" si="91"/>
        <v>1</v>
      </c>
      <c r="X506" s="26">
        <f t="shared" si="92"/>
        <v>0</v>
      </c>
      <c r="Y506" s="32">
        <f t="shared" si="87"/>
        <v>0</v>
      </c>
      <c r="Z506" s="26">
        <f t="shared" si="93"/>
        <v>2</v>
      </c>
      <c r="AA506" s="26">
        <f t="shared" si="94"/>
        <v>0</v>
      </c>
      <c r="AB506" s="26">
        <f t="shared" si="95"/>
        <v>3</v>
      </c>
    </row>
    <row r="507" spans="1:28">
      <c r="A507" s="13" t="s">
        <v>71</v>
      </c>
      <c r="B507" s="19" t="s">
        <v>1698</v>
      </c>
      <c r="C507" s="14" t="s">
        <v>717</v>
      </c>
      <c r="D507" s="4" t="s">
        <v>718</v>
      </c>
      <c r="E507" s="26">
        <f>SUMIF('Interventi - Dettaglio'!$A:$A,"130018"&amp;'Interventi - Sintesi'!$C507,'Interventi - Dettaglio'!H:H)</f>
        <v>6</v>
      </c>
      <c r="F507" s="26">
        <f>SUMIF('Interventi - Dettaglio'!$A:$A,"130018"&amp;'Interventi - Sintesi'!$C507,'Interventi - Dettaglio'!I:I)</f>
        <v>3</v>
      </c>
      <c r="G507" s="32">
        <f t="shared" si="84"/>
        <v>0.5</v>
      </c>
      <c r="H507" s="26">
        <f>SUMIF('Interventi - Dettaglio'!$A:$A,"130018"&amp;'Interventi - Sintesi'!$C507,'Interventi - Dettaglio'!J:J)</f>
        <v>5</v>
      </c>
      <c r="I507" s="26">
        <f>SUMIF('Interventi - Dettaglio'!$A:$A,"130018"&amp;'Interventi - Sintesi'!$C507,'Interventi - Dettaglio'!K:K)</f>
        <v>0</v>
      </c>
      <c r="J507" s="26">
        <f t="shared" si="88"/>
        <v>11</v>
      </c>
      <c r="K507" s="26">
        <f>SUMIF('Interventi - Dettaglio'!$A:$A,"130019"&amp;'Interventi - Sintesi'!$C507,'Interventi - Dettaglio'!$H:$H)</f>
        <v>2</v>
      </c>
      <c r="L507" s="26">
        <f>SUMIF('Interventi - Dettaglio'!$A:$A,"130019"&amp;'Interventi - Sintesi'!$C507,'Interventi - Dettaglio'!$I:$I)</f>
        <v>2</v>
      </c>
      <c r="M507" s="32">
        <f t="shared" si="85"/>
        <v>1</v>
      </c>
      <c r="N507" s="26">
        <f>SUMIF('Interventi - Dettaglio'!$A:$A,"130019"&amp;'Interventi - Sintesi'!$C507,'Interventi - Dettaglio'!$J:$J)</f>
        <v>0</v>
      </c>
      <c r="O507" s="26">
        <f>SUMIF('Interventi - Dettaglio'!$A:$A,"130019"&amp;'Interventi - Sintesi'!$C507,'Interventi - Dettaglio'!$K:$K)</f>
        <v>0</v>
      </c>
      <c r="P507" s="26">
        <f t="shared" si="89"/>
        <v>2</v>
      </c>
      <c r="Q507" s="26">
        <f>SUMIF('Interventi - Dettaglio'!$A:$A,"130020"&amp;'Interventi - Sintesi'!$C507,'Interventi - Dettaglio'!$H:$H)</f>
        <v>1</v>
      </c>
      <c r="R507" s="32">
        <f t="shared" si="86"/>
        <v>0.5</v>
      </c>
      <c r="S507" s="26">
        <f>SUMIF('Interventi - Dettaglio'!$A:$A,"130020"&amp;'Interventi - Sintesi'!$C507,'Interventi - Dettaglio'!$I:$I)</f>
        <v>0</v>
      </c>
      <c r="T507" s="26">
        <f>SUMIF('Interventi - Dettaglio'!$A:$A,"130020"&amp;'Interventi - Sintesi'!$C507,'Interventi - Dettaglio'!$J:$J)</f>
        <v>5</v>
      </c>
      <c r="U507" s="26">
        <f>SUMIF('Interventi - Dettaglio'!$A:$A,"130020"&amp;'Interventi - Sintesi'!$C507,'Interventi - Dettaglio'!$K:$K)</f>
        <v>0</v>
      </c>
      <c r="V507" s="26">
        <f t="shared" si="90"/>
        <v>6</v>
      </c>
      <c r="W507" s="26">
        <f t="shared" si="91"/>
        <v>9</v>
      </c>
      <c r="X507" s="26">
        <f t="shared" si="92"/>
        <v>5</v>
      </c>
      <c r="Y507" s="32">
        <f t="shared" si="87"/>
        <v>0.55559999999999998</v>
      </c>
      <c r="Z507" s="26">
        <f t="shared" si="93"/>
        <v>10</v>
      </c>
      <c r="AA507" s="26">
        <f t="shared" si="94"/>
        <v>0</v>
      </c>
      <c r="AB507" s="26">
        <f t="shared" si="95"/>
        <v>19</v>
      </c>
    </row>
    <row r="508" spans="1:28">
      <c r="A508" s="13" t="s">
        <v>71</v>
      </c>
      <c r="B508" s="19" t="s">
        <v>1698</v>
      </c>
      <c r="C508" s="14" t="s">
        <v>1419</v>
      </c>
      <c r="D508" s="4" t="s">
        <v>1420</v>
      </c>
      <c r="E508" s="26">
        <f>SUMIF('Interventi - Dettaglio'!$A:$A,"130018"&amp;'Interventi - Sintesi'!$C508,'Interventi - Dettaglio'!H:H)</f>
        <v>1</v>
      </c>
      <c r="F508" s="26">
        <f>SUMIF('Interventi - Dettaglio'!$A:$A,"130018"&amp;'Interventi - Sintesi'!$C508,'Interventi - Dettaglio'!I:I)</f>
        <v>0</v>
      </c>
      <c r="G508" s="32">
        <f t="shared" si="84"/>
        <v>0</v>
      </c>
      <c r="H508" s="26">
        <f>SUMIF('Interventi - Dettaglio'!$A:$A,"130018"&amp;'Interventi - Sintesi'!$C508,'Interventi - Dettaglio'!J:J)</f>
        <v>0</v>
      </c>
      <c r="I508" s="26">
        <f>SUMIF('Interventi - Dettaglio'!$A:$A,"130018"&amp;'Interventi - Sintesi'!$C508,'Interventi - Dettaglio'!K:K)</f>
        <v>0</v>
      </c>
      <c r="J508" s="26">
        <f t="shared" si="88"/>
        <v>1</v>
      </c>
      <c r="K508" s="26">
        <f>SUMIF('Interventi - Dettaglio'!$A:$A,"130019"&amp;'Interventi - Sintesi'!$C508,'Interventi - Dettaglio'!$H:$H)</f>
        <v>0</v>
      </c>
      <c r="L508" s="26">
        <f>SUMIF('Interventi - Dettaglio'!$A:$A,"130019"&amp;'Interventi - Sintesi'!$C508,'Interventi - Dettaglio'!$I:$I)</f>
        <v>0</v>
      </c>
      <c r="M508" s="32">
        <f t="shared" si="85"/>
        <v>0</v>
      </c>
      <c r="N508" s="26">
        <f>SUMIF('Interventi - Dettaglio'!$A:$A,"130019"&amp;'Interventi - Sintesi'!$C508,'Interventi - Dettaglio'!$J:$J)</f>
        <v>0</v>
      </c>
      <c r="O508" s="26">
        <f>SUMIF('Interventi - Dettaglio'!$A:$A,"130019"&amp;'Interventi - Sintesi'!$C508,'Interventi - Dettaglio'!$K:$K)</f>
        <v>0</v>
      </c>
      <c r="P508" s="26">
        <f t="shared" si="89"/>
        <v>0</v>
      </c>
      <c r="Q508" s="26">
        <f>SUMIF('Interventi - Dettaglio'!$A:$A,"130020"&amp;'Interventi - Sintesi'!$C508,'Interventi - Dettaglio'!$H:$H)</f>
        <v>0</v>
      </c>
      <c r="R508" s="32">
        <f t="shared" si="86"/>
        <v>0</v>
      </c>
      <c r="S508" s="26">
        <f>SUMIF('Interventi - Dettaglio'!$A:$A,"130020"&amp;'Interventi - Sintesi'!$C508,'Interventi - Dettaglio'!$I:$I)</f>
        <v>0</v>
      </c>
      <c r="T508" s="26">
        <f>SUMIF('Interventi - Dettaglio'!$A:$A,"130020"&amp;'Interventi - Sintesi'!$C508,'Interventi - Dettaglio'!$J:$J)</f>
        <v>0</v>
      </c>
      <c r="U508" s="26">
        <f>SUMIF('Interventi - Dettaglio'!$A:$A,"130020"&amp;'Interventi - Sintesi'!$C508,'Interventi - Dettaglio'!$K:$K)</f>
        <v>0</v>
      </c>
      <c r="V508" s="26">
        <f t="shared" si="90"/>
        <v>0</v>
      </c>
      <c r="W508" s="26">
        <f t="shared" si="91"/>
        <v>1</v>
      </c>
      <c r="X508" s="26">
        <f t="shared" si="92"/>
        <v>0</v>
      </c>
      <c r="Y508" s="32">
        <f t="shared" si="87"/>
        <v>0</v>
      </c>
      <c r="Z508" s="26">
        <f t="shared" si="93"/>
        <v>0</v>
      </c>
      <c r="AA508" s="26">
        <f t="shared" si="94"/>
        <v>0</v>
      </c>
      <c r="AB508" s="26">
        <f t="shared" si="95"/>
        <v>1</v>
      </c>
    </row>
    <row r="509" spans="1:28">
      <c r="A509" s="13" t="s">
        <v>71</v>
      </c>
      <c r="B509" s="19" t="s">
        <v>1698</v>
      </c>
      <c r="C509" s="14" t="s">
        <v>1421</v>
      </c>
      <c r="D509" s="4" t="s">
        <v>1422</v>
      </c>
      <c r="E509" s="26">
        <f>SUMIF('Interventi - Dettaglio'!$A:$A,"130018"&amp;'Interventi - Sintesi'!$C509,'Interventi - Dettaglio'!H:H)</f>
        <v>3</v>
      </c>
      <c r="F509" s="26">
        <f>SUMIF('Interventi - Dettaglio'!$A:$A,"130018"&amp;'Interventi - Sintesi'!$C509,'Interventi - Dettaglio'!I:I)</f>
        <v>1</v>
      </c>
      <c r="G509" s="32">
        <f t="shared" si="84"/>
        <v>0.33329999999999999</v>
      </c>
      <c r="H509" s="26">
        <f>SUMIF('Interventi - Dettaglio'!$A:$A,"130018"&amp;'Interventi - Sintesi'!$C509,'Interventi - Dettaglio'!J:J)</f>
        <v>0</v>
      </c>
      <c r="I509" s="26">
        <f>SUMIF('Interventi - Dettaglio'!$A:$A,"130018"&amp;'Interventi - Sintesi'!$C509,'Interventi - Dettaglio'!K:K)</f>
        <v>0</v>
      </c>
      <c r="J509" s="26">
        <f t="shared" si="88"/>
        <v>3</v>
      </c>
      <c r="K509" s="26">
        <f>SUMIF('Interventi - Dettaglio'!$A:$A,"130019"&amp;'Interventi - Sintesi'!$C509,'Interventi - Dettaglio'!$H:$H)</f>
        <v>0</v>
      </c>
      <c r="L509" s="26">
        <f>SUMIF('Interventi - Dettaglio'!$A:$A,"130019"&amp;'Interventi - Sintesi'!$C509,'Interventi - Dettaglio'!$I:$I)</f>
        <v>0</v>
      </c>
      <c r="M509" s="32">
        <f t="shared" si="85"/>
        <v>0</v>
      </c>
      <c r="N509" s="26">
        <f>SUMIF('Interventi - Dettaglio'!$A:$A,"130019"&amp;'Interventi - Sintesi'!$C509,'Interventi - Dettaglio'!$J:$J)</f>
        <v>0</v>
      </c>
      <c r="O509" s="26">
        <f>SUMIF('Interventi - Dettaglio'!$A:$A,"130019"&amp;'Interventi - Sintesi'!$C509,'Interventi - Dettaglio'!$K:$K)</f>
        <v>0</v>
      </c>
      <c r="P509" s="26">
        <f t="shared" si="89"/>
        <v>0</v>
      </c>
      <c r="Q509" s="26">
        <f>SUMIF('Interventi - Dettaglio'!$A:$A,"130020"&amp;'Interventi - Sintesi'!$C509,'Interventi - Dettaglio'!$H:$H)</f>
        <v>0</v>
      </c>
      <c r="R509" s="32">
        <f t="shared" si="86"/>
        <v>0</v>
      </c>
      <c r="S509" s="26">
        <f>SUMIF('Interventi - Dettaglio'!$A:$A,"130020"&amp;'Interventi - Sintesi'!$C509,'Interventi - Dettaglio'!$I:$I)</f>
        <v>0</v>
      </c>
      <c r="T509" s="26">
        <f>SUMIF('Interventi - Dettaglio'!$A:$A,"130020"&amp;'Interventi - Sintesi'!$C509,'Interventi - Dettaglio'!$J:$J)</f>
        <v>0</v>
      </c>
      <c r="U509" s="26">
        <f>SUMIF('Interventi - Dettaglio'!$A:$A,"130020"&amp;'Interventi - Sintesi'!$C509,'Interventi - Dettaglio'!$K:$K)</f>
        <v>0</v>
      </c>
      <c r="V509" s="26">
        <f t="shared" si="90"/>
        <v>0</v>
      </c>
      <c r="W509" s="26">
        <f t="shared" si="91"/>
        <v>3</v>
      </c>
      <c r="X509" s="26">
        <f t="shared" si="92"/>
        <v>1</v>
      </c>
      <c r="Y509" s="32">
        <f t="shared" si="87"/>
        <v>0.33329999999999999</v>
      </c>
      <c r="Z509" s="26">
        <f t="shared" si="93"/>
        <v>0</v>
      </c>
      <c r="AA509" s="26">
        <f t="shared" si="94"/>
        <v>0</v>
      </c>
      <c r="AB509" s="26">
        <f t="shared" si="95"/>
        <v>3</v>
      </c>
    </row>
    <row r="510" spans="1:28">
      <c r="A510" s="13" t="s">
        <v>71</v>
      </c>
      <c r="B510" s="19" t="s">
        <v>1698</v>
      </c>
      <c r="C510" s="14" t="s">
        <v>521</v>
      </c>
      <c r="D510" s="4" t="s">
        <v>522</v>
      </c>
      <c r="E510" s="26">
        <f>SUMIF('Interventi - Dettaglio'!$A:$A,"130018"&amp;'Interventi - Sintesi'!$C510,'Interventi - Dettaglio'!H:H)</f>
        <v>3</v>
      </c>
      <c r="F510" s="26">
        <f>SUMIF('Interventi - Dettaglio'!$A:$A,"130018"&amp;'Interventi - Sintesi'!$C510,'Interventi - Dettaglio'!I:I)</f>
        <v>0</v>
      </c>
      <c r="G510" s="32">
        <f t="shared" si="84"/>
        <v>0</v>
      </c>
      <c r="H510" s="26">
        <f>SUMIF('Interventi - Dettaglio'!$A:$A,"130018"&amp;'Interventi - Sintesi'!$C510,'Interventi - Dettaglio'!J:J)</f>
        <v>0</v>
      </c>
      <c r="I510" s="26">
        <f>SUMIF('Interventi - Dettaglio'!$A:$A,"130018"&amp;'Interventi - Sintesi'!$C510,'Interventi - Dettaglio'!K:K)</f>
        <v>0</v>
      </c>
      <c r="J510" s="26">
        <f t="shared" si="88"/>
        <v>3</v>
      </c>
      <c r="K510" s="26">
        <f>SUMIF('Interventi - Dettaglio'!$A:$A,"130019"&amp;'Interventi - Sintesi'!$C510,'Interventi - Dettaglio'!$H:$H)</f>
        <v>1</v>
      </c>
      <c r="L510" s="26">
        <f>SUMIF('Interventi - Dettaglio'!$A:$A,"130019"&amp;'Interventi - Sintesi'!$C510,'Interventi - Dettaglio'!$I:$I)</f>
        <v>1</v>
      </c>
      <c r="M510" s="32">
        <f t="shared" si="85"/>
        <v>1</v>
      </c>
      <c r="N510" s="26">
        <f>SUMIF('Interventi - Dettaglio'!$A:$A,"130019"&amp;'Interventi - Sintesi'!$C510,'Interventi - Dettaglio'!$J:$J)</f>
        <v>0</v>
      </c>
      <c r="O510" s="26">
        <f>SUMIF('Interventi - Dettaglio'!$A:$A,"130019"&amp;'Interventi - Sintesi'!$C510,'Interventi - Dettaglio'!$K:$K)</f>
        <v>0</v>
      </c>
      <c r="P510" s="26">
        <f t="shared" si="89"/>
        <v>1</v>
      </c>
      <c r="Q510" s="26">
        <f>SUMIF('Interventi - Dettaglio'!$A:$A,"130020"&amp;'Interventi - Sintesi'!$C510,'Interventi - Dettaglio'!$H:$H)</f>
        <v>0</v>
      </c>
      <c r="R510" s="32">
        <f t="shared" si="86"/>
        <v>0</v>
      </c>
      <c r="S510" s="26">
        <f>SUMIF('Interventi - Dettaglio'!$A:$A,"130020"&amp;'Interventi - Sintesi'!$C510,'Interventi - Dettaglio'!$I:$I)</f>
        <v>0</v>
      </c>
      <c r="T510" s="26">
        <f>SUMIF('Interventi - Dettaglio'!$A:$A,"130020"&amp;'Interventi - Sintesi'!$C510,'Interventi - Dettaglio'!$J:$J)</f>
        <v>0</v>
      </c>
      <c r="U510" s="26">
        <f>SUMIF('Interventi - Dettaglio'!$A:$A,"130020"&amp;'Interventi - Sintesi'!$C510,'Interventi - Dettaglio'!$K:$K)</f>
        <v>0</v>
      </c>
      <c r="V510" s="26">
        <f t="shared" si="90"/>
        <v>0</v>
      </c>
      <c r="W510" s="26">
        <f t="shared" si="91"/>
        <v>4</v>
      </c>
      <c r="X510" s="26">
        <f t="shared" si="92"/>
        <v>1</v>
      </c>
      <c r="Y510" s="32">
        <f t="shared" si="87"/>
        <v>0.25</v>
      </c>
      <c r="Z510" s="26">
        <f t="shared" si="93"/>
        <v>0</v>
      </c>
      <c r="AA510" s="26">
        <f t="shared" si="94"/>
        <v>0</v>
      </c>
      <c r="AB510" s="26">
        <f t="shared" si="95"/>
        <v>4</v>
      </c>
    </row>
    <row r="511" spans="1:28">
      <c r="A511" s="13" t="s">
        <v>71</v>
      </c>
      <c r="B511" s="19" t="s">
        <v>1698</v>
      </c>
      <c r="C511" s="14" t="s">
        <v>523</v>
      </c>
      <c r="D511" s="4" t="s">
        <v>524</v>
      </c>
      <c r="E511" s="26">
        <f>SUMIF('Interventi - Dettaglio'!$A:$A,"130018"&amp;'Interventi - Sintesi'!$C511,'Interventi - Dettaglio'!H:H)</f>
        <v>17</v>
      </c>
      <c r="F511" s="26">
        <f>SUMIF('Interventi - Dettaglio'!$A:$A,"130018"&amp;'Interventi - Sintesi'!$C511,'Interventi - Dettaglio'!I:I)</f>
        <v>0</v>
      </c>
      <c r="G511" s="32">
        <f t="shared" si="84"/>
        <v>0</v>
      </c>
      <c r="H511" s="26">
        <f>SUMIF('Interventi - Dettaglio'!$A:$A,"130018"&amp;'Interventi - Sintesi'!$C511,'Interventi - Dettaglio'!J:J)</f>
        <v>0</v>
      </c>
      <c r="I511" s="26">
        <f>SUMIF('Interventi - Dettaglio'!$A:$A,"130018"&amp;'Interventi - Sintesi'!$C511,'Interventi - Dettaglio'!K:K)</f>
        <v>0</v>
      </c>
      <c r="J511" s="26">
        <f t="shared" si="88"/>
        <v>17</v>
      </c>
      <c r="K511" s="26">
        <f>SUMIF('Interventi - Dettaglio'!$A:$A,"130019"&amp;'Interventi - Sintesi'!$C511,'Interventi - Dettaglio'!$H:$H)</f>
        <v>0</v>
      </c>
      <c r="L511" s="26">
        <f>SUMIF('Interventi - Dettaglio'!$A:$A,"130019"&amp;'Interventi - Sintesi'!$C511,'Interventi - Dettaglio'!$I:$I)</f>
        <v>0</v>
      </c>
      <c r="M511" s="32">
        <f t="shared" si="85"/>
        <v>0</v>
      </c>
      <c r="N511" s="26">
        <f>SUMIF('Interventi - Dettaglio'!$A:$A,"130019"&amp;'Interventi - Sintesi'!$C511,'Interventi - Dettaglio'!$J:$J)</f>
        <v>0</v>
      </c>
      <c r="O511" s="26">
        <f>SUMIF('Interventi - Dettaglio'!$A:$A,"130019"&amp;'Interventi - Sintesi'!$C511,'Interventi - Dettaglio'!$K:$K)</f>
        <v>0</v>
      </c>
      <c r="P511" s="26">
        <f t="shared" si="89"/>
        <v>0</v>
      </c>
      <c r="Q511" s="26">
        <f>SUMIF('Interventi - Dettaglio'!$A:$A,"130020"&amp;'Interventi - Sintesi'!$C511,'Interventi - Dettaglio'!$H:$H)</f>
        <v>0</v>
      </c>
      <c r="R511" s="32">
        <f t="shared" si="86"/>
        <v>0</v>
      </c>
      <c r="S511" s="26">
        <f>SUMIF('Interventi - Dettaglio'!$A:$A,"130020"&amp;'Interventi - Sintesi'!$C511,'Interventi - Dettaglio'!$I:$I)</f>
        <v>0</v>
      </c>
      <c r="T511" s="26">
        <f>SUMIF('Interventi - Dettaglio'!$A:$A,"130020"&amp;'Interventi - Sintesi'!$C511,'Interventi - Dettaglio'!$J:$J)</f>
        <v>0</v>
      </c>
      <c r="U511" s="26">
        <f>SUMIF('Interventi - Dettaglio'!$A:$A,"130020"&amp;'Interventi - Sintesi'!$C511,'Interventi - Dettaglio'!$K:$K)</f>
        <v>0</v>
      </c>
      <c r="V511" s="26">
        <f t="shared" si="90"/>
        <v>0</v>
      </c>
      <c r="W511" s="26">
        <f t="shared" si="91"/>
        <v>17</v>
      </c>
      <c r="X511" s="26">
        <f t="shared" si="92"/>
        <v>0</v>
      </c>
      <c r="Y511" s="32">
        <f t="shared" si="87"/>
        <v>0</v>
      </c>
      <c r="Z511" s="26">
        <f t="shared" si="93"/>
        <v>0</v>
      </c>
      <c r="AA511" s="26">
        <f t="shared" si="94"/>
        <v>0</v>
      </c>
      <c r="AB511" s="26">
        <f t="shared" si="95"/>
        <v>17</v>
      </c>
    </row>
    <row r="512" spans="1:28">
      <c r="A512" s="13" t="s">
        <v>71</v>
      </c>
      <c r="B512" s="19" t="s">
        <v>1698</v>
      </c>
      <c r="C512" s="14" t="s">
        <v>525</v>
      </c>
      <c r="D512" s="4" t="s">
        <v>526</v>
      </c>
      <c r="E512" s="26">
        <f>SUMIF('Interventi - Dettaglio'!$A:$A,"130018"&amp;'Interventi - Sintesi'!$C512,'Interventi - Dettaglio'!H:H)</f>
        <v>5</v>
      </c>
      <c r="F512" s="26">
        <f>SUMIF('Interventi - Dettaglio'!$A:$A,"130018"&amp;'Interventi - Sintesi'!$C512,'Interventi - Dettaglio'!I:I)</f>
        <v>1</v>
      </c>
      <c r="G512" s="32">
        <f t="shared" si="84"/>
        <v>0.2</v>
      </c>
      <c r="H512" s="26">
        <f>SUMIF('Interventi - Dettaglio'!$A:$A,"130018"&amp;'Interventi - Sintesi'!$C512,'Interventi - Dettaglio'!J:J)</f>
        <v>0</v>
      </c>
      <c r="I512" s="26">
        <f>SUMIF('Interventi - Dettaglio'!$A:$A,"130018"&amp;'Interventi - Sintesi'!$C512,'Interventi - Dettaglio'!K:K)</f>
        <v>0</v>
      </c>
      <c r="J512" s="26">
        <f t="shared" si="88"/>
        <v>5</v>
      </c>
      <c r="K512" s="26">
        <f>SUMIF('Interventi - Dettaglio'!$A:$A,"130019"&amp;'Interventi - Sintesi'!$C512,'Interventi - Dettaglio'!$H:$H)</f>
        <v>0</v>
      </c>
      <c r="L512" s="26">
        <f>SUMIF('Interventi - Dettaglio'!$A:$A,"130019"&amp;'Interventi - Sintesi'!$C512,'Interventi - Dettaglio'!$I:$I)</f>
        <v>0</v>
      </c>
      <c r="M512" s="32">
        <f t="shared" si="85"/>
        <v>0</v>
      </c>
      <c r="N512" s="26">
        <f>SUMIF('Interventi - Dettaglio'!$A:$A,"130019"&amp;'Interventi - Sintesi'!$C512,'Interventi - Dettaglio'!$J:$J)</f>
        <v>0</v>
      </c>
      <c r="O512" s="26">
        <f>SUMIF('Interventi - Dettaglio'!$A:$A,"130019"&amp;'Interventi - Sintesi'!$C512,'Interventi - Dettaglio'!$K:$K)</f>
        <v>0</v>
      </c>
      <c r="P512" s="26">
        <f t="shared" si="89"/>
        <v>0</v>
      </c>
      <c r="Q512" s="26">
        <f>SUMIF('Interventi - Dettaglio'!$A:$A,"130020"&amp;'Interventi - Sintesi'!$C512,'Interventi - Dettaglio'!$H:$H)</f>
        <v>3</v>
      </c>
      <c r="R512" s="32">
        <f t="shared" si="86"/>
        <v>0</v>
      </c>
      <c r="S512" s="26">
        <f>SUMIF('Interventi - Dettaglio'!$A:$A,"130020"&amp;'Interventi - Sintesi'!$C512,'Interventi - Dettaglio'!$I:$I)</f>
        <v>0</v>
      </c>
      <c r="T512" s="26">
        <f>SUMIF('Interventi - Dettaglio'!$A:$A,"130020"&amp;'Interventi - Sintesi'!$C512,'Interventi - Dettaglio'!$J:$J)</f>
        <v>0</v>
      </c>
      <c r="U512" s="26">
        <f>SUMIF('Interventi - Dettaglio'!$A:$A,"130020"&amp;'Interventi - Sintesi'!$C512,'Interventi - Dettaglio'!$K:$K)</f>
        <v>0</v>
      </c>
      <c r="V512" s="26">
        <f t="shared" si="90"/>
        <v>3</v>
      </c>
      <c r="W512" s="26">
        <f t="shared" si="91"/>
        <v>8</v>
      </c>
      <c r="X512" s="26">
        <f t="shared" si="92"/>
        <v>1</v>
      </c>
      <c r="Y512" s="32">
        <f t="shared" si="87"/>
        <v>0.125</v>
      </c>
      <c r="Z512" s="26">
        <f t="shared" si="93"/>
        <v>0</v>
      </c>
      <c r="AA512" s="26">
        <f t="shared" si="94"/>
        <v>0</v>
      </c>
      <c r="AB512" s="26">
        <f t="shared" si="95"/>
        <v>8</v>
      </c>
    </row>
    <row r="513" spans="1:28">
      <c r="A513" s="13" t="s">
        <v>71</v>
      </c>
      <c r="B513" s="19" t="s">
        <v>1698</v>
      </c>
      <c r="C513" s="14" t="s">
        <v>527</v>
      </c>
      <c r="D513" s="4" t="s">
        <v>528</v>
      </c>
      <c r="E513" s="26">
        <f>SUMIF('Interventi - Dettaglio'!$A:$A,"130018"&amp;'Interventi - Sintesi'!$C513,'Interventi - Dettaglio'!H:H)</f>
        <v>22</v>
      </c>
      <c r="F513" s="26">
        <f>SUMIF('Interventi - Dettaglio'!$A:$A,"130018"&amp;'Interventi - Sintesi'!$C513,'Interventi - Dettaglio'!I:I)</f>
        <v>3</v>
      </c>
      <c r="G513" s="32">
        <f t="shared" si="84"/>
        <v>0.13639999999999999</v>
      </c>
      <c r="H513" s="26">
        <f>SUMIF('Interventi - Dettaglio'!$A:$A,"130018"&amp;'Interventi - Sintesi'!$C513,'Interventi - Dettaglio'!J:J)</f>
        <v>0</v>
      </c>
      <c r="I513" s="26">
        <f>SUMIF('Interventi - Dettaglio'!$A:$A,"130018"&amp;'Interventi - Sintesi'!$C513,'Interventi - Dettaglio'!K:K)</f>
        <v>0</v>
      </c>
      <c r="J513" s="26">
        <f t="shared" si="88"/>
        <v>22</v>
      </c>
      <c r="K513" s="26">
        <f>SUMIF('Interventi - Dettaglio'!$A:$A,"130019"&amp;'Interventi - Sintesi'!$C513,'Interventi - Dettaglio'!$H:$H)</f>
        <v>1</v>
      </c>
      <c r="L513" s="26">
        <f>SUMIF('Interventi - Dettaglio'!$A:$A,"130019"&amp;'Interventi - Sintesi'!$C513,'Interventi - Dettaglio'!$I:$I)</f>
        <v>0</v>
      </c>
      <c r="M513" s="32">
        <f t="shared" si="85"/>
        <v>0</v>
      </c>
      <c r="N513" s="26">
        <f>SUMIF('Interventi - Dettaglio'!$A:$A,"130019"&amp;'Interventi - Sintesi'!$C513,'Interventi - Dettaglio'!$J:$J)</f>
        <v>0</v>
      </c>
      <c r="O513" s="26">
        <f>SUMIF('Interventi - Dettaglio'!$A:$A,"130019"&amp;'Interventi - Sintesi'!$C513,'Interventi - Dettaglio'!$K:$K)</f>
        <v>0</v>
      </c>
      <c r="P513" s="26">
        <f t="shared" si="89"/>
        <v>1</v>
      </c>
      <c r="Q513" s="26">
        <f>SUMIF('Interventi - Dettaglio'!$A:$A,"130020"&amp;'Interventi - Sintesi'!$C513,'Interventi - Dettaglio'!$H:$H)</f>
        <v>0</v>
      </c>
      <c r="R513" s="32">
        <f t="shared" si="86"/>
        <v>0</v>
      </c>
      <c r="S513" s="26">
        <f>SUMIF('Interventi - Dettaglio'!$A:$A,"130020"&amp;'Interventi - Sintesi'!$C513,'Interventi - Dettaglio'!$I:$I)</f>
        <v>0</v>
      </c>
      <c r="T513" s="26">
        <f>SUMIF('Interventi - Dettaglio'!$A:$A,"130020"&amp;'Interventi - Sintesi'!$C513,'Interventi - Dettaglio'!$J:$J)</f>
        <v>0</v>
      </c>
      <c r="U513" s="26">
        <f>SUMIF('Interventi - Dettaglio'!$A:$A,"130020"&amp;'Interventi - Sintesi'!$C513,'Interventi - Dettaglio'!$K:$K)</f>
        <v>0</v>
      </c>
      <c r="V513" s="26">
        <f t="shared" si="90"/>
        <v>0</v>
      </c>
      <c r="W513" s="26">
        <f t="shared" si="91"/>
        <v>23</v>
      </c>
      <c r="X513" s="26">
        <f t="shared" si="92"/>
        <v>3</v>
      </c>
      <c r="Y513" s="32">
        <f t="shared" si="87"/>
        <v>0.13039999999999999</v>
      </c>
      <c r="Z513" s="26">
        <f t="shared" si="93"/>
        <v>0</v>
      </c>
      <c r="AA513" s="26">
        <f t="shared" si="94"/>
        <v>0</v>
      </c>
      <c r="AB513" s="26">
        <f t="shared" si="95"/>
        <v>23</v>
      </c>
    </row>
    <row r="514" spans="1:28">
      <c r="A514" s="15" t="s">
        <v>71</v>
      </c>
      <c r="B514" s="19" t="s">
        <v>1698</v>
      </c>
      <c r="C514" s="16" t="s">
        <v>1561</v>
      </c>
      <c r="D514" s="23" t="s">
        <v>1562</v>
      </c>
      <c r="E514" s="26">
        <f>SUMIF('Interventi - Dettaglio'!$A:$A,"130018"&amp;'Interventi - Sintesi'!$C514,'Interventi - Dettaglio'!H:H)</f>
        <v>0</v>
      </c>
      <c r="F514" s="26">
        <f>SUMIF('Interventi - Dettaglio'!$A:$A,"130018"&amp;'Interventi - Sintesi'!$C514,'Interventi - Dettaglio'!I:I)</f>
        <v>0</v>
      </c>
      <c r="G514" s="32">
        <f t="shared" si="84"/>
        <v>0</v>
      </c>
      <c r="H514" s="26">
        <f>SUMIF('Interventi - Dettaglio'!$A:$A,"130018"&amp;'Interventi - Sintesi'!$C514,'Interventi - Dettaglio'!J:J)</f>
        <v>0</v>
      </c>
      <c r="I514" s="26">
        <f>SUMIF('Interventi - Dettaglio'!$A:$A,"130018"&amp;'Interventi - Sintesi'!$C514,'Interventi - Dettaglio'!K:K)</f>
        <v>0</v>
      </c>
      <c r="J514" s="26">
        <f t="shared" si="88"/>
        <v>0</v>
      </c>
      <c r="K514" s="26">
        <f>SUMIF('Interventi - Dettaglio'!$A:$A,"130019"&amp;'Interventi - Sintesi'!$C514,'Interventi - Dettaglio'!$H:$H)</f>
        <v>3</v>
      </c>
      <c r="L514" s="26">
        <f>SUMIF('Interventi - Dettaglio'!$A:$A,"130019"&amp;'Interventi - Sintesi'!$C514,'Interventi - Dettaglio'!$I:$I)</f>
        <v>0</v>
      </c>
      <c r="M514" s="32">
        <f t="shared" si="85"/>
        <v>0</v>
      </c>
      <c r="N514" s="26">
        <f>SUMIF('Interventi - Dettaglio'!$A:$A,"130019"&amp;'Interventi - Sintesi'!$C514,'Interventi - Dettaglio'!$J:$J)</f>
        <v>0</v>
      </c>
      <c r="O514" s="26">
        <f>SUMIF('Interventi - Dettaglio'!$A:$A,"130019"&amp;'Interventi - Sintesi'!$C514,'Interventi - Dettaglio'!$K:$K)</f>
        <v>0</v>
      </c>
      <c r="P514" s="26">
        <f t="shared" si="89"/>
        <v>3</v>
      </c>
      <c r="Q514" s="26">
        <f>SUMIF('Interventi - Dettaglio'!$A:$A,"130020"&amp;'Interventi - Sintesi'!$C514,'Interventi - Dettaglio'!$H:$H)</f>
        <v>0</v>
      </c>
      <c r="R514" s="32">
        <f t="shared" si="86"/>
        <v>0</v>
      </c>
      <c r="S514" s="26">
        <f>SUMIF('Interventi - Dettaglio'!$A:$A,"130020"&amp;'Interventi - Sintesi'!$C514,'Interventi - Dettaglio'!$I:$I)</f>
        <v>0</v>
      </c>
      <c r="T514" s="26">
        <f>SUMIF('Interventi - Dettaglio'!$A:$A,"130020"&amp;'Interventi - Sintesi'!$C514,'Interventi - Dettaglio'!$J:$J)</f>
        <v>0</v>
      </c>
      <c r="U514" s="26">
        <f>SUMIF('Interventi - Dettaglio'!$A:$A,"130020"&amp;'Interventi - Sintesi'!$C514,'Interventi - Dettaglio'!$K:$K)</f>
        <v>0</v>
      </c>
      <c r="V514" s="26">
        <f t="shared" si="90"/>
        <v>0</v>
      </c>
      <c r="W514" s="26">
        <f t="shared" si="91"/>
        <v>3</v>
      </c>
      <c r="X514" s="26">
        <f t="shared" si="92"/>
        <v>0</v>
      </c>
      <c r="Y514" s="32">
        <f t="shared" si="87"/>
        <v>0</v>
      </c>
      <c r="Z514" s="26">
        <f t="shared" si="93"/>
        <v>0</v>
      </c>
      <c r="AA514" s="26">
        <f t="shared" si="94"/>
        <v>0</v>
      </c>
      <c r="AB514" s="26">
        <f t="shared" si="95"/>
        <v>3</v>
      </c>
    </row>
    <row r="515" spans="1:28">
      <c r="A515" s="15" t="s">
        <v>71</v>
      </c>
      <c r="B515" s="19" t="s">
        <v>1698</v>
      </c>
      <c r="C515" s="16" t="s">
        <v>2119</v>
      </c>
      <c r="D515" s="23" t="s">
        <v>2120</v>
      </c>
      <c r="E515" s="26">
        <f>SUMIF('Interventi - Dettaglio'!$A:$A,"130018"&amp;'Interventi - Sintesi'!$C515,'Interventi - Dettaglio'!H:H)</f>
        <v>0</v>
      </c>
      <c r="F515" s="26">
        <f>SUMIF('Interventi - Dettaglio'!$A:$A,"130018"&amp;'Interventi - Sintesi'!$C515,'Interventi - Dettaglio'!I:I)</f>
        <v>0</v>
      </c>
      <c r="G515" s="32">
        <f t="shared" si="84"/>
        <v>0</v>
      </c>
      <c r="H515" s="26">
        <f>SUMIF('Interventi - Dettaglio'!$A:$A,"130018"&amp;'Interventi - Sintesi'!$C515,'Interventi - Dettaglio'!J:J)</f>
        <v>0</v>
      </c>
      <c r="I515" s="26">
        <f>SUMIF('Interventi - Dettaglio'!$A:$A,"130018"&amp;'Interventi - Sintesi'!$C515,'Interventi - Dettaglio'!K:K)</f>
        <v>0</v>
      </c>
      <c r="J515" s="26">
        <f t="shared" si="88"/>
        <v>0</v>
      </c>
      <c r="K515" s="26">
        <f>SUMIF('Interventi - Dettaglio'!$A:$A,"130019"&amp;'Interventi - Sintesi'!$C515,'Interventi - Dettaglio'!$H:$H)</f>
        <v>1</v>
      </c>
      <c r="L515" s="26">
        <f>SUMIF('Interventi - Dettaglio'!$A:$A,"130019"&amp;'Interventi - Sintesi'!$C515,'Interventi - Dettaglio'!$I:$I)</f>
        <v>0</v>
      </c>
      <c r="M515" s="32">
        <f t="shared" si="85"/>
        <v>0</v>
      </c>
      <c r="N515" s="26">
        <f>SUMIF('Interventi - Dettaglio'!$A:$A,"130019"&amp;'Interventi - Sintesi'!$C515,'Interventi - Dettaglio'!$J:$J)</f>
        <v>0</v>
      </c>
      <c r="O515" s="26">
        <f>SUMIF('Interventi - Dettaglio'!$A:$A,"130019"&amp;'Interventi - Sintesi'!$C515,'Interventi - Dettaglio'!$K:$K)</f>
        <v>0</v>
      </c>
      <c r="P515" s="26">
        <f t="shared" si="89"/>
        <v>1</v>
      </c>
      <c r="Q515" s="26">
        <f>SUMIF('Interventi - Dettaglio'!$A:$A,"130020"&amp;'Interventi - Sintesi'!$C515,'Interventi - Dettaglio'!$H:$H)</f>
        <v>0</v>
      </c>
      <c r="R515" s="32">
        <f t="shared" si="86"/>
        <v>0</v>
      </c>
      <c r="S515" s="26">
        <f>SUMIF('Interventi - Dettaglio'!$A:$A,"130020"&amp;'Interventi - Sintesi'!$C515,'Interventi - Dettaglio'!$I:$I)</f>
        <v>0</v>
      </c>
      <c r="T515" s="26">
        <f>SUMIF('Interventi - Dettaglio'!$A:$A,"130020"&amp;'Interventi - Sintesi'!$C515,'Interventi - Dettaglio'!$J:$J)</f>
        <v>0</v>
      </c>
      <c r="U515" s="26">
        <f>SUMIF('Interventi - Dettaglio'!$A:$A,"130020"&amp;'Interventi - Sintesi'!$C515,'Interventi - Dettaglio'!$K:$K)</f>
        <v>0</v>
      </c>
      <c r="V515" s="26">
        <f t="shared" si="90"/>
        <v>0</v>
      </c>
      <c r="W515" s="26">
        <f t="shared" si="91"/>
        <v>1</v>
      </c>
      <c r="X515" s="26">
        <f t="shared" si="92"/>
        <v>0</v>
      </c>
      <c r="Y515" s="32">
        <f t="shared" si="87"/>
        <v>0</v>
      </c>
      <c r="Z515" s="26">
        <f t="shared" si="93"/>
        <v>0</v>
      </c>
      <c r="AA515" s="26">
        <f t="shared" si="94"/>
        <v>0</v>
      </c>
      <c r="AB515" s="26">
        <f t="shared" si="95"/>
        <v>1</v>
      </c>
    </row>
    <row r="516" spans="1:28">
      <c r="A516" s="15" t="s">
        <v>71</v>
      </c>
      <c r="B516" s="19" t="s">
        <v>1698</v>
      </c>
      <c r="C516" s="16" t="s">
        <v>1590</v>
      </c>
      <c r="D516" s="23" t="s">
        <v>1591</v>
      </c>
      <c r="E516" s="26">
        <f>SUMIF('Interventi - Dettaglio'!$A:$A,"130018"&amp;'Interventi - Sintesi'!$C516,'Interventi - Dettaglio'!H:H)</f>
        <v>0</v>
      </c>
      <c r="F516" s="26">
        <f>SUMIF('Interventi - Dettaglio'!$A:$A,"130018"&amp;'Interventi - Sintesi'!$C516,'Interventi - Dettaglio'!I:I)</f>
        <v>0</v>
      </c>
      <c r="G516" s="32">
        <f t="shared" si="84"/>
        <v>0</v>
      </c>
      <c r="H516" s="26">
        <f>SUMIF('Interventi - Dettaglio'!$A:$A,"130018"&amp;'Interventi - Sintesi'!$C516,'Interventi - Dettaglio'!J:J)</f>
        <v>0</v>
      </c>
      <c r="I516" s="26">
        <f>SUMIF('Interventi - Dettaglio'!$A:$A,"130018"&amp;'Interventi - Sintesi'!$C516,'Interventi - Dettaglio'!K:K)</f>
        <v>0</v>
      </c>
      <c r="J516" s="26">
        <f t="shared" si="88"/>
        <v>0</v>
      </c>
      <c r="K516" s="26">
        <f>SUMIF('Interventi - Dettaglio'!$A:$A,"130019"&amp;'Interventi - Sintesi'!$C516,'Interventi - Dettaglio'!$H:$H)</f>
        <v>0</v>
      </c>
      <c r="L516" s="26">
        <f>SUMIF('Interventi - Dettaglio'!$A:$A,"130019"&amp;'Interventi - Sintesi'!$C516,'Interventi - Dettaglio'!$I:$I)</f>
        <v>0</v>
      </c>
      <c r="M516" s="32">
        <f t="shared" si="85"/>
        <v>0</v>
      </c>
      <c r="N516" s="26">
        <f>SUMIF('Interventi - Dettaglio'!$A:$A,"130019"&amp;'Interventi - Sintesi'!$C516,'Interventi - Dettaglio'!$J:$J)</f>
        <v>0</v>
      </c>
      <c r="O516" s="26">
        <f>SUMIF('Interventi - Dettaglio'!$A:$A,"130019"&amp;'Interventi - Sintesi'!$C516,'Interventi - Dettaglio'!$K:$K)</f>
        <v>0</v>
      </c>
      <c r="P516" s="26">
        <f t="shared" si="89"/>
        <v>0</v>
      </c>
      <c r="Q516" s="26">
        <f>SUMIF('Interventi - Dettaglio'!$A:$A,"130020"&amp;'Interventi - Sintesi'!$C516,'Interventi - Dettaglio'!$H:$H)</f>
        <v>8</v>
      </c>
      <c r="R516" s="32">
        <f t="shared" si="86"/>
        <v>0</v>
      </c>
      <c r="S516" s="26">
        <f>SUMIF('Interventi - Dettaglio'!$A:$A,"130020"&amp;'Interventi - Sintesi'!$C516,'Interventi - Dettaglio'!$I:$I)</f>
        <v>0</v>
      </c>
      <c r="T516" s="26">
        <f>SUMIF('Interventi - Dettaglio'!$A:$A,"130020"&amp;'Interventi - Sintesi'!$C516,'Interventi - Dettaglio'!$J:$J)</f>
        <v>0</v>
      </c>
      <c r="U516" s="26">
        <f>SUMIF('Interventi - Dettaglio'!$A:$A,"130020"&amp;'Interventi - Sintesi'!$C516,'Interventi - Dettaglio'!$K:$K)</f>
        <v>0</v>
      </c>
      <c r="V516" s="26">
        <f t="shared" si="90"/>
        <v>8</v>
      </c>
      <c r="W516" s="26">
        <f t="shared" si="91"/>
        <v>8</v>
      </c>
      <c r="X516" s="26">
        <f t="shared" si="92"/>
        <v>0</v>
      </c>
      <c r="Y516" s="32">
        <f t="shared" si="87"/>
        <v>0</v>
      </c>
      <c r="Z516" s="26">
        <f t="shared" si="93"/>
        <v>0</v>
      </c>
      <c r="AA516" s="26">
        <f t="shared" si="94"/>
        <v>0</v>
      </c>
      <c r="AB516" s="26">
        <f t="shared" si="95"/>
        <v>8</v>
      </c>
    </row>
    <row r="517" spans="1:28">
      <c r="A517" s="13" t="s">
        <v>71</v>
      </c>
      <c r="B517" s="19" t="s">
        <v>1698</v>
      </c>
      <c r="C517" s="14" t="s">
        <v>1735</v>
      </c>
      <c r="D517" s="4" t="s">
        <v>1736</v>
      </c>
      <c r="E517" s="26">
        <f>SUMIF('Interventi - Dettaglio'!$A:$A,"130018"&amp;'Interventi - Sintesi'!$C517,'Interventi - Dettaglio'!H:H)</f>
        <v>1</v>
      </c>
      <c r="F517" s="26">
        <f>SUMIF('Interventi - Dettaglio'!$A:$A,"130018"&amp;'Interventi - Sintesi'!$C517,'Interventi - Dettaglio'!I:I)</f>
        <v>1</v>
      </c>
      <c r="G517" s="32">
        <f t="shared" si="84"/>
        <v>1</v>
      </c>
      <c r="H517" s="26">
        <f>SUMIF('Interventi - Dettaglio'!$A:$A,"130018"&amp;'Interventi - Sintesi'!$C517,'Interventi - Dettaglio'!J:J)</f>
        <v>0</v>
      </c>
      <c r="I517" s="26">
        <f>SUMIF('Interventi - Dettaglio'!$A:$A,"130018"&amp;'Interventi - Sintesi'!$C517,'Interventi - Dettaglio'!K:K)</f>
        <v>0</v>
      </c>
      <c r="J517" s="26">
        <f t="shared" si="88"/>
        <v>1</v>
      </c>
      <c r="K517" s="26">
        <f>SUMIF('Interventi - Dettaglio'!$A:$A,"130019"&amp;'Interventi - Sintesi'!$C517,'Interventi - Dettaglio'!$H:$H)</f>
        <v>0</v>
      </c>
      <c r="L517" s="26">
        <f>SUMIF('Interventi - Dettaglio'!$A:$A,"130019"&amp;'Interventi - Sintesi'!$C517,'Interventi - Dettaglio'!$I:$I)</f>
        <v>0</v>
      </c>
      <c r="M517" s="32">
        <f t="shared" si="85"/>
        <v>0</v>
      </c>
      <c r="N517" s="26">
        <f>SUMIF('Interventi - Dettaglio'!$A:$A,"130019"&amp;'Interventi - Sintesi'!$C517,'Interventi - Dettaglio'!$J:$J)</f>
        <v>0</v>
      </c>
      <c r="O517" s="26">
        <f>SUMIF('Interventi - Dettaglio'!$A:$A,"130019"&amp;'Interventi - Sintesi'!$C517,'Interventi - Dettaglio'!$K:$K)</f>
        <v>0</v>
      </c>
      <c r="P517" s="26">
        <f t="shared" si="89"/>
        <v>0</v>
      </c>
      <c r="Q517" s="26">
        <f>SUMIF('Interventi - Dettaglio'!$A:$A,"130020"&amp;'Interventi - Sintesi'!$C517,'Interventi - Dettaglio'!$H:$H)</f>
        <v>0</v>
      </c>
      <c r="R517" s="32">
        <f t="shared" si="86"/>
        <v>0</v>
      </c>
      <c r="S517" s="26">
        <f>SUMIF('Interventi - Dettaglio'!$A:$A,"130020"&amp;'Interventi - Sintesi'!$C517,'Interventi - Dettaglio'!$I:$I)</f>
        <v>0</v>
      </c>
      <c r="T517" s="26">
        <f>SUMIF('Interventi - Dettaglio'!$A:$A,"130020"&amp;'Interventi - Sintesi'!$C517,'Interventi - Dettaglio'!$J:$J)</f>
        <v>0</v>
      </c>
      <c r="U517" s="26">
        <f>SUMIF('Interventi - Dettaglio'!$A:$A,"130020"&amp;'Interventi - Sintesi'!$C517,'Interventi - Dettaglio'!$K:$K)</f>
        <v>0</v>
      </c>
      <c r="V517" s="26">
        <f t="shared" si="90"/>
        <v>0</v>
      </c>
      <c r="W517" s="26">
        <f t="shared" si="91"/>
        <v>1</v>
      </c>
      <c r="X517" s="26">
        <f t="shared" si="92"/>
        <v>1</v>
      </c>
      <c r="Y517" s="32">
        <f t="shared" si="87"/>
        <v>1</v>
      </c>
      <c r="Z517" s="26">
        <f t="shared" si="93"/>
        <v>0</v>
      </c>
      <c r="AA517" s="26">
        <f t="shared" si="94"/>
        <v>0</v>
      </c>
      <c r="AB517" s="26">
        <f t="shared" si="95"/>
        <v>1</v>
      </c>
    </row>
    <row r="518" spans="1:28">
      <c r="A518" s="13" t="s">
        <v>141</v>
      </c>
      <c r="B518" s="19" t="s">
        <v>1698</v>
      </c>
      <c r="C518" s="14" t="s">
        <v>529</v>
      </c>
      <c r="D518" s="4" t="s">
        <v>530</v>
      </c>
      <c r="E518" s="26">
        <f>SUMIF('Interventi - Dettaglio'!$A:$A,"130018"&amp;'Interventi - Sintesi'!$C518,'Interventi - Dettaglio'!H:H)</f>
        <v>43</v>
      </c>
      <c r="F518" s="26">
        <f>SUMIF('Interventi - Dettaglio'!$A:$A,"130018"&amp;'Interventi - Sintesi'!$C518,'Interventi - Dettaglio'!I:I)</f>
        <v>41</v>
      </c>
      <c r="G518" s="32">
        <f t="shared" ref="G518:G581" si="96">IF(E518=0,0,ROUND(F518/E518,4))</f>
        <v>0.95350000000000001</v>
      </c>
      <c r="H518" s="26">
        <f>SUMIF('Interventi - Dettaglio'!$A:$A,"130018"&amp;'Interventi - Sintesi'!$C518,'Interventi - Dettaglio'!J:J)</f>
        <v>2</v>
      </c>
      <c r="I518" s="26">
        <f>SUMIF('Interventi - Dettaglio'!$A:$A,"130018"&amp;'Interventi - Sintesi'!$C518,'Interventi - Dettaglio'!K:K)</f>
        <v>0</v>
      </c>
      <c r="J518" s="26">
        <f t="shared" si="88"/>
        <v>45</v>
      </c>
      <c r="K518" s="26">
        <f>SUMIF('Interventi - Dettaglio'!$A:$A,"130019"&amp;'Interventi - Sintesi'!$C518,'Interventi - Dettaglio'!$H:$H)</f>
        <v>10</v>
      </c>
      <c r="L518" s="26">
        <f>SUMIF('Interventi - Dettaglio'!$A:$A,"130019"&amp;'Interventi - Sintesi'!$C518,'Interventi - Dettaglio'!$I:$I)</f>
        <v>6</v>
      </c>
      <c r="M518" s="32">
        <f t="shared" ref="M518:M581" si="97">IF(K518=0,0,ROUND(L518/K518,4))</f>
        <v>0.6</v>
      </c>
      <c r="N518" s="26">
        <f>SUMIF('Interventi - Dettaglio'!$A:$A,"130019"&amp;'Interventi - Sintesi'!$C518,'Interventi - Dettaglio'!$J:$J)</f>
        <v>0</v>
      </c>
      <c r="O518" s="26">
        <f>SUMIF('Interventi - Dettaglio'!$A:$A,"130019"&amp;'Interventi - Sintesi'!$C518,'Interventi - Dettaglio'!$K:$K)</f>
        <v>0</v>
      </c>
      <c r="P518" s="26">
        <f t="shared" si="89"/>
        <v>10</v>
      </c>
      <c r="Q518" s="26">
        <f>SUMIF('Interventi - Dettaglio'!$A:$A,"130020"&amp;'Interventi - Sintesi'!$C518,'Interventi - Dettaglio'!$H:$H)</f>
        <v>1</v>
      </c>
      <c r="R518" s="32">
        <f t="shared" ref="R518:R581" si="98">IF(P518=0,0,ROUND(Q518/P518,4))</f>
        <v>0.1</v>
      </c>
      <c r="S518" s="26">
        <f>SUMIF('Interventi - Dettaglio'!$A:$A,"130020"&amp;'Interventi - Sintesi'!$C518,'Interventi - Dettaglio'!$I:$I)</f>
        <v>1</v>
      </c>
      <c r="T518" s="26">
        <f>SUMIF('Interventi - Dettaglio'!$A:$A,"130020"&amp;'Interventi - Sintesi'!$C518,'Interventi - Dettaglio'!$J:$J)</f>
        <v>0</v>
      </c>
      <c r="U518" s="26">
        <f>SUMIF('Interventi - Dettaglio'!$A:$A,"130020"&amp;'Interventi - Sintesi'!$C518,'Interventi - Dettaglio'!$K:$K)</f>
        <v>0</v>
      </c>
      <c r="V518" s="26">
        <f t="shared" si="90"/>
        <v>1</v>
      </c>
      <c r="W518" s="26">
        <f t="shared" si="91"/>
        <v>54</v>
      </c>
      <c r="X518" s="26">
        <f t="shared" si="92"/>
        <v>48</v>
      </c>
      <c r="Y518" s="32">
        <f t="shared" ref="Y518:Y581" si="99">IF(W518=0,0,ROUND(X518/W518,4))</f>
        <v>0.88890000000000002</v>
      </c>
      <c r="Z518" s="26">
        <f t="shared" si="93"/>
        <v>2</v>
      </c>
      <c r="AA518" s="26">
        <f t="shared" si="94"/>
        <v>0</v>
      </c>
      <c r="AB518" s="26">
        <f t="shared" si="95"/>
        <v>56</v>
      </c>
    </row>
    <row r="519" spans="1:28">
      <c r="A519" s="13" t="s">
        <v>141</v>
      </c>
      <c r="B519" s="19" t="s">
        <v>1698</v>
      </c>
      <c r="C519" s="14" t="s">
        <v>531</v>
      </c>
      <c r="D519" s="4" t="s">
        <v>532</v>
      </c>
      <c r="E519" s="26">
        <f>SUMIF('Interventi - Dettaglio'!$A:$A,"130018"&amp;'Interventi - Sintesi'!$C519,'Interventi - Dettaglio'!H:H)</f>
        <v>1</v>
      </c>
      <c r="F519" s="26">
        <f>SUMIF('Interventi - Dettaglio'!$A:$A,"130018"&amp;'Interventi - Sintesi'!$C519,'Interventi - Dettaglio'!I:I)</f>
        <v>1</v>
      </c>
      <c r="G519" s="32">
        <f t="shared" si="96"/>
        <v>1</v>
      </c>
      <c r="H519" s="26">
        <f>SUMIF('Interventi - Dettaglio'!$A:$A,"130018"&amp;'Interventi - Sintesi'!$C519,'Interventi - Dettaglio'!J:J)</f>
        <v>0</v>
      </c>
      <c r="I519" s="26">
        <f>SUMIF('Interventi - Dettaglio'!$A:$A,"130018"&amp;'Interventi - Sintesi'!$C519,'Interventi - Dettaglio'!K:K)</f>
        <v>0</v>
      </c>
      <c r="J519" s="26">
        <f t="shared" si="88"/>
        <v>1</v>
      </c>
      <c r="K519" s="26">
        <f>SUMIF('Interventi - Dettaglio'!$A:$A,"130019"&amp;'Interventi - Sintesi'!$C519,'Interventi - Dettaglio'!$H:$H)</f>
        <v>0</v>
      </c>
      <c r="L519" s="26">
        <f>SUMIF('Interventi - Dettaglio'!$A:$A,"130019"&amp;'Interventi - Sintesi'!$C519,'Interventi - Dettaglio'!$I:$I)</f>
        <v>0</v>
      </c>
      <c r="M519" s="32">
        <f t="shared" si="97"/>
        <v>0</v>
      </c>
      <c r="N519" s="26">
        <f>SUMIF('Interventi - Dettaglio'!$A:$A,"130019"&amp;'Interventi - Sintesi'!$C519,'Interventi - Dettaglio'!$J:$J)</f>
        <v>0</v>
      </c>
      <c r="O519" s="26">
        <f>SUMIF('Interventi - Dettaglio'!$A:$A,"130019"&amp;'Interventi - Sintesi'!$C519,'Interventi - Dettaglio'!$K:$K)</f>
        <v>0</v>
      </c>
      <c r="P519" s="26">
        <f t="shared" si="89"/>
        <v>0</v>
      </c>
      <c r="Q519" s="26">
        <f>SUMIF('Interventi - Dettaglio'!$A:$A,"130020"&amp;'Interventi - Sintesi'!$C519,'Interventi - Dettaglio'!$H:$H)</f>
        <v>1</v>
      </c>
      <c r="R519" s="32">
        <f t="shared" si="98"/>
        <v>0</v>
      </c>
      <c r="S519" s="26">
        <f>SUMIF('Interventi - Dettaglio'!$A:$A,"130020"&amp;'Interventi - Sintesi'!$C519,'Interventi - Dettaglio'!$I:$I)</f>
        <v>1</v>
      </c>
      <c r="T519" s="26">
        <f>SUMIF('Interventi - Dettaglio'!$A:$A,"130020"&amp;'Interventi - Sintesi'!$C519,'Interventi - Dettaglio'!$J:$J)</f>
        <v>0</v>
      </c>
      <c r="U519" s="26">
        <f>SUMIF('Interventi - Dettaglio'!$A:$A,"130020"&amp;'Interventi - Sintesi'!$C519,'Interventi - Dettaglio'!$K:$K)</f>
        <v>0</v>
      </c>
      <c r="V519" s="26">
        <f t="shared" si="90"/>
        <v>1</v>
      </c>
      <c r="W519" s="26">
        <f t="shared" si="91"/>
        <v>2</v>
      </c>
      <c r="X519" s="26">
        <f t="shared" si="92"/>
        <v>2</v>
      </c>
      <c r="Y519" s="32">
        <f t="shared" si="99"/>
        <v>1</v>
      </c>
      <c r="Z519" s="26">
        <f t="shared" si="93"/>
        <v>0</v>
      </c>
      <c r="AA519" s="26">
        <f t="shared" si="94"/>
        <v>0</v>
      </c>
      <c r="AB519" s="26">
        <f t="shared" si="95"/>
        <v>2</v>
      </c>
    </row>
    <row r="520" spans="1:28">
      <c r="A520" s="13" t="s">
        <v>141</v>
      </c>
      <c r="B520" s="19" t="s">
        <v>1698</v>
      </c>
      <c r="C520" s="14" t="s">
        <v>643</v>
      </c>
      <c r="D520" s="4" t="s">
        <v>644</v>
      </c>
      <c r="E520" s="26">
        <f>SUMIF('Interventi - Dettaglio'!$A:$A,"130018"&amp;'Interventi - Sintesi'!$C520,'Interventi - Dettaglio'!H:H)</f>
        <v>0</v>
      </c>
      <c r="F520" s="26">
        <f>SUMIF('Interventi - Dettaglio'!$A:$A,"130018"&amp;'Interventi - Sintesi'!$C520,'Interventi - Dettaglio'!I:I)</f>
        <v>0</v>
      </c>
      <c r="G520" s="32">
        <f t="shared" si="96"/>
        <v>0</v>
      </c>
      <c r="H520" s="26">
        <f>SUMIF('Interventi - Dettaglio'!$A:$A,"130018"&amp;'Interventi - Sintesi'!$C520,'Interventi - Dettaglio'!J:J)</f>
        <v>1</v>
      </c>
      <c r="I520" s="26">
        <f>SUMIF('Interventi - Dettaglio'!$A:$A,"130018"&amp;'Interventi - Sintesi'!$C520,'Interventi - Dettaglio'!K:K)</f>
        <v>0</v>
      </c>
      <c r="J520" s="26">
        <f t="shared" si="88"/>
        <v>1</v>
      </c>
      <c r="K520" s="26">
        <f>SUMIF('Interventi - Dettaglio'!$A:$A,"130019"&amp;'Interventi - Sintesi'!$C520,'Interventi - Dettaglio'!$H:$H)</f>
        <v>0</v>
      </c>
      <c r="L520" s="26">
        <f>SUMIF('Interventi - Dettaglio'!$A:$A,"130019"&amp;'Interventi - Sintesi'!$C520,'Interventi - Dettaglio'!$I:$I)</f>
        <v>0</v>
      </c>
      <c r="M520" s="32">
        <f t="shared" si="97"/>
        <v>0</v>
      </c>
      <c r="N520" s="26">
        <f>SUMIF('Interventi - Dettaglio'!$A:$A,"130019"&amp;'Interventi - Sintesi'!$C520,'Interventi - Dettaglio'!$J:$J)</f>
        <v>0</v>
      </c>
      <c r="O520" s="26">
        <f>SUMIF('Interventi - Dettaglio'!$A:$A,"130019"&amp;'Interventi - Sintesi'!$C520,'Interventi - Dettaglio'!$K:$K)</f>
        <v>0</v>
      </c>
      <c r="P520" s="26">
        <f t="shared" si="89"/>
        <v>0</v>
      </c>
      <c r="Q520" s="26">
        <f>SUMIF('Interventi - Dettaglio'!$A:$A,"130020"&amp;'Interventi - Sintesi'!$C520,'Interventi - Dettaglio'!$H:$H)</f>
        <v>0</v>
      </c>
      <c r="R520" s="32">
        <f t="shared" si="98"/>
        <v>0</v>
      </c>
      <c r="S520" s="26">
        <f>SUMIF('Interventi - Dettaglio'!$A:$A,"130020"&amp;'Interventi - Sintesi'!$C520,'Interventi - Dettaglio'!$I:$I)</f>
        <v>0</v>
      </c>
      <c r="T520" s="26">
        <f>SUMIF('Interventi - Dettaglio'!$A:$A,"130020"&amp;'Interventi - Sintesi'!$C520,'Interventi - Dettaglio'!$J:$J)</f>
        <v>0</v>
      </c>
      <c r="U520" s="26">
        <f>SUMIF('Interventi - Dettaglio'!$A:$A,"130020"&amp;'Interventi - Sintesi'!$C520,'Interventi - Dettaglio'!$K:$K)</f>
        <v>0</v>
      </c>
      <c r="V520" s="26">
        <f t="shared" si="90"/>
        <v>0</v>
      </c>
      <c r="W520" s="26">
        <f t="shared" si="91"/>
        <v>0</v>
      </c>
      <c r="X520" s="26">
        <f t="shared" si="92"/>
        <v>0</v>
      </c>
      <c r="Y520" s="32">
        <f t="shared" si="99"/>
        <v>0</v>
      </c>
      <c r="Z520" s="26">
        <f t="shared" si="93"/>
        <v>1</v>
      </c>
      <c r="AA520" s="26">
        <f t="shared" si="94"/>
        <v>0</v>
      </c>
      <c r="AB520" s="26">
        <f t="shared" si="95"/>
        <v>1</v>
      </c>
    </row>
    <row r="521" spans="1:28">
      <c r="A521" s="13" t="s">
        <v>141</v>
      </c>
      <c r="B521" s="19" t="s">
        <v>1698</v>
      </c>
      <c r="C521" s="14" t="s">
        <v>533</v>
      </c>
      <c r="D521" s="4" t="s">
        <v>534</v>
      </c>
      <c r="E521" s="26">
        <f>SUMIF('Interventi - Dettaglio'!$A:$A,"130018"&amp;'Interventi - Sintesi'!$C521,'Interventi - Dettaglio'!H:H)</f>
        <v>1</v>
      </c>
      <c r="F521" s="26">
        <f>SUMIF('Interventi - Dettaglio'!$A:$A,"130018"&amp;'Interventi - Sintesi'!$C521,'Interventi - Dettaglio'!I:I)</f>
        <v>1</v>
      </c>
      <c r="G521" s="32">
        <f t="shared" si="96"/>
        <v>1</v>
      </c>
      <c r="H521" s="26">
        <f>SUMIF('Interventi - Dettaglio'!$A:$A,"130018"&amp;'Interventi - Sintesi'!$C521,'Interventi - Dettaglio'!J:J)</f>
        <v>12</v>
      </c>
      <c r="I521" s="26">
        <f>SUMIF('Interventi - Dettaglio'!$A:$A,"130018"&amp;'Interventi - Sintesi'!$C521,'Interventi - Dettaglio'!K:K)</f>
        <v>0</v>
      </c>
      <c r="J521" s="26">
        <f t="shared" si="88"/>
        <v>13</v>
      </c>
      <c r="K521" s="26">
        <f>SUMIF('Interventi - Dettaglio'!$A:$A,"130019"&amp;'Interventi - Sintesi'!$C521,'Interventi - Dettaglio'!$H:$H)</f>
        <v>4</v>
      </c>
      <c r="L521" s="26">
        <f>SUMIF('Interventi - Dettaglio'!$A:$A,"130019"&amp;'Interventi - Sintesi'!$C521,'Interventi - Dettaglio'!$I:$I)</f>
        <v>3</v>
      </c>
      <c r="M521" s="32">
        <f t="shared" si="97"/>
        <v>0.75</v>
      </c>
      <c r="N521" s="26">
        <f>SUMIF('Interventi - Dettaglio'!$A:$A,"130019"&amp;'Interventi - Sintesi'!$C521,'Interventi - Dettaglio'!$J:$J)</f>
        <v>2</v>
      </c>
      <c r="O521" s="26">
        <f>SUMIF('Interventi - Dettaglio'!$A:$A,"130019"&amp;'Interventi - Sintesi'!$C521,'Interventi - Dettaglio'!$K:$K)</f>
        <v>0</v>
      </c>
      <c r="P521" s="26">
        <f t="shared" si="89"/>
        <v>6</v>
      </c>
      <c r="Q521" s="26">
        <f>SUMIF('Interventi - Dettaglio'!$A:$A,"130020"&amp;'Interventi - Sintesi'!$C521,'Interventi - Dettaglio'!$H:$H)</f>
        <v>0</v>
      </c>
      <c r="R521" s="32">
        <f t="shared" si="98"/>
        <v>0</v>
      </c>
      <c r="S521" s="26">
        <f>SUMIF('Interventi - Dettaglio'!$A:$A,"130020"&amp;'Interventi - Sintesi'!$C521,'Interventi - Dettaglio'!$I:$I)</f>
        <v>0</v>
      </c>
      <c r="T521" s="26">
        <f>SUMIF('Interventi - Dettaglio'!$A:$A,"130020"&amp;'Interventi - Sintesi'!$C521,'Interventi - Dettaglio'!$J:$J)</f>
        <v>0</v>
      </c>
      <c r="U521" s="26">
        <f>SUMIF('Interventi - Dettaglio'!$A:$A,"130020"&amp;'Interventi - Sintesi'!$C521,'Interventi - Dettaglio'!$K:$K)</f>
        <v>0</v>
      </c>
      <c r="V521" s="26">
        <f t="shared" si="90"/>
        <v>0</v>
      </c>
      <c r="W521" s="26">
        <f t="shared" si="91"/>
        <v>5</v>
      </c>
      <c r="X521" s="26">
        <f t="shared" si="92"/>
        <v>4</v>
      </c>
      <c r="Y521" s="32">
        <f t="shared" si="99"/>
        <v>0.8</v>
      </c>
      <c r="Z521" s="26">
        <f t="shared" si="93"/>
        <v>14</v>
      </c>
      <c r="AA521" s="26">
        <f t="shared" si="94"/>
        <v>0</v>
      </c>
      <c r="AB521" s="26">
        <f t="shared" si="95"/>
        <v>19</v>
      </c>
    </row>
    <row r="522" spans="1:28">
      <c r="A522" s="13" t="s">
        <v>141</v>
      </c>
      <c r="B522" s="19" t="s">
        <v>1698</v>
      </c>
      <c r="C522" s="14" t="s">
        <v>535</v>
      </c>
      <c r="D522" s="4" t="s">
        <v>536</v>
      </c>
      <c r="E522" s="26">
        <f>SUMIF('Interventi - Dettaglio'!$A:$A,"130018"&amp;'Interventi - Sintesi'!$C522,'Interventi - Dettaglio'!H:H)</f>
        <v>8</v>
      </c>
      <c r="F522" s="26">
        <f>SUMIF('Interventi - Dettaglio'!$A:$A,"130018"&amp;'Interventi - Sintesi'!$C522,'Interventi - Dettaglio'!I:I)</f>
        <v>4</v>
      </c>
      <c r="G522" s="32">
        <f t="shared" si="96"/>
        <v>0.5</v>
      </c>
      <c r="H522" s="26">
        <f>SUMIF('Interventi - Dettaglio'!$A:$A,"130018"&amp;'Interventi - Sintesi'!$C522,'Interventi - Dettaglio'!J:J)</f>
        <v>12</v>
      </c>
      <c r="I522" s="26">
        <f>SUMIF('Interventi - Dettaglio'!$A:$A,"130018"&amp;'Interventi - Sintesi'!$C522,'Interventi - Dettaglio'!K:K)</f>
        <v>0</v>
      </c>
      <c r="J522" s="26">
        <f t="shared" si="88"/>
        <v>20</v>
      </c>
      <c r="K522" s="26">
        <f>SUMIF('Interventi - Dettaglio'!$A:$A,"130019"&amp;'Interventi - Sintesi'!$C522,'Interventi - Dettaglio'!$H:$H)</f>
        <v>13</v>
      </c>
      <c r="L522" s="26">
        <f>SUMIF('Interventi - Dettaglio'!$A:$A,"130019"&amp;'Interventi - Sintesi'!$C522,'Interventi - Dettaglio'!$I:$I)</f>
        <v>2</v>
      </c>
      <c r="M522" s="32">
        <f t="shared" si="97"/>
        <v>0.15379999999999999</v>
      </c>
      <c r="N522" s="26">
        <f>SUMIF('Interventi - Dettaglio'!$A:$A,"130019"&amp;'Interventi - Sintesi'!$C522,'Interventi - Dettaglio'!$J:$J)</f>
        <v>2</v>
      </c>
      <c r="O522" s="26">
        <f>SUMIF('Interventi - Dettaglio'!$A:$A,"130019"&amp;'Interventi - Sintesi'!$C522,'Interventi - Dettaglio'!$K:$K)</f>
        <v>0</v>
      </c>
      <c r="P522" s="26">
        <f t="shared" si="89"/>
        <v>15</v>
      </c>
      <c r="Q522" s="26">
        <f>SUMIF('Interventi - Dettaglio'!$A:$A,"130020"&amp;'Interventi - Sintesi'!$C522,'Interventi - Dettaglio'!$H:$H)</f>
        <v>1</v>
      </c>
      <c r="R522" s="32">
        <f t="shared" si="98"/>
        <v>6.6699999999999995E-2</v>
      </c>
      <c r="S522" s="26">
        <f>SUMIF('Interventi - Dettaglio'!$A:$A,"130020"&amp;'Interventi - Sintesi'!$C522,'Interventi - Dettaglio'!$I:$I)</f>
        <v>0</v>
      </c>
      <c r="T522" s="26">
        <f>SUMIF('Interventi - Dettaglio'!$A:$A,"130020"&amp;'Interventi - Sintesi'!$C522,'Interventi - Dettaglio'!$J:$J)</f>
        <v>4</v>
      </c>
      <c r="U522" s="26">
        <f>SUMIF('Interventi - Dettaglio'!$A:$A,"130020"&amp;'Interventi - Sintesi'!$C522,'Interventi - Dettaglio'!$K:$K)</f>
        <v>0</v>
      </c>
      <c r="V522" s="26">
        <f t="shared" si="90"/>
        <v>5</v>
      </c>
      <c r="W522" s="26">
        <f t="shared" si="91"/>
        <v>22</v>
      </c>
      <c r="X522" s="26">
        <f t="shared" si="92"/>
        <v>6</v>
      </c>
      <c r="Y522" s="32">
        <f t="shared" si="99"/>
        <v>0.2727</v>
      </c>
      <c r="Z522" s="26">
        <f t="shared" si="93"/>
        <v>18</v>
      </c>
      <c r="AA522" s="26">
        <f t="shared" si="94"/>
        <v>0</v>
      </c>
      <c r="AB522" s="26">
        <f t="shared" si="95"/>
        <v>40</v>
      </c>
    </row>
    <row r="523" spans="1:28">
      <c r="A523" s="13" t="s">
        <v>141</v>
      </c>
      <c r="B523" s="19" t="s">
        <v>1698</v>
      </c>
      <c r="C523" s="14" t="s">
        <v>1481</v>
      </c>
      <c r="D523" s="4" t="s">
        <v>1482</v>
      </c>
      <c r="E523" s="26">
        <f>SUMIF('Interventi - Dettaglio'!$A:$A,"130018"&amp;'Interventi - Sintesi'!$C523,'Interventi - Dettaglio'!H:H)</f>
        <v>0</v>
      </c>
      <c r="F523" s="26">
        <f>SUMIF('Interventi - Dettaglio'!$A:$A,"130018"&amp;'Interventi - Sintesi'!$C523,'Interventi - Dettaglio'!I:I)</f>
        <v>0</v>
      </c>
      <c r="G523" s="32">
        <f t="shared" si="96"/>
        <v>0</v>
      </c>
      <c r="H523" s="26">
        <f>SUMIF('Interventi - Dettaglio'!$A:$A,"130018"&amp;'Interventi - Sintesi'!$C523,'Interventi - Dettaglio'!J:J)</f>
        <v>0</v>
      </c>
      <c r="I523" s="26">
        <f>SUMIF('Interventi - Dettaglio'!$A:$A,"130018"&amp;'Interventi - Sintesi'!$C523,'Interventi - Dettaglio'!K:K)</f>
        <v>1</v>
      </c>
      <c r="J523" s="26">
        <f t="shared" si="88"/>
        <v>1</v>
      </c>
      <c r="K523" s="26">
        <f>SUMIF('Interventi - Dettaglio'!$A:$A,"130019"&amp;'Interventi - Sintesi'!$C523,'Interventi - Dettaglio'!$H:$H)</f>
        <v>0</v>
      </c>
      <c r="L523" s="26">
        <f>SUMIF('Interventi - Dettaglio'!$A:$A,"130019"&amp;'Interventi - Sintesi'!$C523,'Interventi - Dettaglio'!$I:$I)</f>
        <v>0</v>
      </c>
      <c r="M523" s="32">
        <f t="shared" si="97"/>
        <v>0</v>
      </c>
      <c r="N523" s="26">
        <f>SUMIF('Interventi - Dettaglio'!$A:$A,"130019"&amp;'Interventi - Sintesi'!$C523,'Interventi - Dettaglio'!$J:$J)</f>
        <v>0</v>
      </c>
      <c r="O523" s="26">
        <f>SUMIF('Interventi - Dettaglio'!$A:$A,"130019"&amp;'Interventi - Sintesi'!$C523,'Interventi - Dettaglio'!$K:$K)</f>
        <v>0</v>
      </c>
      <c r="P523" s="26">
        <f t="shared" si="89"/>
        <v>0</v>
      </c>
      <c r="Q523" s="26">
        <f>SUMIF('Interventi - Dettaglio'!$A:$A,"130020"&amp;'Interventi - Sintesi'!$C523,'Interventi - Dettaglio'!$H:$H)</f>
        <v>0</v>
      </c>
      <c r="R523" s="32">
        <f t="shared" si="98"/>
        <v>0</v>
      </c>
      <c r="S523" s="26">
        <f>SUMIF('Interventi - Dettaglio'!$A:$A,"130020"&amp;'Interventi - Sintesi'!$C523,'Interventi - Dettaglio'!$I:$I)</f>
        <v>0</v>
      </c>
      <c r="T523" s="26">
        <f>SUMIF('Interventi - Dettaglio'!$A:$A,"130020"&amp;'Interventi - Sintesi'!$C523,'Interventi - Dettaglio'!$J:$J)</f>
        <v>1</v>
      </c>
      <c r="U523" s="26">
        <f>SUMIF('Interventi - Dettaglio'!$A:$A,"130020"&amp;'Interventi - Sintesi'!$C523,'Interventi - Dettaglio'!$K:$K)</f>
        <v>0</v>
      </c>
      <c r="V523" s="26">
        <f t="shared" si="90"/>
        <v>1</v>
      </c>
      <c r="W523" s="26">
        <f t="shared" si="91"/>
        <v>0</v>
      </c>
      <c r="X523" s="26">
        <f t="shared" si="92"/>
        <v>0</v>
      </c>
      <c r="Y523" s="32">
        <f t="shared" si="99"/>
        <v>0</v>
      </c>
      <c r="Z523" s="26">
        <f t="shared" si="93"/>
        <v>1</v>
      </c>
      <c r="AA523" s="26">
        <f t="shared" si="94"/>
        <v>1</v>
      </c>
      <c r="AB523" s="26">
        <f t="shared" si="95"/>
        <v>2</v>
      </c>
    </row>
    <row r="524" spans="1:28">
      <c r="A524" s="13" t="s">
        <v>141</v>
      </c>
      <c r="B524" s="19" t="s">
        <v>1698</v>
      </c>
      <c r="C524" s="14" t="s">
        <v>1737</v>
      </c>
      <c r="D524" s="4" t="s">
        <v>1738</v>
      </c>
      <c r="E524" s="26">
        <f>SUMIF('Interventi - Dettaglio'!$A:$A,"130018"&amp;'Interventi - Sintesi'!$C524,'Interventi - Dettaglio'!H:H)</f>
        <v>0</v>
      </c>
      <c r="F524" s="26">
        <f>SUMIF('Interventi - Dettaglio'!$A:$A,"130018"&amp;'Interventi - Sintesi'!$C524,'Interventi - Dettaglio'!I:I)</f>
        <v>0</v>
      </c>
      <c r="G524" s="32">
        <f t="shared" si="96"/>
        <v>0</v>
      </c>
      <c r="H524" s="26">
        <f>SUMIF('Interventi - Dettaglio'!$A:$A,"130018"&amp;'Interventi - Sintesi'!$C524,'Interventi - Dettaglio'!J:J)</f>
        <v>1</v>
      </c>
      <c r="I524" s="26">
        <f>SUMIF('Interventi - Dettaglio'!$A:$A,"130018"&amp;'Interventi - Sintesi'!$C524,'Interventi - Dettaglio'!K:K)</f>
        <v>0</v>
      </c>
      <c r="J524" s="26">
        <f t="shared" si="88"/>
        <v>1</v>
      </c>
      <c r="K524" s="26">
        <f>SUMIF('Interventi - Dettaglio'!$A:$A,"130019"&amp;'Interventi - Sintesi'!$C524,'Interventi - Dettaglio'!$H:$H)</f>
        <v>0</v>
      </c>
      <c r="L524" s="26">
        <f>SUMIF('Interventi - Dettaglio'!$A:$A,"130019"&amp;'Interventi - Sintesi'!$C524,'Interventi - Dettaglio'!$I:$I)</f>
        <v>0</v>
      </c>
      <c r="M524" s="32">
        <f t="shared" si="97"/>
        <v>0</v>
      </c>
      <c r="N524" s="26">
        <f>SUMIF('Interventi - Dettaglio'!$A:$A,"130019"&amp;'Interventi - Sintesi'!$C524,'Interventi - Dettaglio'!$J:$J)</f>
        <v>0</v>
      </c>
      <c r="O524" s="26">
        <f>SUMIF('Interventi - Dettaglio'!$A:$A,"130019"&amp;'Interventi - Sintesi'!$C524,'Interventi - Dettaglio'!$K:$K)</f>
        <v>0</v>
      </c>
      <c r="P524" s="26">
        <f t="shared" si="89"/>
        <v>0</v>
      </c>
      <c r="Q524" s="26">
        <f>SUMIF('Interventi - Dettaglio'!$A:$A,"130020"&amp;'Interventi - Sintesi'!$C524,'Interventi - Dettaglio'!$H:$H)</f>
        <v>0</v>
      </c>
      <c r="R524" s="32">
        <f t="shared" si="98"/>
        <v>0</v>
      </c>
      <c r="S524" s="26">
        <f>SUMIF('Interventi - Dettaglio'!$A:$A,"130020"&amp;'Interventi - Sintesi'!$C524,'Interventi - Dettaglio'!$I:$I)</f>
        <v>0</v>
      </c>
      <c r="T524" s="26">
        <f>SUMIF('Interventi - Dettaglio'!$A:$A,"130020"&amp;'Interventi - Sintesi'!$C524,'Interventi - Dettaglio'!$J:$J)</f>
        <v>0</v>
      </c>
      <c r="U524" s="26">
        <f>SUMIF('Interventi - Dettaglio'!$A:$A,"130020"&amp;'Interventi - Sintesi'!$C524,'Interventi - Dettaglio'!$K:$K)</f>
        <v>0</v>
      </c>
      <c r="V524" s="26">
        <f t="shared" si="90"/>
        <v>0</v>
      </c>
      <c r="W524" s="26">
        <f t="shared" si="91"/>
        <v>0</v>
      </c>
      <c r="X524" s="26">
        <f t="shared" si="92"/>
        <v>0</v>
      </c>
      <c r="Y524" s="32">
        <f t="shared" si="99"/>
        <v>0</v>
      </c>
      <c r="Z524" s="26">
        <f t="shared" si="93"/>
        <v>1</v>
      </c>
      <c r="AA524" s="26">
        <f t="shared" si="94"/>
        <v>0</v>
      </c>
      <c r="AB524" s="26">
        <f t="shared" si="95"/>
        <v>1</v>
      </c>
    </row>
    <row r="525" spans="1:28">
      <c r="A525" s="15" t="s">
        <v>141</v>
      </c>
      <c r="B525" s="19" t="s">
        <v>1698</v>
      </c>
      <c r="C525" s="16" t="s">
        <v>719</v>
      </c>
      <c r="D525" s="23" t="s">
        <v>720</v>
      </c>
      <c r="E525" s="26">
        <f>SUMIF('Interventi - Dettaglio'!$A:$A,"130018"&amp;'Interventi - Sintesi'!$C525,'Interventi - Dettaglio'!H:H)</f>
        <v>1</v>
      </c>
      <c r="F525" s="26">
        <f>SUMIF('Interventi - Dettaglio'!$A:$A,"130018"&amp;'Interventi - Sintesi'!$C525,'Interventi - Dettaglio'!I:I)</f>
        <v>0</v>
      </c>
      <c r="G525" s="32">
        <f t="shared" si="96"/>
        <v>0</v>
      </c>
      <c r="H525" s="26">
        <f>SUMIF('Interventi - Dettaglio'!$A:$A,"130018"&amp;'Interventi - Sintesi'!$C525,'Interventi - Dettaglio'!J:J)</f>
        <v>0</v>
      </c>
      <c r="I525" s="26">
        <f>SUMIF('Interventi - Dettaglio'!$A:$A,"130018"&amp;'Interventi - Sintesi'!$C525,'Interventi - Dettaglio'!K:K)</f>
        <v>0</v>
      </c>
      <c r="J525" s="26">
        <f t="shared" si="88"/>
        <v>1</v>
      </c>
      <c r="K525" s="26">
        <f>SUMIF('Interventi - Dettaglio'!$A:$A,"130019"&amp;'Interventi - Sintesi'!$C525,'Interventi - Dettaglio'!$H:$H)</f>
        <v>0</v>
      </c>
      <c r="L525" s="26">
        <f>SUMIF('Interventi - Dettaglio'!$A:$A,"130019"&amp;'Interventi - Sintesi'!$C525,'Interventi - Dettaglio'!$I:$I)</f>
        <v>0</v>
      </c>
      <c r="M525" s="32">
        <f t="shared" si="97"/>
        <v>0</v>
      </c>
      <c r="N525" s="26">
        <f>SUMIF('Interventi - Dettaglio'!$A:$A,"130019"&amp;'Interventi - Sintesi'!$C525,'Interventi - Dettaglio'!$J:$J)</f>
        <v>0</v>
      </c>
      <c r="O525" s="26">
        <f>SUMIF('Interventi - Dettaglio'!$A:$A,"130019"&amp;'Interventi - Sintesi'!$C525,'Interventi - Dettaglio'!$K:$K)</f>
        <v>0</v>
      </c>
      <c r="P525" s="26">
        <f t="shared" si="89"/>
        <v>0</v>
      </c>
      <c r="Q525" s="26">
        <f>SUMIF('Interventi - Dettaglio'!$A:$A,"130020"&amp;'Interventi - Sintesi'!$C525,'Interventi - Dettaglio'!$H:$H)</f>
        <v>0</v>
      </c>
      <c r="R525" s="32">
        <f t="shared" si="98"/>
        <v>0</v>
      </c>
      <c r="S525" s="26">
        <f>SUMIF('Interventi - Dettaglio'!$A:$A,"130020"&amp;'Interventi - Sintesi'!$C525,'Interventi - Dettaglio'!$I:$I)</f>
        <v>0</v>
      </c>
      <c r="T525" s="26">
        <f>SUMIF('Interventi - Dettaglio'!$A:$A,"130020"&amp;'Interventi - Sintesi'!$C525,'Interventi - Dettaglio'!$J:$J)</f>
        <v>0</v>
      </c>
      <c r="U525" s="26">
        <f>SUMIF('Interventi - Dettaglio'!$A:$A,"130020"&amp;'Interventi - Sintesi'!$C525,'Interventi - Dettaglio'!$K:$K)</f>
        <v>0</v>
      </c>
      <c r="V525" s="26">
        <f t="shared" si="90"/>
        <v>0</v>
      </c>
      <c r="W525" s="26">
        <f t="shared" si="91"/>
        <v>1</v>
      </c>
      <c r="X525" s="26">
        <f t="shared" si="92"/>
        <v>0</v>
      </c>
      <c r="Y525" s="32">
        <f t="shared" si="99"/>
        <v>0</v>
      </c>
      <c r="Z525" s="26">
        <f t="shared" si="93"/>
        <v>0</v>
      </c>
      <c r="AA525" s="26">
        <f t="shared" si="94"/>
        <v>0</v>
      </c>
      <c r="AB525" s="26">
        <f t="shared" si="95"/>
        <v>1</v>
      </c>
    </row>
    <row r="526" spans="1:28" ht="24">
      <c r="A526" s="13" t="s">
        <v>141</v>
      </c>
      <c r="B526" s="19" t="s">
        <v>1698</v>
      </c>
      <c r="C526" s="14" t="s">
        <v>721</v>
      </c>
      <c r="D526" s="4" t="s">
        <v>722</v>
      </c>
      <c r="E526" s="26">
        <f>SUMIF('Interventi - Dettaglio'!$A:$A,"130018"&amp;'Interventi - Sintesi'!$C526,'Interventi - Dettaglio'!H:H)</f>
        <v>1</v>
      </c>
      <c r="F526" s="26">
        <f>SUMIF('Interventi - Dettaglio'!$A:$A,"130018"&amp;'Interventi - Sintesi'!$C526,'Interventi - Dettaglio'!I:I)</f>
        <v>0</v>
      </c>
      <c r="G526" s="32">
        <f t="shared" si="96"/>
        <v>0</v>
      </c>
      <c r="H526" s="26">
        <f>SUMIF('Interventi - Dettaglio'!$A:$A,"130018"&amp;'Interventi - Sintesi'!$C526,'Interventi - Dettaglio'!J:J)</f>
        <v>3</v>
      </c>
      <c r="I526" s="26">
        <f>SUMIF('Interventi - Dettaglio'!$A:$A,"130018"&amp;'Interventi - Sintesi'!$C526,'Interventi - Dettaglio'!K:K)</f>
        <v>0</v>
      </c>
      <c r="J526" s="26">
        <f t="shared" si="88"/>
        <v>4</v>
      </c>
      <c r="K526" s="26">
        <f>SUMIF('Interventi - Dettaglio'!$A:$A,"130019"&amp;'Interventi - Sintesi'!$C526,'Interventi - Dettaglio'!$H:$H)</f>
        <v>0</v>
      </c>
      <c r="L526" s="26">
        <f>SUMIF('Interventi - Dettaglio'!$A:$A,"130019"&amp;'Interventi - Sintesi'!$C526,'Interventi - Dettaglio'!$I:$I)</f>
        <v>0</v>
      </c>
      <c r="M526" s="32">
        <f t="shared" si="97"/>
        <v>0</v>
      </c>
      <c r="N526" s="26">
        <f>SUMIF('Interventi - Dettaglio'!$A:$A,"130019"&amp;'Interventi - Sintesi'!$C526,'Interventi - Dettaglio'!$J:$J)</f>
        <v>0</v>
      </c>
      <c r="O526" s="26">
        <f>SUMIF('Interventi - Dettaglio'!$A:$A,"130019"&amp;'Interventi - Sintesi'!$C526,'Interventi - Dettaglio'!$K:$K)</f>
        <v>0</v>
      </c>
      <c r="P526" s="26">
        <f t="shared" si="89"/>
        <v>0</v>
      </c>
      <c r="Q526" s="26">
        <f>SUMIF('Interventi - Dettaglio'!$A:$A,"130020"&amp;'Interventi - Sintesi'!$C526,'Interventi - Dettaglio'!$H:$H)</f>
        <v>0</v>
      </c>
      <c r="R526" s="32">
        <f t="shared" si="98"/>
        <v>0</v>
      </c>
      <c r="S526" s="26">
        <f>SUMIF('Interventi - Dettaglio'!$A:$A,"130020"&amp;'Interventi - Sintesi'!$C526,'Interventi - Dettaglio'!$I:$I)</f>
        <v>0</v>
      </c>
      <c r="T526" s="26">
        <f>SUMIF('Interventi - Dettaglio'!$A:$A,"130020"&amp;'Interventi - Sintesi'!$C526,'Interventi - Dettaglio'!$J:$J)</f>
        <v>1</v>
      </c>
      <c r="U526" s="26">
        <f>SUMIF('Interventi - Dettaglio'!$A:$A,"130020"&amp;'Interventi - Sintesi'!$C526,'Interventi - Dettaglio'!$K:$K)</f>
        <v>0</v>
      </c>
      <c r="V526" s="26">
        <f t="shared" si="90"/>
        <v>1</v>
      </c>
      <c r="W526" s="26">
        <f t="shared" si="91"/>
        <v>1</v>
      </c>
      <c r="X526" s="26">
        <f t="shared" si="92"/>
        <v>0</v>
      </c>
      <c r="Y526" s="32">
        <f t="shared" si="99"/>
        <v>0</v>
      </c>
      <c r="Z526" s="26">
        <f t="shared" si="93"/>
        <v>4</v>
      </c>
      <c r="AA526" s="26">
        <f t="shared" si="94"/>
        <v>0</v>
      </c>
      <c r="AB526" s="26">
        <f t="shared" si="95"/>
        <v>5</v>
      </c>
    </row>
    <row r="527" spans="1:28" ht="24">
      <c r="A527" s="13" t="s">
        <v>141</v>
      </c>
      <c r="B527" s="19" t="s">
        <v>1698</v>
      </c>
      <c r="C527" s="14" t="s">
        <v>537</v>
      </c>
      <c r="D527" s="4" t="s">
        <v>538</v>
      </c>
      <c r="E527" s="26">
        <f>SUMIF('Interventi - Dettaglio'!$A:$A,"130018"&amp;'Interventi - Sintesi'!$C527,'Interventi - Dettaglio'!H:H)</f>
        <v>2</v>
      </c>
      <c r="F527" s="26">
        <f>SUMIF('Interventi - Dettaglio'!$A:$A,"130018"&amp;'Interventi - Sintesi'!$C527,'Interventi - Dettaglio'!I:I)</f>
        <v>0</v>
      </c>
      <c r="G527" s="32">
        <f t="shared" si="96"/>
        <v>0</v>
      </c>
      <c r="H527" s="26">
        <f>SUMIF('Interventi - Dettaglio'!$A:$A,"130018"&amp;'Interventi - Sintesi'!$C527,'Interventi - Dettaglio'!J:J)</f>
        <v>2</v>
      </c>
      <c r="I527" s="26">
        <f>SUMIF('Interventi - Dettaglio'!$A:$A,"130018"&amp;'Interventi - Sintesi'!$C527,'Interventi - Dettaglio'!K:K)</f>
        <v>0</v>
      </c>
      <c r="J527" s="26">
        <f t="shared" ref="J527:J590" si="100">E527+H527+I527</f>
        <v>4</v>
      </c>
      <c r="K527" s="26">
        <f>SUMIF('Interventi - Dettaglio'!$A:$A,"130019"&amp;'Interventi - Sintesi'!$C527,'Interventi - Dettaglio'!$H:$H)</f>
        <v>1</v>
      </c>
      <c r="L527" s="26">
        <f>SUMIF('Interventi - Dettaglio'!$A:$A,"130019"&amp;'Interventi - Sintesi'!$C527,'Interventi - Dettaglio'!$I:$I)</f>
        <v>0</v>
      </c>
      <c r="M527" s="32">
        <f t="shared" si="97"/>
        <v>0</v>
      </c>
      <c r="N527" s="26">
        <f>SUMIF('Interventi - Dettaglio'!$A:$A,"130019"&amp;'Interventi - Sintesi'!$C527,'Interventi - Dettaglio'!$J:$J)</f>
        <v>1</v>
      </c>
      <c r="O527" s="26">
        <f>SUMIF('Interventi - Dettaglio'!$A:$A,"130019"&amp;'Interventi - Sintesi'!$C527,'Interventi - Dettaglio'!$K:$K)</f>
        <v>0</v>
      </c>
      <c r="P527" s="26">
        <f t="shared" ref="P527:P590" si="101">K527+N527+O527</f>
        <v>2</v>
      </c>
      <c r="Q527" s="26">
        <f>SUMIF('Interventi - Dettaglio'!$A:$A,"130020"&amp;'Interventi - Sintesi'!$C527,'Interventi - Dettaglio'!$H:$H)</f>
        <v>0</v>
      </c>
      <c r="R527" s="32">
        <f t="shared" si="98"/>
        <v>0</v>
      </c>
      <c r="S527" s="26">
        <f>SUMIF('Interventi - Dettaglio'!$A:$A,"130020"&amp;'Interventi - Sintesi'!$C527,'Interventi - Dettaglio'!$I:$I)</f>
        <v>0</v>
      </c>
      <c r="T527" s="26">
        <f>SUMIF('Interventi - Dettaglio'!$A:$A,"130020"&amp;'Interventi - Sintesi'!$C527,'Interventi - Dettaglio'!$J:$J)</f>
        <v>2</v>
      </c>
      <c r="U527" s="26">
        <f>SUMIF('Interventi - Dettaglio'!$A:$A,"130020"&amp;'Interventi - Sintesi'!$C527,'Interventi - Dettaglio'!$K:$K)</f>
        <v>0</v>
      </c>
      <c r="V527" s="26">
        <f t="shared" ref="V527:V590" si="102">Q527+T527+U527</f>
        <v>2</v>
      </c>
      <c r="W527" s="26">
        <f t="shared" ref="W527:W590" si="103">E527+K527+Q527</f>
        <v>3</v>
      </c>
      <c r="X527" s="26">
        <f t="shared" ref="X527:X590" si="104">F527+L527+S527</f>
        <v>0</v>
      </c>
      <c r="Y527" s="32">
        <f t="shared" si="99"/>
        <v>0</v>
      </c>
      <c r="Z527" s="26">
        <f t="shared" ref="Z527:Z590" si="105">H527+N527+T527</f>
        <v>5</v>
      </c>
      <c r="AA527" s="26">
        <f t="shared" ref="AA527:AA590" si="106">I527+O527+U527</f>
        <v>0</v>
      </c>
      <c r="AB527" s="26">
        <f t="shared" ref="AB527:AB590" si="107">W527+Z527+AA527</f>
        <v>8</v>
      </c>
    </row>
    <row r="528" spans="1:28">
      <c r="A528" s="13" t="s">
        <v>141</v>
      </c>
      <c r="B528" s="19" t="s">
        <v>1698</v>
      </c>
      <c r="C528" s="14" t="s">
        <v>539</v>
      </c>
      <c r="D528" s="4" t="s">
        <v>540</v>
      </c>
      <c r="E528" s="26">
        <f>SUMIF('Interventi - Dettaglio'!$A:$A,"130018"&amp;'Interventi - Sintesi'!$C528,'Interventi - Dettaglio'!H:H)</f>
        <v>5</v>
      </c>
      <c r="F528" s="26">
        <f>SUMIF('Interventi - Dettaglio'!$A:$A,"130018"&amp;'Interventi - Sintesi'!$C528,'Interventi - Dettaglio'!I:I)</f>
        <v>1</v>
      </c>
      <c r="G528" s="32">
        <f t="shared" si="96"/>
        <v>0.2</v>
      </c>
      <c r="H528" s="26">
        <f>SUMIF('Interventi - Dettaglio'!$A:$A,"130018"&amp;'Interventi - Sintesi'!$C528,'Interventi - Dettaglio'!J:J)</f>
        <v>0</v>
      </c>
      <c r="I528" s="26">
        <f>SUMIF('Interventi - Dettaglio'!$A:$A,"130018"&amp;'Interventi - Sintesi'!$C528,'Interventi - Dettaglio'!K:K)</f>
        <v>0</v>
      </c>
      <c r="J528" s="26">
        <f t="shared" si="100"/>
        <v>5</v>
      </c>
      <c r="K528" s="26">
        <f>SUMIF('Interventi - Dettaglio'!$A:$A,"130019"&amp;'Interventi - Sintesi'!$C528,'Interventi - Dettaglio'!$H:$H)</f>
        <v>1</v>
      </c>
      <c r="L528" s="26">
        <f>SUMIF('Interventi - Dettaglio'!$A:$A,"130019"&amp;'Interventi - Sintesi'!$C528,'Interventi - Dettaglio'!$I:$I)</f>
        <v>0</v>
      </c>
      <c r="M528" s="32">
        <f t="shared" si="97"/>
        <v>0</v>
      </c>
      <c r="N528" s="26">
        <f>SUMIF('Interventi - Dettaglio'!$A:$A,"130019"&amp;'Interventi - Sintesi'!$C528,'Interventi - Dettaglio'!$J:$J)</f>
        <v>0</v>
      </c>
      <c r="O528" s="26">
        <f>SUMIF('Interventi - Dettaglio'!$A:$A,"130019"&amp;'Interventi - Sintesi'!$C528,'Interventi - Dettaglio'!$K:$K)</f>
        <v>0</v>
      </c>
      <c r="P528" s="26">
        <f t="shared" si="101"/>
        <v>1</v>
      </c>
      <c r="Q528" s="26">
        <f>SUMIF('Interventi - Dettaglio'!$A:$A,"130020"&amp;'Interventi - Sintesi'!$C528,'Interventi - Dettaglio'!$H:$H)</f>
        <v>0</v>
      </c>
      <c r="R528" s="32">
        <f t="shared" si="98"/>
        <v>0</v>
      </c>
      <c r="S528" s="26">
        <f>SUMIF('Interventi - Dettaglio'!$A:$A,"130020"&amp;'Interventi - Sintesi'!$C528,'Interventi - Dettaglio'!$I:$I)</f>
        <v>0</v>
      </c>
      <c r="T528" s="26">
        <f>SUMIF('Interventi - Dettaglio'!$A:$A,"130020"&amp;'Interventi - Sintesi'!$C528,'Interventi - Dettaglio'!$J:$J)</f>
        <v>0</v>
      </c>
      <c r="U528" s="26">
        <f>SUMIF('Interventi - Dettaglio'!$A:$A,"130020"&amp;'Interventi - Sintesi'!$C528,'Interventi - Dettaglio'!$K:$K)</f>
        <v>0</v>
      </c>
      <c r="V528" s="26">
        <f t="shared" si="102"/>
        <v>0</v>
      </c>
      <c r="W528" s="26">
        <f t="shared" si="103"/>
        <v>6</v>
      </c>
      <c r="X528" s="26">
        <f t="shared" si="104"/>
        <v>1</v>
      </c>
      <c r="Y528" s="32">
        <f t="shared" si="99"/>
        <v>0.16669999999999999</v>
      </c>
      <c r="Z528" s="26">
        <f t="shared" si="105"/>
        <v>0</v>
      </c>
      <c r="AA528" s="26">
        <f t="shared" si="106"/>
        <v>0</v>
      </c>
      <c r="AB528" s="26">
        <f t="shared" si="107"/>
        <v>6</v>
      </c>
    </row>
    <row r="529" spans="1:28">
      <c r="A529" s="13" t="s">
        <v>141</v>
      </c>
      <c r="B529" s="19" t="s">
        <v>1698</v>
      </c>
      <c r="C529" s="14" t="s">
        <v>541</v>
      </c>
      <c r="D529" s="4" t="s">
        <v>542</v>
      </c>
      <c r="E529" s="26">
        <f>SUMIF('Interventi - Dettaglio'!$A:$A,"130018"&amp;'Interventi - Sintesi'!$C529,'Interventi - Dettaglio'!H:H)</f>
        <v>16</v>
      </c>
      <c r="F529" s="26">
        <f>SUMIF('Interventi - Dettaglio'!$A:$A,"130018"&amp;'Interventi - Sintesi'!$C529,'Interventi - Dettaglio'!I:I)</f>
        <v>2</v>
      </c>
      <c r="G529" s="32">
        <f t="shared" si="96"/>
        <v>0.125</v>
      </c>
      <c r="H529" s="26">
        <f>SUMIF('Interventi - Dettaglio'!$A:$A,"130018"&amp;'Interventi - Sintesi'!$C529,'Interventi - Dettaglio'!J:J)</f>
        <v>1</v>
      </c>
      <c r="I529" s="26">
        <f>SUMIF('Interventi - Dettaglio'!$A:$A,"130018"&amp;'Interventi - Sintesi'!$C529,'Interventi - Dettaglio'!K:K)</f>
        <v>0</v>
      </c>
      <c r="J529" s="26">
        <f t="shared" si="100"/>
        <v>17</v>
      </c>
      <c r="K529" s="26">
        <f>SUMIF('Interventi - Dettaglio'!$A:$A,"130019"&amp;'Interventi - Sintesi'!$C529,'Interventi - Dettaglio'!$H:$H)</f>
        <v>4</v>
      </c>
      <c r="L529" s="26">
        <f>SUMIF('Interventi - Dettaglio'!$A:$A,"130019"&amp;'Interventi - Sintesi'!$C529,'Interventi - Dettaglio'!$I:$I)</f>
        <v>0</v>
      </c>
      <c r="M529" s="32">
        <f t="shared" si="97"/>
        <v>0</v>
      </c>
      <c r="N529" s="26">
        <f>SUMIF('Interventi - Dettaglio'!$A:$A,"130019"&amp;'Interventi - Sintesi'!$C529,'Interventi - Dettaglio'!$J:$J)</f>
        <v>0</v>
      </c>
      <c r="O529" s="26">
        <f>SUMIF('Interventi - Dettaglio'!$A:$A,"130019"&amp;'Interventi - Sintesi'!$C529,'Interventi - Dettaglio'!$K:$K)</f>
        <v>0</v>
      </c>
      <c r="P529" s="26">
        <f t="shared" si="101"/>
        <v>4</v>
      </c>
      <c r="Q529" s="26">
        <f>SUMIF('Interventi - Dettaglio'!$A:$A,"130020"&amp;'Interventi - Sintesi'!$C529,'Interventi - Dettaglio'!$H:$H)</f>
        <v>4</v>
      </c>
      <c r="R529" s="32">
        <f t="shared" si="98"/>
        <v>1</v>
      </c>
      <c r="S529" s="26">
        <f>SUMIF('Interventi - Dettaglio'!$A:$A,"130020"&amp;'Interventi - Sintesi'!$C529,'Interventi - Dettaglio'!$I:$I)</f>
        <v>0</v>
      </c>
      <c r="T529" s="26">
        <f>SUMIF('Interventi - Dettaglio'!$A:$A,"130020"&amp;'Interventi - Sintesi'!$C529,'Interventi - Dettaglio'!$J:$J)</f>
        <v>0</v>
      </c>
      <c r="U529" s="26">
        <f>SUMIF('Interventi - Dettaglio'!$A:$A,"130020"&amp;'Interventi - Sintesi'!$C529,'Interventi - Dettaglio'!$K:$K)</f>
        <v>0</v>
      </c>
      <c r="V529" s="26">
        <f t="shared" si="102"/>
        <v>4</v>
      </c>
      <c r="W529" s="26">
        <f t="shared" si="103"/>
        <v>24</v>
      </c>
      <c r="X529" s="26">
        <f t="shared" si="104"/>
        <v>2</v>
      </c>
      <c r="Y529" s="32">
        <f t="shared" si="99"/>
        <v>8.3299999999999999E-2</v>
      </c>
      <c r="Z529" s="26">
        <f t="shared" si="105"/>
        <v>1</v>
      </c>
      <c r="AA529" s="26">
        <f t="shared" si="106"/>
        <v>0</v>
      </c>
      <c r="AB529" s="26">
        <f t="shared" si="107"/>
        <v>25</v>
      </c>
    </row>
    <row r="530" spans="1:28">
      <c r="A530" s="13" t="s">
        <v>141</v>
      </c>
      <c r="B530" s="19" t="s">
        <v>1698</v>
      </c>
      <c r="C530" s="14" t="s">
        <v>1571</v>
      </c>
      <c r="D530" s="4" t="s">
        <v>1572</v>
      </c>
      <c r="E530" s="26">
        <f>SUMIF('Interventi - Dettaglio'!$A:$A,"130018"&amp;'Interventi - Sintesi'!$C530,'Interventi - Dettaglio'!H:H)</f>
        <v>0</v>
      </c>
      <c r="F530" s="26">
        <f>SUMIF('Interventi - Dettaglio'!$A:$A,"130018"&amp;'Interventi - Sintesi'!$C530,'Interventi - Dettaglio'!I:I)</f>
        <v>0</v>
      </c>
      <c r="G530" s="32">
        <f t="shared" si="96"/>
        <v>0</v>
      </c>
      <c r="H530" s="26">
        <f>SUMIF('Interventi - Dettaglio'!$A:$A,"130018"&amp;'Interventi - Sintesi'!$C530,'Interventi - Dettaglio'!J:J)</f>
        <v>1</v>
      </c>
      <c r="I530" s="26">
        <f>SUMIF('Interventi - Dettaglio'!$A:$A,"130018"&amp;'Interventi - Sintesi'!$C530,'Interventi - Dettaglio'!K:K)</f>
        <v>0</v>
      </c>
      <c r="J530" s="26">
        <f t="shared" si="100"/>
        <v>1</v>
      </c>
      <c r="K530" s="26">
        <f>SUMIF('Interventi - Dettaglio'!$A:$A,"130019"&amp;'Interventi - Sintesi'!$C530,'Interventi - Dettaglio'!$H:$H)</f>
        <v>0</v>
      </c>
      <c r="L530" s="26">
        <f>SUMIF('Interventi - Dettaglio'!$A:$A,"130019"&amp;'Interventi - Sintesi'!$C530,'Interventi - Dettaglio'!$I:$I)</f>
        <v>0</v>
      </c>
      <c r="M530" s="32">
        <f t="shared" si="97"/>
        <v>0</v>
      </c>
      <c r="N530" s="26">
        <f>SUMIF('Interventi - Dettaglio'!$A:$A,"130019"&amp;'Interventi - Sintesi'!$C530,'Interventi - Dettaglio'!$J:$J)</f>
        <v>1</v>
      </c>
      <c r="O530" s="26">
        <f>SUMIF('Interventi - Dettaglio'!$A:$A,"130019"&amp;'Interventi - Sintesi'!$C530,'Interventi - Dettaglio'!$K:$K)</f>
        <v>0</v>
      </c>
      <c r="P530" s="26">
        <f t="shared" si="101"/>
        <v>1</v>
      </c>
      <c r="Q530" s="26">
        <f>SUMIF('Interventi - Dettaglio'!$A:$A,"130020"&amp;'Interventi - Sintesi'!$C530,'Interventi - Dettaglio'!$H:$H)</f>
        <v>1</v>
      </c>
      <c r="R530" s="32">
        <f t="shared" si="98"/>
        <v>1</v>
      </c>
      <c r="S530" s="26">
        <f>SUMIF('Interventi - Dettaglio'!$A:$A,"130020"&amp;'Interventi - Sintesi'!$C530,'Interventi - Dettaglio'!$I:$I)</f>
        <v>1</v>
      </c>
      <c r="T530" s="26">
        <f>SUMIF('Interventi - Dettaglio'!$A:$A,"130020"&amp;'Interventi - Sintesi'!$C530,'Interventi - Dettaglio'!$J:$J)</f>
        <v>0</v>
      </c>
      <c r="U530" s="26">
        <f>SUMIF('Interventi - Dettaglio'!$A:$A,"130020"&amp;'Interventi - Sintesi'!$C530,'Interventi - Dettaglio'!$K:$K)</f>
        <v>0</v>
      </c>
      <c r="V530" s="26">
        <f t="shared" si="102"/>
        <v>1</v>
      </c>
      <c r="W530" s="26">
        <f t="shared" si="103"/>
        <v>1</v>
      </c>
      <c r="X530" s="26">
        <f t="shared" si="104"/>
        <v>1</v>
      </c>
      <c r="Y530" s="32">
        <f t="shared" si="99"/>
        <v>1</v>
      </c>
      <c r="Z530" s="26">
        <f t="shared" si="105"/>
        <v>2</v>
      </c>
      <c r="AA530" s="26">
        <f t="shared" si="106"/>
        <v>0</v>
      </c>
      <c r="AB530" s="26">
        <f t="shared" si="107"/>
        <v>3</v>
      </c>
    </row>
    <row r="531" spans="1:28">
      <c r="A531" s="13" t="s">
        <v>141</v>
      </c>
      <c r="B531" s="19" t="s">
        <v>1698</v>
      </c>
      <c r="C531" s="14" t="s">
        <v>543</v>
      </c>
      <c r="D531" s="4" t="s">
        <v>544</v>
      </c>
      <c r="E531" s="26">
        <f>SUMIF('Interventi - Dettaglio'!$A:$A,"130018"&amp;'Interventi - Sintesi'!$C531,'Interventi - Dettaglio'!H:H)</f>
        <v>6</v>
      </c>
      <c r="F531" s="26">
        <f>SUMIF('Interventi - Dettaglio'!$A:$A,"130018"&amp;'Interventi - Sintesi'!$C531,'Interventi - Dettaglio'!I:I)</f>
        <v>1</v>
      </c>
      <c r="G531" s="32">
        <f t="shared" si="96"/>
        <v>0.16669999999999999</v>
      </c>
      <c r="H531" s="26">
        <f>SUMIF('Interventi - Dettaglio'!$A:$A,"130018"&amp;'Interventi - Sintesi'!$C531,'Interventi - Dettaglio'!J:J)</f>
        <v>1</v>
      </c>
      <c r="I531" s="26">
        <f>SUMIF('Interventi - Dettaglio'!$A:$A,"130018"&amp;'Interventi - Sintesi'!$C531,'Interventi - Dettaglio'!K:K)</f>
        <v>0</v>
      </c>
      <c r="J531" s="26">
        <f t="shared" si="100"/>
        <v>7</v>
      </c>
      <c r="K531" s="26">
        <f>SUMIF('Interventi - Dettaglio'!$A:$A,"130019"&amp;'Interventi - Sintesi'!$C531,'Interventi - Dettaglio'!$H:$H)</f>
        <v>10</v>
      </c>
      <c r="L531" s="26">
        <f>SUMIF('Interventi - Dettaglio'!$A:$A,"130019"&amp;'Interventi - Sintesi'!$C531,'Interventi - Dettaglio'!$I:$I)</f>
        <v>0</v>
      </c>
      <c r="M531" s="32">
        <f t="shared" si="97"/>
        <v>0</v>
      </c>
      <c r="N531" s="26">
        <f>SUMIF('Interventi - Dettaglio'!$A:$A,"130019"&amp;'Interventi - Sintesi'!$C531,'Interventi - Dettaglio'!$J:$J)</f>
        <v>0</v>
      </c>
      <c r="O531" s="26">
        <f>SUMIF('Interventi - Dettaglio'!$A:$A,"130019"&amp;'Interventi - Sintesi'!$C531,'Interventi - Dettaglio'!$K:$K)</f>
        <v>0</v>
      </c>
      <c r="P531" s="26">
        <f t="shared" si="101"/>
        <v>10</v>
      </c>
      <c r="Q531" s="26">
        <f>SUMIF('Interventi - Dettaglio'!$A:$A,"130020"&amp;'Interventi - Sintesi'!$C531,'Interventi - Dettaglio'!$H:$H)</f>
        <v>16</v>
      </c>
      <c r="R531" s="32">
        <f t="shared" si="98"/>
        <v>1.6</v>
      </c>
      <c r="S531" s="26">
        <f>SUMIF('Interventi - Dettaglio'!$A:$A,"130020"&amp;'Interventi - Sintesi'!$C531,'Interventi - Dettaglio'!$I:$I)</f>
        <v>0</v>
      </c>
      <c r="T531" s="26">
        <f>SUMIF('Interventi - Dettaglio'!$A:$A,"130020"&amp;'Interventi - Sintesi'!$C531,'Interventi - Dettaglio'!$J:$J)</f>
        <v>0</v>
      </c>
      <c r="U531" s="26">
        <f>SUMIF('Interventi - Dettaglio'!$A:$A,"130020"&amp;'Interventi - Sintesi'!$C531,'Interventi - Dettaglio'!$K:$K)</f>
        <v>0</v>
      </c>
      <c r="V531" s="26">
        <f t="shared" si="102"/>
        <v>16</v>
      </c>
      <c r="W531" s="26">
        <f t="shared" si="103"/>
        <v>32</v>
      </c>
      <c r="X531" s="26">
        <f t="shared" si="104"/>
        <v>1</v>
      </c>
      <c r="Y531" s="32">
        <f t="shared" si="99"/>
        <v>3.1300000000000001E-2</v>
      </c>
      <c r="Z531" s="26">
        <f t="shared" si="105"/>
        <v>1</v>
      </c>
      <c r="AA531" s="26">
        <f t="shared" si="106"/>
        <v>0</v>
      </c>
      <c r="AB531" s="26">
        <f t="shared" si="107"/>
        <v>33</v>
      </c>
    </row>
    <row r="532" spans="1:28">
      <c r="A532" s="13" t="s">
        <v>141</v>
      </c>
      <c r="B532" s="19" t="s">
        <v>1698</v>
      </c>
      <c r="C532" s="14" t="s">
        <v>545</v>
      </c>
      <c r="D532" s="4" t="s">
        <v>546</v>
      </c>
      <c r="E532" s="26">
        <f>SUMIF('Interventi - Dettaglio'!$A:$A,"130018"&amp;'Interventi - Sintesi'!$C532,'Interventi - Dettaglio'!H:H)</f>
        <v>3</v>
      </c>
      <c r="F532" s="26">
        <f>SUMIF('Interventi - Dettaglio'!$A:$A,"130018"&amp;'Interventi - Sintesi'!$C532,'Interventi - Dettaglio'!I:I)</f>
        <v>1</v>
      </c>
      <c r="G532" s="32">
        <f t="shared" si="96"/>
        <v>0.33329999999999999</v>
      </c>
      <c r="H532" s="26">
        <f>SUMIF('Interventi - Dettaglio'!$A:$A,"130018"&amp;'Interventi - Sintesi'!$C532,'Interventi - Dettaglio'!J:J)</f>
        <v>8</v>
      </c>
      <c r="I532" s="26">
        <f>SUMIF('Interventi - Dettaglio'!$A:$A,"130018"&amp;'Interventi - Sintesi'!$C532,'Interventi - Dettaglio'!K:K)</f>
        <v>0</v>
      </c>
      <c r="J532" s="26">
        <f t="shared" si="100"/>
        <v>11</v>
      </c>
      <c r="K532" s="26">
        <f>SUMIF('Interventi - Dettaglio'!$A:$A,"130019"&amp;'Interventi - Sintesi'!$C532,'Interventi - Dettaglio'!$H:$H)</f>
        <v>3</v>
      </c>
      <c r="L532" s="26">
        <f>SUMIF('Interventi - Dettaglio'!$A:$A,"130019"&amp;'Interventi - Sintesi'!$C532,'Interventi - Dettaglio'!$I:$I)</f>
        <v>0</v>
      </c>
      <c r="M532" s="32">
        <f t="shared" si="97"/>
        <v>0</v>
      </c>
      <c r="N532" s="26">
        <f>SUMIF('Interventi - Dettaglio'!$A:$A,"130019"&amp;'Interventi - Sintesi'!$C532,'Interventi - Dettaglio'!$J:$J)</f>
        <v>0</v>
      </c>
      <c r="O532" s="26">
        <f>SUMIF('Interventi - Dettaglio'!$A:$A,"130019"&amp;'Interventi - Sintesi'!$C532,'Interventi - Dettaglio'!$K:$K)</f>
        <v>0</v>
      </c>
      <c r="P532" s="26">
        <f t="shared" si="101"/>
        <v>3</v>
      </c>
      <c r="Q532" s="26">
        <f>SUMIF('Interventi - Dettaglio'!$A:$A,"130020"&amp;'Interventi - Sintesi'!$C532,'Interventi - Dettaglio'!$H:$H)</f>
        <v>0</v>
      </c>
      <c r="R532" s="32">
        <f t="shared" si="98"/>
        <v>0</v>
      </c>
      <c r="S532" s="26">
        <f>SUMIF('Interventi - Dettaglio'!$A:$A,"130020"&amp;'Interventi - Sintesi'!$C532,'Interventi - Dettaglio'!$I:$I)</f>
        <v>0</v>
      </c>
      <c r="T532" s="26">
        <f>SUMIF('Interventi - Dettaglio'!$A:$A,"130020"&amp;'Interventi - Sintesi'!$C532,'Interventi - Dettaglio'!$J:$J)</f>
        <v>0</v>
      </c>
      <c r="U532" s="26">
        <f>SUMIF('Interventi - Dettaglio'!$A:$A,"130020"&amp;'Interventi - Sintesi'!$C532,'Interventi - Dettaglio'!$K:$K)</f>
        <v>0</v>
      </c>
      <c r="V532" s="26">
        <f t="shared" si="102"/>
        <v>0</v>
      </c>
      <c r="W532" s="26">
        <f t="shared" si="103"/>
        <v>6</v>
      </c>
      <c r="X532" s="26">
        <f t="shared" si="104"/>
        <v>1</v>
      </c>
      <c r="Y532" s="32">
        <f t="shared" si="99"/>
        <v>0.16669999999999999</v>
      </c>
      <c r="Z532" s="26">
        <f t="shared" si="105"/>
        <v>8</v>
      </c>
      <c r="AA532" s="26">
        <f t="shared" si="106"/>
        <v>0</v>
      </c>
      <c r="AB532" s="26">
        <f t="shared" si="107"/>
        <v>14</v>
      </c>
    </row>
    <row r="533" spans="1:28">
      <c r="A533" s="13" t="s">
        <v>141</v>
      </c>
      <c r="B533" s="19" t="s">
        <v>1698</v>
      </c>
      <c r="C533" s="14" t="s">
        <v>547</v>
      </c>
      <c r="D533" s="4" t="s">
        <v>548</v>
      </c>
      <c r="E533" s="26">
        <f>SUMIF('Interventi - Dettaglio'!$A:$A,"130018"&amp;'Interventi - Sintesi'!$C533,'Interventi - Dettaglio'!H:H)</f>
        <v>0</v>
      </c>
      <c r="F533" s="26">
        <f>SUMIF('Interventi - Dettaglio'!$A:$A,"130018"&amp;'Interventi - Sintesi'!$C533,'Interventi - Dettaglio'!I:I)</f>
        <v>0</v>
      </c>
      <c r="G533" s="32">
        <f t="shared" si="96"/>
        <v>0</v>
      </c>
      <c r="H533" s="26">
        <f>SUMIF('Interventi - Dettaglio'!$A:$A,"130018"&amp;'Interventi - Sintesi'!$C533,'Interventi - Dettaglio'!J:J)</f>
        <v>1</v>
      </c>
      <c r="I533" s="26">
        <f>SUMIF('Interventi - Dettaglio'!$A:$A,"130018"&amp;'Interventi - Sintesi'!$C533,'Interventi - Dettaglio'!K:K)</f>
        <v>0</v>
      </c>
      <c r="J533" s="26">
        <f t="shared" si="100"/>
        <v>1</v>
      </c>
      <c r="K533" s="26">
        <f>SUMIF('Interventi - Dettaglio'!$A:$A,"130019"&amp;'Interventi - Sintesi'!$C533,'Interventi - Dettaglio'!$H:$H)</f>
        <v>0</v>
      </c>
      <c r="L533" s="26">
        <f>SUMIF('Interventi - Dettaglio'!$A:$A,"130019"&amp;'Interventi - Sintesi'!$C533,'Interventi - Dettaglio'!$I:$I)</f>
        <v>0</v>
      </c>
      <c r="M533" s="32">
        <f t="shared" si="97"/>
        <v>0</v>
      </c>
      <c r="N533" s="26">
        <f>SUMIF('Interventi - Dettaglio'!$A:$A,"130019"&amp;'Interventi - Sintesi'!$C533,'Interventi - Dettaglio'!$J:$J)</f>
        <v>0</v>
      </c>
      <c r="O533" s="26">
        <f>SUMIF('Interventi - Dettaglio'!$A:$A,"130019"&amp;'Interventi - Sintesi'!$C533,'Interventi - Dettaglio'!$K:$K)</f>
        <v>0</v>
      </c>
      <c r="P533" s="26">
        <f t="shared" si="101"/>
        <v>0</v>
      </c>
      <c r="Q533" s="26">
        <f>SUMIF('Interventi - Dettaglio'!$A:$A,"130020"&amp;'Interventi - Sintesi'!$C533,'Interventi - Dettaglio'!$H:$H)</f>
        <v>0</v>
      </c>
      <c r="R533" s="32">
        <f t="shared" si="98"/>
        <v>0</v>
      </c>
      <c r="S533" s="26">
        <f>SUMIF('Interventi - Dettaglio'!$A:$A,"130020"&amp;'Interventi - Sintesi'!$C533,'Interventi - Dettaglio'!$I:$I)</f>
        <v>0</v>
      </c>
      <c r="T533" s="26">
        <f>SUMIF('Interventi - Dettaglio'!$A:$A,"130020"&amp;'Interventi - Sintesi'!$C533,'Interventi - Dettaglio'!$J:$J)</f>
        <v>0</v>
      </c>
      <c r="U533" s="26">
        <f>SUMIF('Interventi - Dettaglio'!$A:$A,"130020"&amp;'Interventi - Sintesi'!$C533,'Interventi - Dettaglio'!$K:$K)</f>
        <v>0</v>
      </c>
      <c r="V533" s="26">
        <f t="shared" si="102"/>
        <v>0</v>
      </c>
      <c r="W533" s="26">
        <f t="shared" si="103"/>
        <v>0</v>
      </c>
      <c r="X533" s="26">
        <f t="shared" si="104"/>
        <v>0</v>
      </c>
      <c r="Y533" s="32">
        <f t="shared" si="99"/>
        <v>0</v>
      </c>
      <c r="Z533" s="26">
        <f t="shared" si="105"/>
        <v>1</v>
      </c>
      <c r="AA533" s="26">
        <f t="shared" si="106"/>
        <v>0</v>
      </c>
      <c r="AB533" s="26">
        <f t="shared" si="107"/>
        <v>1</v>
      </c>
    </row>
    <row r="534" spans="1:28">
      <c r="A534" s="13" t="s">
        <v>141</v>
      </c>
      <c r="B534" s="19" t="s">
        <v>1698</v>
      </c>
      <c r="C534" s="14" t="s">
        <v>1777</v>
      </c>
      <c r="D534" s="4" t="s">
        <v>1778</v>
      </c>
      <c r="E534" s="26">
        <f>SUMIF('Interventi - Dettaglio'!$A:$A,"130018"&amp;'Interventi - Sintesi'!$C534,'Interventi - Dettaglio'!H:H)</f>
        <v>1</v>
      </c>
      <c r="F534" s="26">
        <f>SUMIF('Interventi - Dettaglio'!$A:$A,"130018"&amp;'Interventi - Sintesi'!$C534,'Interventi - Dettaglio'!I:I)</f>
        <v>1</v>
      </c>
      <c r="G534" s="32">
        <f t="shared" si="96"/>
        <v>1</v>
      </c>
      <c r="H534" s="26">
        <f>SUMIF('Interventi - Dettaglio'!$A:$A,"130018"&amp;'Interventi - Sintesi'!$C534,'Interventi - Dettaglio'!J:J)</f>
        <v>0</v>
      </c>
      <c r="I534" s="26">
        <f>SUMIF('Interventi - Dettaglio'!$A:$A,"130018"&amp;'Interventi - Sintesi'!$C534,'Interventi - Dettaglio'!K:K)</f>
        <v>0</v>
      </c>
      <c r="J534" s="26">
        <f t="shared" si="100"/>
        <v>1</v>
      </c>
      <c r="K534" s="26">
        <f>SUMIF('Interventi - Dettaglio'!$A:$A,"130019"&amp;'Interventi - Sintesi'!$C534,'Interventi - Dettaglio'!$H:$H)</f>
        <v>0</v>
      </c>
      <c r="L534" s="26">
        <f>SUMIF('Interventi - Dettaglio'!$A:$A,"130019"&amp;'Interventi - Sintesi'!$C534,'Interventi - Dettaglio'!$I:$I)</f>
        <v>0</v>
      </c>
      <c r="M534" s="32">
        <f t="shared" si="97"/>
        <v>0</v>
      </c>
      <c r="N534" s="26">
        <f>SUMIF('Interventi - Dettaglio'!$A:$A,"130019"&amp;'Interventi - Sintesi'!$C534,'Interventi - Dettaglio'!$J:$J)</f>
        <v>0</v>
      </c>
      <c r="O534" s="26">
        <f>SUMIF('Interventi - Dettaglio'!$A:$A,"130019"&amp;'Interventi - Sintesi'!$C534,'Interventi - Dettaglio'!$K:$K)</f>
        <v>0</v>
      </c>
      <c r="P534" s="26">
        <f t="shared" si="101"/>
        <v>0</v>
      </c>
      <c r="Q534" s="26">
        <f>SUMIF('Interventi - Dettaglio'!$A:$A,"130020"&amp;'Interventi - Sintesi'!$C534,'Interventi - Dettaglio'!$H:$H)</f>
        <v>0</v>
      </c>
      <c r="R534" s="32">
        <f t="shared" si="98"/>
        <v>0</v>
      </c>
      <c r="S534" s="26">
        <f>SUMIF('Interventi - Dettaglio'!$A:$A,"130020"&amp;'Interventi - Sintesi'!$C534,'Interventi - Dettaglio'!$I:$I)</f>
        <v>0</v>
      </c>
      <c r="T534" s="26">
        <f>SUMIF('Interventi - Dettaglio'!$A:$A,"130020"&amp;'Interventi - Sintesi'!$C534,'Interventi - Dettaglio'!$J:$J)</f>
        <v>0</v>
      </c>
      <c r="U534" s="26">
        <f>SUMIF('Interventi - Dettaglio'!$A:$A,"130020"&amp;'Interventi - Sintesi'!$C534,'Interventi - Dettaglio'!$K:$K)</f>
        <v>0</v>
      </c>
      <c r="V534" s="26">
        <f t="shared" si="102"/>
        <v>0</v>
      </c>
      <c r="W534" s="26">
        <f t="shared" si="103"/>
        <v>1</v>
      </c>
      <c r="X534" s="26">
        <f t="shared" si="104"/>
        <v>1</v>
      </c>
      <c r="Y534" s="32">
        <f t="shared" si="99"/>
        <v>1</v>
      </c>
      <c r="Z534" s="26">
        <f t="shared" si="105"/>
        <v>0</v>
      </c>
      <c r="AA534" s="26">
        <f t="shared" si="106"/>
        <v>0</v>
      </c>
      <c r="AB534" s="26">
        <f t="shared" si="107"/>
        <v>1</v>
      </c>
    </row>
    <row r="535" spans="1:28">
      <c r="A535" s="13" t="s">
        <v>141</v>
      </c>
      <c r="B535" s="19" t="s">
        <v>1698</v>
      </c>
      <c r="C535" s="14" t="s">
        <v>1423</v>
      </c>
      <c r="D535" s="4" t="s">
        <v>1424</v>
      </c>
      <c r="E535" s="26">
        <f>SUMIF('Interventi - Dettaglio'!$A:$A,"130018"&amp;'Interventi - Sintesi'!$C535,'Interventi - Dettaglio'!H:H)</f>
        <v>1</v>
      </c>
      <c r="F535" s="26">
        <f>SUMIF('Interventi - Dettaglio'!$A:$A,"130018"&amp;'Interventi - Sintesi'!$C535,'Interventi - Dettaglio'!I:I)</f>
        <v>1</v>
      </c>
      <c r="G535" s="32">
        <f t="shared" si="96"/>
        <v>1</v>
      </c>
      <c r="H535" s="26">
        <f>SUMIF('Interventi - Dettaglio'!$A:$A,"130018"&amp;'Interventi - Sintesi'!$C535,'Interventi - Dettaglio'!J:J)</f>
        <v>0</v>
      </c>
      <c r="I535" s="26">
        <f>SUMIF('Interventi - Dettaglio'!$A:$A,"130018"&amp;'Interventi - Sintesi'!$C535,'Interventi - Dettaglio'!K:K)</f>
        <v>0</v>
      </c>
      <c r="J535" s="26">
        <f t="shared" si="100"/>
        <v>1</v>
      </c>
      <c r="K535" s="26">
        <f>SUMIF('Interventi - Dettaglio'!$A:$A,"130019"&amp;'Interventi - Sintesi'!$C535,'Interventi - Dettaglio'!$H:$H)</f>
        <v>0</v>
      </c>
      <c r="L535" s="26">
        <f>SUMIF('Interventi - Dettaglio'!$A:$A,"130019"&amp;'Interventi - Sintesi'!$C535,'Interventi - Dettaglio'!$I:$I)</f>
        <v>0</v>
      </c>
      <c r="M535" s="32">
        <f t="shared" si="97"/>
        <v>0</v>
      </c>
      <c r="N535" s="26">
        <f>SUMIF('Interventi - Dettaglio'!$A:$A,"130019"&amp;'Interventi - Sintesi'!$C535,'Interventi - Dettaglio'!$J:$J)</f>
        <v>0</v>
      </c>
      <c r="O535" s="26">
        <f>SUMIF('Interventi - Dettaglio'!$A:$A,"130019"&amp;'Interventi - Sintesi'!$C535,'Interventi - Dettaglio'!$K:$K)</f>
        <v>0</v>
      </c>
      <c r="P535" s="26">
        <f t="shared" si="101"/>
        <v>0</v>
      </c>
      <c r="Q535" s="26">
        <f>SUMIF('Interventi - Dettaglio'!$A:$A,"130020"&amp;'Interventi - Sintesi'!$C535,'Interventi - Dettaglio'!$H:$H)</f>
        <v>0</v>
      </c>
      <c r="R535" s="32">
        <f t="shared" si="98"/>
        <v>0</v>
      </c>
      <c r="S535" s="26">
        <f>SUMIF('Interventi - Dettaglio'!$A:$A,"130020"&amp;'Interventi - Sintesi'!$C535,'Interventi - Dettaglio'!$I:$I)</f>
        <v>0</v>
      </c>
      <c r="T535" s="26">
        <f>SUMIF('Interventi - Dettaglio'!$A:$A,"130020"&amp;'Interventi - Sintesi'!$C535,'Interventi - Dettaglio'!$J:$J)</f>
        <v>0</v>
      </c>
      <c r="U535" s="26">
        <f>SUMIF('Interventi - Dettaglio'!$A:$A,"130020"&amp;'Interventi - Sintesi'!$C535,'Interventi - Dettaglio'!$K:$K)</f>
        <v>0</v>
      </c>
      <c r="V535" s="26">
        <f t="shared" si="102"/>
        <v>0</v>
      </c>
      <c r="W535" s="26">
        <f t="shared" si="103"/>
        <v>1</v>
      </c>
      <c r="X535" s="26">
        <f t="shared" si="104"/>
        <v>1</v>
      </c>
      <c r="Y535" s="32">
        <f t="shared" si="99"/>
        <v>1</v>
      </c>
      <c r="Z535" s="26">
        <f t="shared" si="105"/>
        <v>0</v>
      </c>
      <c r="AA535" s="26">
        <f t="shared" si="106"/>
        <v>0</v>
      </c>
      <c r="AB535" s="26">
        <f t="shared" si="107"/>
        <v>1</v>
      </c>
    </row>
    <row r="536" spans="1:28">
      <c r="A536" s="13" t="s">
        <v>141</v>
      </c>
      <c r="B536" s="19" t="s">
        <v>1698</v>
      </c>
      <c r="C536" s="14" t="s">
        <v>675</v>
      </c>
      <c r="D536" s="4" t="s">
        <v>676</v>
      </c>
      <c r="E536" s="26">
        <f>SUMIF('Interventi - Dettaglio'!$A:$A,"130018"&amp;'Interventi - Sintesi'!$C536,'Interventi - Dettaglio'!H:H)</f>
        <v>1</v>
      </c>
      <c r="F536" s="26">
        <f>SUMIF('Interventi - Dettaglio'!$A:$A,"130018"&amp;'Interventi - Sintesi'!$C536,'Interventi - Dettaglio'!I:I)</f>
        <v>1</v>
      </c>
      <c r="G536" s="32">
        <f t="shared" si="96"/>
        <v>1</v>
      </c>
      <c r="H536" s="26">
        <f>SUMIF('Interventi - Dettaglio'!$A:$A,"130018"&amp;'Interventi - Sintesi'!$C536,'Interventi - Dettaglio'!J:J)</f>
        <v>1</v>
      </c>
      <c r="I536" s="26">
        <f>SUMIF('Interventi - Dettaglio'!$A:$A,"130018"&amp;'Interventi - Sintesi'!$C536,'Interventi - Dettaglio'!K:K)</f>
        <v>0</v>
      </c>
      <c r="J536" s="26">
        <f t="shared" si="100"/>
        <v>2</v>
      </c>
      <c r="K536" s="26">
        <f>SUMIF('Interventi - Dettaglio'!$A:$A,"130019"&amp;'Interventi - Sintesi'!$C536,'Interventi - Dettaglio'!$H:$H)</f>
        <v>0</v>
      </c>
      <c r="L536" s="26">
        <f>SUMIF('Interventi - Dettaglio'!$A:$A,"130019"&amp;'Interventi - Sintesi'!$C536,'Interventi - Dettaglio'!$I:$I)</f>
        <v>0</v>
      </c>
      <c r="M536" s="32">
        <f t="shared" si="97"/>
        <v>0</v>
      </c>
      <c r="N536" s="26">
        <f>SUMIF('Interventi - Dettaglio'!$A:$A,"130019"&amp;'Interventi - Sintesi'!$C536,'Interventi - Dettaglio'!$J:$J)</f>
        <v>0</v>
      </c>
      <c r="O536" s="26">
        <f>SUMIF('Interventi - Dettaglio'!$A:$A,"130019"&amp;'Interventi - Sintesi'!$C536,'Interventi - Dettaglio'!$K:$K)</f>
        <v>0</v>
      </c>
      <c r="P536" s="26">
        <f t="shared" si="101"/>
        <v>0</v>
      </c>
      <c r="Q536" s="26">
        <f>SUMIF('Interventi - Dettaglio'!$A:$A,"130020"&amp;'Interventi - Sintesi'!$C536,'Interventi - Dettaglio'!$H:$H)</f>
        <v>0</v>
      </c>
      <c r="R536" s="32">
        <f t="shared" si="98"/>
        <v>0</v>
      </c>
      <c r="S536" s="26">
        <f>SUMIF('Interventi - Dettaglio'!$A:$A,"130020"&amp;'Interventi - Sintesi'!$C536,'Interventi - Dettaglio'!$I:$I)</f>
        <v>0</v>
      </c>
      <c r="T536" s="26">
        <f>SUMIF('Interventi - Dettaglio'!$A:$A,"130020"&amp;'Interventi - Sintesi'!$C536,'Interventi - Dettaglio'!$J:$J)</f>
        <v>0</v>
      </c>
      <c r="U536" s="26">
        <f>SUMIF('Interventi - Dettaglio'!$A:$A,"130020"&amp;'Interventi - Sintesi'!$C536,'Interventi - Dettaglio'!$K:$K)</f>
        <v>0</v>
      </c>
      <c r="V536" s="26">
        <f t="shared" si="102"/>
        <v>0</v>
      </c>
      <c r="W536" s="26">
        <f t="shared" si="103"/>
        <v>1</v>
      </c>
      <c r="X536" s="26">
        <f t="shared" si="104"/>
        <v>1</v>
      </c>
      <c r="Y536" s="32">
        <f t="shared" si="99"/>
        <v>1</v>
      </c>
      <c r="Z536" s="26">
        <f t="shared" si="105"/>
        <v>1</v>
      </c>
      <c r="AA536" s="26">
        <f t="shared" si="106"/>
        <v>0</v>
      </c>
      <c r="AB536" s="26">
        <f t="shared" si="107"/>
        <v>2</v>
      </c>
    </row>
    <row r="537" spans="1:28">
      <c r="A537" s="13" t="s">
        <v>141</v>
      </c>
      <c r="B537" s="19" t="s">
        <v>1698</v>
      </c>
      <c r="C537" s="14" t="s">
        <v>549</v>
      </c>
      <c r="D537" s="4" t="s">
        <v>550</v>
      </c>
      <c r="E537" s="26">
        <f>SUMIF('Interventi - Dettaglio'!$A:$A,"130018"&amp;'Interventi - Sintesi'!$C537,'Interventi - Dettaglio'!H:H)</f>
        <v>0</v>
      </c>
      <c r="F537" s="26">
        <f>SUMIF('Interventi - Dettaglio'!$A:$A,"130018"&amp;'Interventi - Sintesi'!$C537,'Interventi - Dettaglio'!I:I)</f>
        <v>0</v>
      </c>
      <c r="G537" s="32">
        <f t="shared" si="96"/>
        <v>0</v>
      </c>
      <c r="H537" s="26">
        <f>SUMIF('Interventi - Dettaglio'!$A:$A,"130018"&amp;'Interventi - Sintesi'!$C537,'Interventi - Dettaglio'!J:J)</f>
        <v>1</v>
      </c>
      <c r="I537" s="26">
        <f>SUMIF('Interventi - Dettaglio'!$A:$A,"130018"&amp;'Interventi - Sintesi'!$C537,'Interventi - Dettaglio'!K:K)</f>
        <v>0</v>
      </c>
      <c r="J537" s="26">
        <f t="shared" si="100"/>
        <v>1</v>
      </c>
      <c r="K537" s="26">
        <f>SUMIF('Interventi - Dettaglio'!$A:$A,"130019"&amp;'Interventi - Sintesi'!$C537,'Interventi - Dettaglio'!$H:$H)</f>
        <v>0</v>
      </c>
      <c r="L537" s="26">
        <f>SUMIF('Interventi - Dettaglio'!$A:$A,"130019"&amp;'Interventi - Sintesi'!$C537,'Interventi - Dettaglio'!$I:$I)</f>
        <v>0</v>
      </c>
      <c r="M537" s="32">
        <f t="shared" si="97"/>
        <v>0</v>
      </c>
      <c r="N537" s="26">
        <f>SUMIF('Interventi - Dettaglio'!$A:$A,"130019"&amp;'Interventi - Sintesi'!$C537,'Interventi - Dettaglio'!$J:$J)</f>
        <v>0</v>
      </c>
      <c r="O537" s="26">
        <f>SUMIF('Interventi - Dettaglio'!$A:$A,"130019"&amp;'Interventi - Sintesi'!$C537,'Interventi - Dettaglio'!$K:$K)</f>
        <v>0</v>
      </c>
      <c r="P537" s="26">
        <f t="shared" si="101"/>
        <v>0</v>
      </c>
      <c r="Q537" s="26">
        <f>SUMIF('Interventi - Dettaglio'!$A:$A,"130020"&amp;'Interventi - Sintesi'!$C537,'Interventi - Dettaglio'!$H:$H)</f>
        <v>0</v>
      </c>
      <c r="R537" s="32">
        <f t="shared" si="98"/>
        <v>0</v>
      </c>
      <c r="S537" s="26">
        <f>SUMIF('Interventi - Dettaglio'!$A:$A,"130020"&amp;'Interventi - Sintesi'!$C537,'Interventi - Dettaglio'!$I:$I)</f>
        <v>0</v>
      </c>
      <c r="T537" s="26">
        <f>SUMIF('Interventi - Dettaglio'!$A:$A,"130020"&amp;'Interventi - Sintesi'!$C537,'Interventi - Dettaglio'!$J:$J)</f>
        <v>0</v>
      </c>
      <c r="U537" s="26">
        <f>SUMIF('Interventi - Dettaglio'!$A:$A,"130020"&amp;'Interventi - Sintesi'!$C537,'Interventi - Dettaglio'!$K:$K)</f>
        <v>0</v>
      </c>
      <c r="V537" s="26">
        <f t="shared" si="102"/>
        <v>0</v>
      </c>
      <c r="W537" s="26">
        <f t="shared" si="103"/>
        <v>0</v>
      </c>
      <c r="X537" s="26">
        <f t="shared" si="104"/>
        <v>0</v>
      </c>
      <c r="Y537" s="32">
        <f t="shared" si="99"/>
        <v>0</v>
      </c>
      <c r="Z537" s="26">
        <f t="shared" si="105"/>
        <v>1</v>
      </c>
      <c r="AA537" s="26">
        <f t="shared" si="106"/>
        <v>0</v>
      </c>
      <c r="AB537" s="26">
        <f t="shared" si="107"/>
        <v>1</v>
      </c>
    </row>
    <row r="538" spans="1:28">
      <c r="A538" s="15" t="s">
        <v>141</v>
      </c>
      <c r="B538" s="19" t="s">
        <v>1698</v>
      </c>
      <c r="C538" s="16" t="s">
        <v>1425</v>
      </c>
      <c r="D538" s="23" t="s">
        <v>1426</v>
      </c>
      <c r="E538" s="26">
        <f>SUMIF('Interventi - Dettaglio'!$A:$A,"130018"&amp;'Interventi - Sintesi'!$C538,'Interventi - Dettaglio'!H:H)</f>
        <v>0</v>
      </c>
      <c r="F538" s="26">
        <f>SUMIF('Interventi - Dettaglio'!$A:$A,"130018"&amp;'Interventi - Sintesi'!$C538,'Interventi - Dettaglio'!I:I)</f>
        <v>0</v>
      </c>
      <c r="G538" s="32">
        <f t="shared" si="96"/>
        <v>0</v>
      </c>
      <c r="H538" s="26">
        <f>SUMIF('Interventi - Dettaglio'!$A:$A,"130018"&amp;'Interventi - Sintesi'!$C538,'Interventi - Dettaglio'!J:J)</f>
        <v>0</v>
      </c>
      <c r="I538" s="26">
        <f>SUMIF('Interventi - Dettaglio'!$A:$A,"130018"&amp;'Interventi - Sintesi'!$C538,'Interventi - Dettaglio'!K:K)</f>
        <v>0</v>
      </c>
      <c r="J538" s="26">
        <f t="shared" si="100"/>
        <v>0</v>
      </c>
      <c r="K538" s="26">
        <f>SUMIF('Interventi - Dettaglio'!$A:$A,"130019"&amp;'Interventi - Sintesi'!$C538,'Interventi - Dettaglio'!$H:$H)</f>
        <v>1</v>
      </c>
      <c r="L538" s="26">
        <f>SUMIF('Interventi - Dettaglio'!$A:$A,"130019"&amp;'Interventi - Sintesi'!$C538,'Interventi - Dettaglio'!$I:$I)</f>
        <v>0</v>
      </c>
      <c r="M538" s="32">
        <f t="shared" si="97"/>
        <v>0</v>
      </c>
      <c r="N538" s="26">
        <f>SUMIF('Interventi - Dettaglio'!$A:$A,"130019"&amp;'Interventi - Sintesi'!$C538,'Interventi - Dettaglio'!$J:$J)</f>
        <v>6</v>
      </c>
      <c r="O538" s="26">
        <f>SUMIF('Interventi - Dettaglio'!$A:$A,"130019"&amp;'Interventi - Sintesi'!$C538,'Interventi - Dettaglio'!$K:$K)</f>
        <v>0</v>
      </c>
      <c r="P538" s="26">
        <f t="shared" si="101"/>
        <v>7</v>
      </c>
      <c r="Q538" s="26">
        <f>SUMIF('Interventi - Dettaglio'!$A:$A,"130020"&amp;'Interventi - Sintesi'!$C538,'Interventi - Dettaglio'!$H:$H)</f>
        <v>1</v>
      </c>
      <c r="R538" s="32">
        <f t="shared" si="98"/>
        <v>0.1429</v>
      </c>
      <c r="S538" s="26">
        <f>SUMIF('Interventi - Dettaglio'!$A:$A,"130020"&amp;'Interventi - Sintesi'!$C538,'Interventi - Dettaglio'!$I:$I)</f>
        <v>1</v>
      </c>
      <c r="T538" s="26">
        <f>SUMIF('Interventi - Dettaglio'!$A:$A,"130020"&amp;'Interventi - Sintesi'!$C538,'Interventi - Dettaglio'!$J:$J)</f>
        <v>0</v>
      </c>
      <c r="U538" s="26">
        <f>SUMIF('Interventi - Dettaglio'!$A:$A,"130020"&amp;'Interventi - Sintesi'!$C538,'Interventi - Dettaglio'!$K:$K)</f>
        <v>0</v>
      </c>
      <c r="V538" s="26">
        <f t="shared" si="102"/>
        <v>1</v>
      </c>
      <c r="W538" s="26">
        <f t="shared" si="103"/>
        <v>2</v>
      </c>
      <c r="X538" s="26">
        <f t="shared" si="104"/>
        <v>1</v>
      </c>
      <c r="Y538" s="32">
        <f t="shared" si="99"/>
        <v>0.5</v>
      </c>
      <c r="Z538" s="26">
        <f t="shared" si="105"/>
        <v>6</v>
      </c>
      <c r="AA538" s="26">
        <f t="shared" si="106"/>
        <v>0</v>
      </c>
      <c r="AB538" s="26">
        <f t="shared" si="107"/>
        <v>8</v>
      </c>
    </row>
    <row r="539" spans="1:28">
      <c r="A539" s="13" t="s">
        <v>173</v>
      </c>
      <c r="B539" s="19" t="s">
        <v>1698</v>
      </c>
      <c r="C539" s="14" t="s">
        <v>723</v>
      </c>
      <c r="D539" s="4" t="s">
        <v>724</v>
      </c>
      <c r="E539" s="26">
        <f>SUMIF('Interventi - Dettaglio'!$A:$A,"130018"&amp;'Interventi - Sintesi'!$C539,'Interventi - Dettaglio'!H:H)</f>
        <v>13</v>
      </c>
      <c r="F539" s="26">
        <f>SUMIF('Interventi - Dettaglio'!$A:$A,"130018"&amp;'Interventi - Sintesi'!$C539,'Interventi - Dettaglio'!I:I)</f>
        <v>6</v>
      </c>
      <c r="G539" s="32">
        <f t="shared" si="96"/>
        <v>0.46150000000000002</v>
      </c>
      <c r="H539" s="26">
        <f>SUMIF('Interventi - Dettaglio'!$A:$A,"130018"&amp;'Interventi - Sintesi'!$C539,'Interventi - Dettaglio'!J:J)</f>
        <v>3</v>
      </c>
      <c r="I539" s="26">
        <f>SUMIF('Interventi - Dettaglio'!$A:$A,"130018"&amp;'Interventi - Sintesi'!$C539,'Interventi - Dettaglio'!K:K)</f>
        <v>12</v>
      </c>
      <c r="J539" s="26">
        <f t="shared" si="100"/>
        <v>28</v>
      </c>
      <c r="K539" s="26">
        <f>SUMIF('Interventi - Dettaglio'!$A:$A,"130019"&amp;'Interventi - Sintesi'!$C539,'Interventi - Dettaglio'!$H:$H)</f>
        <v>1</v>
      </c>
      <c r="L539" s="26">
        <f>SUMIF('Interventi - Dettaglio'!$A:$A,"130019"&amp;'Interventi - Sintesi'!$C539,'Interventi - Dettaglio'!$I:$I)</f>
        <v>1</v>
      </c>
      <c r="M539" s="32">
        <f t="shared" si="97"/>
        <v>1</v>
      </c>
      <c r="N539" s="26">
        <f>SUMIF('Interventi - Dettaglio'!$A:$A,"130019"&amp;'Interventi - Sintesi'!$C539,'Interventi - Dettaglio'!$J:$J)</f>
        <v>6</v>
      </c>
      <c r="O539" s="26">
        <f>SUMIF('Interventi - Dettaglio'!$A:$A,"130019"&amp;'Interventi - Sintesi'!$C539,'Interventi - Dettaglio'!$K:$K)</f>
        <v>0</v>
      </c>
      <c r="P539" s="26">
        <f t="shared" si="101"/>
        <v>7</v>
      </c>
      <c r="Q539" s="26">
        <f>SUMIF('Interventi - Dettaglio'!$A:$A,"130020"&amp;'Interventi - Sintesi'!$C539,'Interventi - Dettaglio'!$H:$H)</f>
        <v>0</v>
      </c>
      <c r="R539" s="32">
        <f t="shared" si="98"/>
        <v>0</v>
      </c>
      <c r="S539" s="26">
        <f>SUMIF('Interventi - Dettaglio'!$A:$A,"130020"&amp;'Interventi - Sintesi'!$C539,'Interventi - Dettaglio'!$I:$I)</f>
        <v>0</v>
      </c>
      <c r="T539" s="26">
        <f>SUMIF('Interventi - Dettaglio'!$A:$A,"130020"&amp;'Interventi - Sintesi'!$C539,'Interventi - Dettaglio'!$J:$J)</f>
        <v>0</v>
      </c>
      <c r="U539" s="26">
        <f>SUMIF('Interventi - Dettaglio'!$A:$A,"130020"&amp;'Interventi - Sintesi'!$C539,'Interventi - Dettaglio'!$K:$K)</f>
        <v>0</v>
      </c>
      <c r="V539" s="26">
        <f t="shared" si="102"/>
        <v>0</v>
      </c>
      <c r="W539" s="26">
        <f t="shared" si="103"/>
        <v>14</v>
      </c>
      <c r="X539" s="26">
        <f t="shared" si="104"/>
        <v>7</v>
      </c>
      <c r="Y539" s="32">
        <f t="shared" si="99"/>
        <v>0.5</v>
      </c>
      <c r="Z539" s="26">
        <f t="shared" si="105"/>
        <v>9</v>
      </c>
      <c r="AA539" s="26">
        <f t="shared" si="106"/>
        <v>12</v>
      </c>
      <c r="AB539" s="26">
        <f t="shared" si="107"/>
        <v>35</v>
      </c>
    </row>
    <row r="540" spans="1:28">
      <c r="A540" s="13" t="s">
        <v>173</v>
      </c>
      <c r="B540" s="19" t="s">
        <v>1698</v>
      </c>
      <c r="C540" s="14" t="s">
        <v>1779</v>
      </c>
      <c r="D540" s="4" t="s">
        <v>1780</v>
      </c>
      <c r="E540" s="26">
        <f>SUMIF('Interventi - Dettaglio'!$A:$A,"130018"&amp;'Interventi - Sintesi'!$C540,'Interventi - Dettaglio'!H:H)</f>
        <v>2</v>
      </c>
      <c r="F540" s="26">
        <f>SUMIF('Interventi - Dettaglio'!$A:$A,"130018"&amp;'Interventi - Sintesi'!$C540,'Interventi - Dettaglio'!I:I)</f>
        <v>1</v>
      </c>
      <c r="G540" s="32">
        <f t="shared" si="96"/>
        <v>0.5</v>
      </c>
      <c r="H540" s="26">
        <f>SUMIF('Interventi - Dettaglio'!$A:$A,"130018"&amp;'Interventi - Sintesi'!$C540,'Interventi - Dettaglio'!J:J)</f>
        <v>0</v>
      </c>
      <c r="I540" s="26">
        <f>SUMIF('Interventi - Dettaglio'!$A:$A,"130018"&amp;'Interventi - Sintesi'!$C540,'Interventi - Dettaglio'!K:K)</f>
        <v>0</v>
      </c>
      <c r="J540" s="26">
        <f t="shared" si="100"/>
        <v>2</v>
      </c>
      <c r="K540" s="26">
        <f>SUMIF('Interventi - Dettaglio'!$A:$A,"130019"&amp;'Interventi - Sintesi'!$C540,'Interventi - Dettaglio'!$H:$H)</f>
        <v>0</v>
      </c>
      <c r="L540" s="26">
        <f>SUMIF('Interventi - Dettaglio'!$A:$A,"130019"&amp;'Interventi - Sintesi'!$C540,'Interventi - Dettaglio'!$I:$I)</f>
        <v>0</v>
      </c>
      <c r="M540" s="32">
        <f t="shared" si="97"/>
        <v>0</v>
      </c>
      <c r="N540" s="26">
        <f>SUMIF('Interventi - Dettaglio'!$A:$A,"130019"&amp;'Interventi - Sintesi'!$C540,'Interventi - Dettaglio'!$J:$J)</f>
        <v>0</v>
      </c>
      <c r="O540" s="26">
        <f>SUMIF('Interventi - Dettaglio'!$A:$A,"130019"&amp;'Interventi - Sintesi'!$C540,'Interventi - Dettaglio'!$K:$K)</f>
        <v>0</v>
      </c>
      <c r="P540" s="26">
        <f t="shared" si="101"/>
        <v>0</v>
      </c>
      <c r="Q540" s="26">
        <f>SUMIF('Interventi - Dettaglio'!$A:$A,"130020"&amp;'Interventi - Sintesi'!$C540,'Interventi - Dettaglio'!$H:$H)</f>
        <v>0</v>
      </c>
      <c r="R540" s="32">
        <f t="shared" si="98"/>
        <v>0</v>
      </c>
      <c r="S540" s="26">
        <f>SUMIF('Interventi - Dettaglio'!$A:$A,"130020"&amp;'Interventi - Sintesi'!$C540,'Interventi - Dettaglio'!$I:$I)</f>
        <v>0</v>
      </c>
      <c r="T540" s="26">
        <f>SUMIF('Interventi - Dettaglio'!$A:$A,"130020"&amp;'Interventi - Sintesi'!$C540,'Interventi - Dettaglio'!$J:$J)</f>
        <v>0</v>
      </c>
      <c r="U540" s="26">
        <f>SUMIF('Interventi - Dettaglio'!$A:$A,"130020"&amp;'Interventi - Sintesi'!$C540,'Interventi - Dettaglio'!$K:$K)</f>
        <v>0</v>
      </c>
      <c r="V540" s="26">
        <f t="shared" si="102"/>
        <v>0</v>
      </c>
      <c r="W540" s="26">
        <f t="shared" si="103"/>
        <v>2</v>
      </c>
      <c r="X540" s="26">
        <f t="shared" si="104"/>
        <v>1</v>
      </c>
      <c r="Y540" s="32">
        <f t="shared" si="99"/>
        <v>0.5</v>
      </c>
      <c r="Z540" s="26">
        <f t="shared" si="105"/>
        <v>0</v>
      </c>
      <c r="AA540" s="26">
        <f t="shared" si="106"/>
        <v>0</v>
      </c>
      <c r="AB540" s="26">
        <f t="shared" si="107"/>
        <v>2</v>
      </c>
    </row>
    <row r="541" spans="1:28">
      <c r="A541" s="13" t="s">
        <v>173</v>
      </c>
      <c r="B541" s="19" t="s">
        <v>1698</v>
      </c>
      <c r="C541" s="14" t="s">
        <v>1803</v>
      </c>
      <c r="D541" s="4" t="s">
        <v>1804</v>
      </c>
      <c r="E541" s="26">
        <f>SUMIF('Interventi - Dettaglio'!$A:$A,"130018"&amp;'Interventi - Sintesi'!$C541,'Interventi - Dettaglio'!H:H)</f>
        <v>1</v>
      </c>
      <c r="F541" s="26">
        <f>SUMIF('Interventi - Dettaglio'!$A:$A,"130018"&amp;'Interventi - Sintesi'!$C541,'Interventi - Dettaglio'!I:I)</f>
        <v>0</v>
      </c>
      <c r="G541" s="32">
        <f t="shared" si="96"/>
        <v>0</v>
      </c>
      <c r="H541" s="26">
        <f>SUMIF('Interventi - Dettaglio'!$A:$A,"130018"&amp;'Interventi - Sintesi'!$C541,'Interventi - Dettaglio'!J:J)</f>
        <v>0</v>
      </c>
      <c r="I541" s="26">
        <f>SUMIF('Interventi - Dettaglio'!$A:$A,"130018"&amp;'Interventi - Sintesi'!$C541,'Interventi - Dettaglio'!K:K)</f>
        <v>0</v>
      </c>
      <c r="J541" s="26">
        <f t="shared" si="100"/>
        <v>1</v>
      </c>
      <c r="K541" s="26">
        <f>SUMIF('Interventi - Dettaglio'!$A:$A,"130019"&amp;'Interventi - Sintesi'!$C541,'Interventi - Dettaglio'!$H:$H)</f>
        <v>0</v>
      </c>
      <c r="L541" s="26">
        <f>SUMIF('Interventi - Dettaglio'!$A:$A,"130019"&amp;'Interventi - Sintesi'!$C541,'Interventi - Dettaglio'!$I:$I)</f>
        <v>0</v>
      </c>
      <c r="M541" s="32">
        <f t="shared" si="97"/>
        <v>0</v>
      </c>
      <c r="N541" s="26">
        <f>SUMIF('Interventi - Dettaglio'!$A:$A,"130019"&amp;'Interventi - Sintesi'!$C541,'Interventi - Dettaglio'!$J:$J)</f>
        <v>0</v>
      </c>
      <c r="O541" s="26">
        <f>SUMIF('Interventi - Dettaglio'!$A:$A,"130019"&amp;'Interventi - Sintesi'!$C541,'Interventi - Dettaglio'!$K:$K)</f>
        <v>0</v>
      </c>
      <c r="P541" s="26">
        <f t="shared" si="101"/>
        <v>0</v>
      </c>
      <c r="Q541" s="26">
        <f>SUMIF('Interventi - Dettaglio'!$A:$A,"130020"&amp;'Interventi - Sintesi'!$C541,'Interventi - Dettaglio'!$H:$H)</f>
        <v>0</v>
      </c>
      <c r="R541" s="32">
        <f t="shared" si="98"/>
        <v>0</v>
      </c>
      <c r="S541" s="26">
        <f>SUMIF('Interventi - Dettaglio'!$A:$A,"130020"&amp;'Interventi - Sintesi'!$C541,'Interventi - Dettaglio'!$I:$I)</f>
        <v>0</v>
      </c>
      <c r="T541" s="26">
        <f>SUMIF('Interventi - Dettaglio'!$A:$A,"130020"&amp;'Interventi - Sintesi'!$C541,'Interventi - Dettaglio'!$J:$J)</f>
        <v>0</v>
      </c>
      <c r="U541" s="26">
        <f>SUMIF('Interventi - Dettaglio'!$A:$A,"130020"&amp;'Interventi - Sintesi'!$C541,'Interventi - Dettaglio'!$K:$K)</f>
        <v>0</v>
      </c>
      <c r="V541" s="26">
        <f t="shared" si="102"/>
        <v>0</v>
      </c>
      <c r="W541" s="26">
        <f t="shared" si="103"/>
        <v>1</v>
      </c>
      <c r="X541" s="26">
        <f t="shared" si="104"/>
        <v>0</v>
      </c>
      <c r="Y541" s="32">
        <f t="shared" si="99"/>
        <v>0</v>
      </c>
      <c r="Z541" s="26">
        <f t="shared" si="105"/>
        <v>0</v>
      </c>
      <c r="AA541" s="26">
        <f t="shared" si="106"/>
        <v>0</v>
      </c>
      <c r="AB541" s="26">
        <f t="shared" si="107"/>
        <v>1</v>
      </c>
    </row>
    <row r="542" spans="1:28">
      <c r="A542" s="13" t="s">
        <v>173</v>
      </c>
      <c r="B542" s="19" t="s">
        <v>1698</v>
      </c>
      <c r="C542" s="14" t="s">
        <v>551</v>
      </c>
      <c r="D542" s="4" t="s">
        <v>552</v>
      </c>
      <c r="E542" s="26">
        <f>SUMIF('Interventi - Dettaglio'!$A:$A,"130018"&amp;'Interventi - Sintesi'!$C542,'Interventi - Dettaglio'!H:H)</f>
        <v>8</v>
      </c>
      <c r="F542" s="26">
        <f>SUMIF('Interventi - Dettaglio'!$A:$A,"130018"&amp;'Interventi - Sintesi'!$C542,'Interventi - Dettaglio'!I:I)</f>
        <v>2</v>
      </c>
      <c r="G542" s="32">
        <f t="shared" si="96"/>
        <v>0.25</v>
      </c>
      <c r="H542" s="26">
        <f>SUMIF('Interventi - Dettaglio'!$A:$A,"130018"&amp;'Interventi - Sintesi'!$C542,'Interventi - Dettaglio'!J:J)</f>
        <v>0</v>
      </c>
      <c r="I542" s="26">
        <f>SUMIF('Interventi - Dettaglio'!$A:$A,"130018"&amp;'Interventi - Sintesi'!$C542,'Interventi - Dettaglio'!K:K)</f>
        <v>0</v>
      </c>
      <c r="J542" s="26">
        <f t="shared" si="100"/>
        <v>8</v>
      </c>
      <c r="K542" s="26">
        <f>SUMIF('Interventi - Dettaglio'!$A:$A,"130019"&amp;'Interventi - Sintesi'!$C542,'Interventi - Dettaglio'!$H:$H)</f>
        <v>0</v>
      </c>
      <c r="L542" s="26">
        <f>SUMIF('Interventi - Dettaglio'!$A:$A,"130019"&amp;'Interventi - Sintesi'!$C542,'Interventi - Dettaglio'!$I:$I)</f>
        <v>0</v>
      </c>
      <c r="M542" s="32">
        <f t="shared" si="97"/>
        <v>0</v>
      </c>
      <c r="N542" s="26">
        <f>SUMIF('Interventi - Dettaglio'!$A:$A,"130019"&amp;'Interventi - Sintesi'!$C542,'Interventi - Dettaglio'!$J:$J)</f>
        <v>0</v>
      </c>
      <c r="O542" s="26">
        <f>SUMIF('Interventi - Dettaglio'!$A:$A,"130019"&amp;'Interventi - Sintesi'!$C542,'Interventi - Dettaglio'!$K:$K)</f>
        <v>0</v>
      </c>
      <c r="P542" s="26">
        <f t="shared" si="101"/>
        <v>0</v>
      </c>
      <c r="Q542" s="26">
        <f>SUMIF('Interventi - Dettaglio'!$A:$A,"130020"&amp;'Interventi - Sintesi'!$C542,'Interventi - Dettaglio'!$H:$H)</f>
        <v>0</v>
      </c>
      <c r="R542" s="32">
        <f t="shared" si="98"/>
        <v>0</v>
      </c>
      <c r="S542" s="26">
        <f>SUMIF('Interventi - Dettaglio'!$A:$A,"130020"&amp;'Interventi - Sintesi'!$C542,'Interventi - Dettaglio'!$I:$I)</f>
        <v>0</v>
      </c>
      <c r="T542" s="26">
        <f>SUMIF('Interventi - Dettaglio'!$A:$A,"130020"&amp;'Interventi - Sintesi'!$C542,'Interventi - Dettaglio'!$J:$J)</f>
        <v>0</v>
      </c>
      <c r="U542" s="26">
        <f>SUMIF('Interventi - Dettaglio'!$A:$A,"130020"&amp;'Interventi - Sintesi'!$C542,'Interventi - Dettaglio'!$K:$K)</f>
        <v>0</v>
      </c>
      <c r="V542" s="26">
        <f t="shared" si="102"/>
        <v>0</v>
      </c>
      <c r="W542" s="26">
        <f t="shared" si="103"/>
        <v>8</v>
      </c>
      <c r="X542" s="26">
        <f t="shared" si="104"/>
        <v>2</v>
      </c>
      <c r="Y542" s="32">
        <f t="shared" si="99"/>
        <v>0.25</v>
      </c>
      <c r="Z542" s="26">
        <f t="shared" si="105"/>
        <v>0</v>
      </c>
      <c r="AA542" s="26">
        <f t="shared" si="106"/>
        <v>0</v>
      </c>
      <c r="AB542" s="26">
        <f t="shared" si="107"/>
        <v>8</v>
      </c>
    </row>
    <row r="543" spans="1:28">
      <c r="A543" s="13" t="s">
        <v>173</v>
      </c>
      <c r="B543" s="19" t="s">
        <v>1698</v>
      </c>
      <c r="C543" s="14" t="s">
        <v>7</v>
      </c>
      <c r="D543" s="4" t="s">
        <v>8</v>
      </c>
      <c r="E543" s="26">
        <f>SUMIF('Interventi - Dettaglio'!$A:$A,"130018"&amp;'Interventi - Sintesi'!$C543,'Interventi - Dettaglio'!H:H)</f>
        <v>1</v>
      </c>
      <c r="F543" s="26">
        <f>SUMIF('Interventi - Dettaglio'!$A:$A,"130018"&amp;'Interventi - Sintesi'!$C543,'Interventi - Dettaglio'!I:I)</f>
        <v>1</v>
      </c>
      <c r="G543" s="32">
        <f t="shared" si="96"/>
        <v>1</v>
      </c>
      <c r="H543" s="26">
        <f>SUMIF('Interventi - Dettaglio'!$A:$A,"130018"&amp;'Interventi - Sintesi'!$C543,'Interventi - Dettaglio'!J:J)</f>
        <v>0</v>
      </c>
      <c r="I543" s="26">
        <f>SUMIF('Interventi - Dettaglio'!$A:$A,"130018"&amp;'Interventi - Sintesi'!$C543,'Interventi - Dettaglio'!K:K)</f>
        <v>0</v>
      </c>
      <c r="J543" s="26">
        <f t="shared" si="100"/>
        <v>1</v>
      </c>
      <c r="K543" s="26">
        <f>SUMIF('Interventi - Dettaglio'!$A:$A,"130019"&amp;'Interventi - Sintesi'!$C543,'Interventi - Dettaglio'!$H:$H)</f>
        <v>0</v>
      </c>
      <c r="L543" s="26">
        <f>SUMIF('Interventi - Dettaglio'!$A:$A,"130019"&amp;'Interventi - Sintesi'!$C543,'Interventi - Dettaglio'!$I:$I)</f>
        <v>0</v>
      </c>
      <c r="M543" s="32">
        <f t="shared" si="97"/>
        <v>0</v>
      </c>
      <c r="N543" s="26">
        <f>SUMIF('Interventi - Dettaglio'!$A:$A,"130019"&amp;'Interventi - Sintesi'!$C543,'Interventi - Dettaglio'!$J:$J)</f>
        <v>0</v>
      </c>
      <c r="O543" s="26">
        <f>SUMIF('Interventi - Dettaglio'!$A:$A,"130019"&amp;'Interventi - Sintesi'!$C543,'Interventi - Dettaglio'!$K:$K)</f>
        <v>0</v>
      </c>
      <c r="P543" s="26">
        <f t="shared" si="101"/>
        <v>0</v>
      </c>
      <c r="Q543" s="26">
        <f>SUMIF('Interventi - Dettaglio'!$A:$A,"130020"&amp;'Interventi - Sintesi'!$C543,'Interventi - Dettaglio'!$H:$H)</f>
        <v>0</v>
      </c>
      <c r="R543" s="32">
        <f t="shared" si="98"/>
        <v>0</v>
      </c>
      <c r="S543" s="26">
        <f>SUMIF('Interventi - Dettaglio'!$A:$A,"130020"&amp;'Interventi - Sintesi'!$C543,'Interventi - Dettaglio'!$I:$I)</f>
        <v>0</v>
      </c>
      <c r="T543" s="26">
        <f>SUMIF('Interventi - Dettaglio'!$A:$A,"130020"&amp;'Interventi - Sintesi'!$C543,'Interventi - Dettaglio'!$J:$J)</f>
        <v>0</v>
      </c>
      <c r="U543" s="26">
        <f>SUMIF('Interventi - Dettaglio'!$A:$A,"130020"&amp;'Interventi - Sintesi'!$C543,'Interventi - Dettaglio'!$K:$K)</f>
        <v>0</v>
      </c>
      <c r="V543" s="26">
        <f t="shared" si="102"/>
        <v>0</v>
      </c>
      <c r="W543" s="26">
        <f t="shared" si="103"/>
        <v>1</v>
      </c>
      <c r="X543" s="26">
        <f t="shared" si="104"/>
        <v>1</v>
      </c>
      <c r="Y543" s="32">
        <f t="shared" si="99"/>
        <v>1</v>
      </c>
      <c r="Z543" s="26">
        <f t="shared" si="105"/>
        <v>0</v>
      </c>
      <c r="AA543" s="26">
        <f t="shared" si="106"/>
        <v>0</v>
      </c>
      <c r="AB543" s="26">
        <f t="shared" si="107"/>
        <v>1</v>
      </c>
    </row>
    <row r="544" spans="1:28">
      <c r="A544" s="13" t="s">
        <v>173</v>
      </c>
      <c r="B544" s="19" t="s">
        <v>1698</v>
      </c>
      <c r="C544" s="14" t="s">
        <v>1578</v>
      </c>
      <c r="D544" s="4" t="s">
        <v>1579</v>
      </c>
      <c r="E544" s="26">
        <f>SUMIF('Interventi - Dettaglio'!$A:$A,"130018"&amp;'Interventi - Sintesi'!$C544,'Interventi - Dettaglio'!H:H)</f>
        <v>3</v>
      </c>
      <c r="F544" s="26">
        <f>SUMIF('Interventi - Dettaglio'!$A:$A,"130018"&amp;'Interventi - Sintesi'!$C544,'Interventi - Dettaglio'!I:I)</f>
        <v>1</v>
      </c>
      <c r="G544" s="32">
        <f t="shared" si="96"/>
        <v>0.33329999999999999</v>
      </c>
      <c r="H544" s="26">
        <f>SUMIF('Interventi - Dettaglio'!$A:$A,"130018"&amp;'Interventi - Sintesi'!$C544,'Interventi - Dettaglio'!J:J)</f>
        <v>0</v>
      </c>
      <c r="I544" s="26">
        <f>SUMIF('Interventi - Dettaglio'!$A:$A,"130018"&amp;'Interventi - Sintesi'!$C544,'Interventi - Dettaglio'!K:K)</f>
        <v>0</v>
      </c>
      <c r="J544" s="26">
        <f t="shared" si="100"/>
        <v>3</v>
      </c>
      <c r="K544" s="26">
        <f>SUMIF('Interventi - Dettaglio'!$A:$A,"130019"&amp;'Interventi - Sintesi'!$C544,'Interventi - Dettaglio'!$H:$H)</f>
        <v>7</v>
      </c>
      <c r="L544" s="26">
        <f>SUMIF('Interventi - Dettaglio'!$A:$A,"130019"&amp;'Interventi - Sintesi'!$C544,'Interventi - Dettaglio'!$I:$I)</f>
        <v>0</v>
      </c>
      <c r="M544" s="32">
        <f t="shared" si="97"/>
        <v>0</v>
      </c>
      <c r="N544" s="26">
        <f>SUMIF('Interventi - Dettaglio'!$A:$A,"130019"&amp;'Interventi - Sintesi'!$C544,'Interventi - Dettaglio'!$J:$J)</f>
        <v>0</v>
      </c>
      <c r="O544" s="26">
        <f>SUMIF('Interventi - Dettaglio'!$A:$A,"130019"&amp;'Interventi - Sintesi'!$C544,'Interventi - Dettaglio'!$K:$K)</f>
        <v>0</v>
      </c>
      <c r="P544" s="26">
        <f t="shared" si="101"/>
        <v>7</v>
      </c>
      <c r="Q544" s="26">
        <f>SUMIF('Interventi - Dettaglio'!$A:$A,"130020"&amp;'Interventi - Sintesi'!$C544,'Interventi - Dettaglio'!$H:$H)</f>
        <v>0</v>
      </c>
      <c r="R544" s="32">
        <f t="shared" si="98"/>
        <v>0</v>
      </c>
      <c r="S544" s="26">
        <f>SUMIF('Interventi - Dettaglio'!$A:$A,"130020"&amp;'Interventi - Sintesi'!$C544,'Interventi - Dettaglio'!$I:$I)</f>
        <v>0</v>
      </c>
      <c r="T544" s="26">
        <f>SUMIF('Interventi - Dettaglio'!$A:$A,"130020"&amp;'Interventi - Sintesi'!$C544,'Interventi - Dettaglio'!$J:$J)</f>
        <v>0</v>
      </c>
      <c r="U544" s="26">
        <f>SUMIF('Interventi - Dettaglio'!$A:$A,"130020"&amp;'Interventi - Sintesi'!$C544,'Interventi - Dettaglio'!$K:$K)</f>
        <v>0</v>
      </c>
      <c r="V544" s="26">
        <f t="shared" si="102"/>
        <v>0</v>
      </c>
      <c r="W544" s="26">
        <f t="shared" si="103"/>
        <v>10</v>
      </c>
      <c r="X544" s="26">
        <f t="shared" si="104"/>
        <v>1</v>
      </c>
      <c r="Y544" s="32">
        <f t="shared" si="99"/>
        <v>0.1</v>
      </c>
      <c r="Z544" s="26">
        <f t="shared" si="105"/>
        <v>0</v>
      </c>
      <c r="AA544" s="26">
        <f t="shared" si="106"/>
        <v>0</v>
      </c>
      <c r="AB544" s="26">
        <f t="shared" si="107"/>
        <v>10</v>
      </c>
    </row>
    <row r="545" spans="1:28">
      <c r="A545" s="13" t="s">
        <v>173</v>
      </c>
      <c r="B545" s="19" t="s">
        <v>1698</v>
      </c>
      <c r="C545" s="14" t="s">
        <v>1092</v>
      </c>
      <c r="D545" s="4" t="s">
        <v>1093</v>
      </c>
      <c r="E545" s="26">
        <f>SUMIF('Interventi - Dettaglio'!$A:$A,"130018"&amp;'Interventi - Sintesi'!$C545,'Interventi - Dettaglio'!H:H)</f>
        <v>1</v>
      </c>
      <c r="F545" s="26">
        <f>SUMIF('Interventi - Dettaglio'!$A:$A,"130018"&amp;'Interventi - Sintesi'!$C545,'Interventi - Dettaglio'!I:I)</f>
        <v>1</v>
      </c>
      <c r="G545" s="32">
        <f t="shared" si="96"/>
        <v>1</v>
      </c>
      <c r="H545" s="26">
        <f>SUMIF('Interventi - Dettaglio'!$A:$A,"130018"&amp;'Interventi - Sintesi'!$C545,'Interventi - Dettaglio'!J:J)</f>
        <v>0</v>
      </c>
      <c r="I545" s="26">
        <f>SUMIF('Interventi - Dettaglio'!$A:$A,"130018"&amp;'Interventi - Sintesi'!$C545,'Interventi - Dettaglio'!K:K)</f>
        <v>0</v>
      </c>
      <c r="J545" s="26">
        <f t="shared" si="100"/>
        <v>1</v>
      </c>
      <c r="K545" s="26">
        <f>SUMIF('Interventi - Dettaglio'!$A:$A,"130019"&amp;'Interventi - Sintesi'!$C545,'Interventi - Dettaglio'!$H:$H)</f>
        <v>0</v>
      </c>
      <c r="L545" s="26">
        <f>SUMIF('Interventi - Dettaglio'!$A:$A,"130019"&amp;'Interventi - Sintesi'!$C545,'Interventi - Dettaglio'!$I:$I)</f>
        <v>0</v>
      </c>
      <c r="M545" s="32">
        <f t="shared" si="97"/>
        <v>0</v>
      </c>
      <c r="N545" s="26">
        <f>SUMIF('Interventi - Dettaglio'!$A:$A,"130019"&amp;'Interventi - Sintesi'!$C545,'Interventi - Dettaglio'!$J:$J)</f>
        <v>0</v>
      </c>
      <c r="O545" s="26">
        <f>SUMIF('Interventi - Dettaglio'!$A:$A,"130019"&amp;'Interventi - Sintesi'!$C545,'Interventi - Dettaglio'!$K:$K)</f>
        <v>0</v>
      </c>
      <c r="P545" s="26">
        <f t="shared" si="101"/>
        <v>0</v>
      </c>
      <c r="Q545" s="26">
        <f>SUMIF('Interventi - Dettaglio'!$A:$A,"130020"&amp;'Interventi - Sintesi'!$C545,'Interventi - Dettaglio'!$H:$H)</f>
        <v>0</v>
      </c>
      <c r="R545" s="32">
        <f t="shared" si="98"/>
        <v>0</v>
      </c>
      <c r="S545" s="26">
        <f>SUMIF('Interventi - Dettaglio'!$A:$A,"130020"&amp;'Interventi - Sintesi'!$C545,'Interventi - Dettaglio'!$I:$I)</f>
        <v>0</v>
      </c>
      <c r="T545" s="26">
        <f>SUMIF('Interventi - Dettaglio'!$A:$A,"130020"&amp;'Interventi - Sintesi'!$C545,'Interventi - Dettaglio'!$J:$J)</f>
        <v>0</v>
      </c>
      <c r="U545" s="26">
        <f>SUMIF('Interventi - Dettaglio'!$A:$A,"130020"&amp;'Interventi - Sintesi'!$C545,'Interventi - Dettaglio'!$K:$K)</f>
        <v>0</v>
      </c>
      <c r="V545" s="26">
        <f t="shared" si="102"/>
        <v>0</v>
      </c>
      <c r="W545" s="26">
        <f t="shared" si="103"/>
        <v>1</v>
      </c>
      <c r="X545" s="26">
        <f t="shared" si="104"/>
        <v>1</v>
      </c>
      <c r="Y545" s="32">
        <f t="shared" si="99"/>
        <v>1</v>
      </c>
      <c r="Z545" s="26">
        <f t="shared" si="105"/>
        <v>0</v>
      </c>
      <c r="AA545" s="26">
        <f t="shared" si="106"/>
        <v>0</v>
      </c>
      <c r="AB545" s="26">
        <f t="shared" si="107"/>
        <v>1</v>
      </c>
    </row>
    <row r="546" spans="1:28">
      <c r="A546" s="15" t="s">
        <v>173</v>
      </c>
      <c r="B546" s="19" t="s">
        <v>1698</v>
      </c>
      <c r="C546" s="16" t="s">
        <v>1031</v>
      </c>
      <c r="D546" s="23" t="s">
        <v>1032</v>
      </c>
      <c r="E546" s="26">
        <f>SUMIF('Interventi - Dettaglio'!$A:$A,"130018"&amp;'Interventi - Sintesi'!$C546,'Interventi - Dettaglio'!H:H)</f>
        <v>2</v>
      </c>
      <c r="F546" s="26">
        <f>SUMIF('Interventi - Dettaglio'!$A:$A,"130018"&amp;'Interventi - Sintesi'!$C546,'Interventi - Dettaglio'!I:I)</f>
        <v>0</v>
      </c>
      <c r="G546" s="32">
        <f t="shared" si="96"/>
        <v>0</v>
      </c>
      <c r="H546" s="26">
        <f>SUMIF('Interventi - Dettaglio'!$A:$A,"130018"&amp;'Interventi - Sintesi'!$C546,'Interventi - Dettaglio'!J:J)</f>
        <v>0</v>
      </c>
      <c r="I546" s="26">
        <f>SUMIF('Interventi - Dettaglio'!$A:$A,"130018"&amp;'Interventi - Sintesi'!$C546,'Interventi - Dettaglio'!K:K)</f>
        <v>0</v>
      </c>
      <c r="J546" s="26">
        <f t="shared" si="100"/>
        <v>2</v>
      </c>
      <c r="K546" s="26">
        <f>SUMIF('Interventi - Dettaglio'!$A:$A,"130019"&amp;'Interventi - Sintesi'!$C546,'Interventi - Dettaglio'!$H:$H)</f>
        <v>0</v>
      </c>
      <c r="L546" s="26">
        <f>SUMIF('Interventi - Dettaglio'!$A:$A,"130019"&amp;'Interventi - Sintesi'!$C546,'Interventi - Dettaglio'!$I:$I)</f>
        <v>0</v>
      </c>
      <c r="M546" s="32">
        <f t="shared" si="97"/>
        <v>0</v>
      </c>
      <c r="N546" s="26">
        <f>SUMIF('Interventi - Dettaglio'!$A:$A,"130019"&amp;'Interventi - Sintesi'!$C546,'Interventi - Dettaglio'!$J:$J)</f>
        <v>0</v>
      </c>
      <c r="O546" s="26">
        <f>SUMIF('Interventi - Dettaglio'!$A:$A,"130019"&amp;'Interventi - Sintesi'!$C546,'Interventi - Dettaglio'!$K:$K)</f>
        <v>0</v>
      </c>
      <c r="P546" s="26">
        <f t="shared" si="101"/>
        <v>0</v>
      </c>
      <c r="Q546" s="26">
        <f>SUMIF('Interventi - Dettaglio'!$A:$A,"130020"&amp;'Interventi - Sintesi'!$C546,'Interventi - Dettaglio'!$H:$H)</f>
        <v>0</v>
      </c>
      <c r="R546" s="32">
        <f t="shared" si="98"/>
        <v>0</v>
      </c>
      <c r="S546" s="26">
        <f>SUMIF('Interventi - Dettaglio'!$A:$A,"130020"&amp;'Interventi - Sintesi'!$C546,'Interventi - Dettaglio'!$I:$I)</f>
        <v>0</v>
      </c>
      <c r="T546" s="26">
        <f>SUMIF('Interventi - Dettaglio'!$A:$A,"130020"&amp;'Interventi - Sintesi'!$C546,'Interventi - Dettaglio'!$J:$J)</f>
        <v>0</v>
      </c>
      <c r="U546" s="26">
        <f>SUMIF('Interventi - Dettaglio'!$A:$A,"130020"&amp;'Interventi - Sintesi'!$C546,'Interventi - Dettaglio'!$K:$K)</f>
        <v>0</v>
      </c>
      <c r="V546" s="26">
        <f t="shared" si="102"/>
        <v>0</v>
      </c>
      <c r="W546" s="26">
        <f t="shared" si="103"/>
        <v>2</v>
      </c>
      <c r="X546" s="26">
        <f t="shared" si="104"/>
        <v>0</v>
      </c>
      <c r="Y546" s="32">
        <f t="shared" si="99"/>
        <v>0</v>
      </c>
      <c r="Z546" s="26">
        <f t="shared" si="105"/>
        <v>0</v>
      </c>
      <c r="AA546" s="26">
        <f t="shared" si="106"/>
        <v>0</v>
      </c>
      <c r="AB546" s="26">
        <f t="shared" si="107"/>
        <v>2</v>
      </c>
    </row>
    <row r="547" spans="1:28">
      <c r="A547" s="13" t="s">
        <v>173</v>
      </c>
      <c r="B547" s="19" t="s">
        <v>1698</v>
      </c>
      <c r="C547" s="14" t="s">
        <v>1739</v>
      </c>
      <c r="D547" s="4" t="s">
        <v>1740</v>
      </c>
      <c r="E547" s="26">
        <f>SUMIF('Interventi - Dettaglio'!$A:$A,"130018"&amp;'Interventi - Sintesi'!$C547,'Interventi - Dettaglio'!H:H)</f>
        <v>2</v>
      </c>
      <c r="F547" s="26">
        <f>SUMIF('Interventi - Dettaglio'!$A:$A,"130018"&amp;'Interventi - Sintesi'!$C547,'Interventi - Dettaglio'!I:I)</f>
        <v>1</v>
      </c>
      <c r="G547" s="32">
        <f t="shared" si="96"/>
        <v>0.5</v>
      </c>
      <c r="H547" s="26">
        <f>SUMIF('Interventi - Dettaglio'!$A:$A,"130018"&amp;'Interventi - Sintesi'!$C547,'Interventi - Dettaglio'!J:J)</f>
        <v>0</v>
      </c>
      <c r="I547" s="26">
        <f>SUMIF('Interventi - Dettaglio'!$A:$A,"130018"&amp;'Interventi - Sintesi'!$C547,'Interventi - Dettaglio'!K:K)</f>
        <v>0</v>
      </c>
      <c r="J547" s="26">
        <f t="shared" si="100"/>
        <v>2</v>
      </c>
      <c r="K547" s="26">
        <f>SUMIF('Interventi - Dettaglio'!$A:$A,"130019"&amp;'Interventi - Sintesi'!$C547,'Interventi - Dettaglio'!$H:$H)</f>
        <v>0</v>
      </c>
      <c r="L547" s="26">
        <f>SUMIF('Interventi - Dettaglio'!$A:$A,"130019"&amp;'Interventi - Sintesi'!$C547,'Interventi - Dettaglio'!$I:$I)</f>
        <v>0</v>
      </c>
      <c r="M547" s="32">
        <f t="shared" si="97"/>
        <v>0</v>
      </c>
      <c r="N547" s="26">
        <f>SUMIF('Interventi - Dettaglio'!$A:$A,"130019"&amp;'Interventi - Sintesi'!$C547,'Interventi - Dettaglio'!$J:$J)</f>
        <v>0</v>
      </c>
      <c r="O547" s="26">
        <f>SUMIF('Interventi - Dettaglio'!$A:$A,"130019"&amp;'Interventi - Sintesi'!$C547,'Interventi - Dettaglio'!$K:$K)</f>
        <v>0</v>
      </c>
      <c r="P547" s="26">
        <f t="shared" si="101"/>
        <v>0</v>
      </c>
      <c r="Q547" s="26">
        <f>SUMIF('Interventi - Dettaglio'!$A:$A,"130020"&amp;'Interventi - Sintesi'!$C547,'Interventi - Dettaglio'!$H:$H)</f>
        <v>0</v>
      </c>
      <c r="R547" s="32">
        <f t="shared" si="98"/>
        <v>0</v>
      </c>
      <c r="S547" s="26">
        <f>SUMIF('Interventi - Dettaglio'!$A:$A,"130020"&amp;'Interventi - Sintesi'!$C547,'Interventi - Dettaglio'!$I:$I)</f>
        <v>0</v>
      </c>
      <c r="T547" s="26">
        <f>SUMIF('Interventi - Dettaglio'!$A:$A,"130020"&amp;'Interventi - Sintesi'!$C547,'Interventi - Dettaglio'!$J:$J)</f>
        <v>0</v>
      </c>
      <c r="U547" s="26">
        <f>SUMIF('Interventi - Dettaglio'!$A:$A,"130020"&amp;'Interventi - Sintesi'!$C547,'Interventi - Dettaglio'!$K:$K)</f>
        <v>0</v>
      </c>
      <c r="V547" s="26">
        <f t="shared" si="102"/>
        <v>0</v>
      </c>
      <c r="W547" s="26">
        <f t="shared" si="103"/>
        <v>2</v>
      </c>
      <c r="X547" s="26">
        <f t="shared" si="104"/>
        <v>1</v>
      </c>
      <c r="Y547" s="32">
        <f t="shared" si="99"/>
        <v>0.5</v>
      </c>
      <c r="Z547" s="26">
        <f t="shared" si="105"/>
        <v>0</v>
      </c>
      <c r="AA547" s="26">
        <f t="shared" si="106"/>
        <v>0</v>
      </c>
      <c r="AB547" s="26">
        <f t="shared" si="107"/>
        <v>2</v>
      </c>
    </row>
    <row r="548" spans="1:28">
      <c r="A548" s="13" t="s">
        <v>237</v>
      </c>
      <c r="B548" s="19" t="s">
        <v>1698</v>
      </c>
      <c r="C548" s="14" t="s">
        <v>1741</v>
      </c>
      <c r="D548" s="4" t="s">
        <v>1742</v>
      </c>
      <c r="E548" s="26">
        <f>SUMIF('Interventi - Dettaglio'!$A:$A,"130018"&amp;'Interventi - Sintesi'!$C548,'Interventi - Dettaglio'!H:H)</f>
        <v>1</v>
      </c>
      <c r="F548" s="26">
        <f>SUMIF('Interventi - Dettaglio'!$A:$A,"130018"&amp;'Interventi - Sintesi'!$C548,'Interventi - Dettaglio'!I:I)</f>
        <v>1</v>
      </c>
      <c r="G548" s="32">
        <f t="shared" si="96"/>
        <v>1</v>
      </c>
      <c r="H548" s="26">
        <f>SUMIF('Interventi - Dettaglio'!$A:$A,"130018"&amp;'Interventi - Sintesi'!$C548,'Interventi - Dettaglio'!J:J)</f>
        <v>0</v>
      </c>
      <c r="I548" s="26">
        <f>SUMIF('Interventi - Dettaglio'!$A:$A,"130018"&amp;'Interventi - Sintesi'!$C548,'Interventi - Dettaglio'!K:K)</f>
        <v>0</v>
      </c>
      <c r="J548" s="26">
        <f t="shared" si="100"/>
        <v>1</v>
      </c>
      <c r="K548" s="26">
        <f>SUMIF('Interventi - Dettaglio'!$A:$A,"130019"&amp;'Interventi - Sintesi'!$C548,'Interventi - Dettaglio'!$H:$H)</f>
        <v>0</v>
      </c>
      <c r="L548" s="26">
        <f>SUMIF('Interventi - Dettaglio'!$A:$A,"130019"&amp;'Interventi - Sintesi'!$C548,'Interventi - Dettaglio'!$I:$I)</f>
        <v>0</v>
      </c>
      <c r="M548" s="32">
        <f t="shared" si="97"/>
        <v>0</v>
      </c>
      <c r="N548" s="26">
        <f>SUMIF('Interventi - Dettaglio'!$A:$A,"130019"&amp;'Interventi - Sintesi'!$C548,'Interventi - Dettaglio'!$J:$J)</f>
        <v>0</v>
      </c>
      <c r="O548" s="26">
        <f>SUMIF('Interventi - Dettaglio'!$A:$A,"130019"&amp;'Interventi - Sintesi'!$C548,'Interventi - Dettaglio'!$K:$K)</f>
        <v>0</v>
      </c>
      <c r="P548" s="26">
        <f t="shared" si="101"/>
        <v>0</v>
      </c>
      <c r="Q548" s="26">
        <f>SUMIF('Interventi - Dettaglio'!$A:$A,"130020"&amp;'Interventi - Sintesi'!$C548,'Interventi - Dettaglio'!$H:$H)</f>
        <v>0</v>
      </c>
      <c r="R548" s="32">
        <f t="shared" si="98"/>
        <v>0</v>
      </c>
      <c r="S548" s="26">
        <f>SUMIF('Interventi - Dettaglio'!$A:$A,"130020"&amp;'Interventi - Sintesi'!$C548,'Interventi - Dettaglio'!$I:$I)</f>
        <v>0</v>
      </c>
      <c r="T548" s="26">
        <f>SUMIF('Interventi - Dettaglio'!$A:$A,"130020"&amp;'Interventi - Sintesi'!$C548,'Interventi - Dettaglio'!$J:$J)</f>
        <v>0</v>
      </c>
      <c r="U548" s="26">
        <f>SUMIF('Interventi - Dettaglio'!$A:$A,"130020"&amp;'Interventi - Sintesi'!$C548,'Interventi - Dettaglio'!$K:$K)</f>
        <v>0</v>
      </c>
      <c r="V548" s="26">
        <f t="shared" si="102"/>
        <v>0</v>
      </c>
      <c r="W548" s="26">
        <f t="shared" si="103"/>
        <v>1</v>
      </c>
      <c r="X548" s="26">
        <f t="shared" si="104"/>
        <v>1</v>
      </c>
      <c r="Y548" s="32">
        <f t="shared" si="99"/>
        <v>1</v>
      </c>
      <c r="Z548" s="26">
        <f t="shared" si="105"/>
        <v>0</v>
      </c>
      <c r="AA548" s="26">
        <f t="shared" si="106"/>
        <v>0</v>
      </c>
      <c r="AB548" s="26">
        <f t="shared" si="107"/>
        <v>1</v>
      </c>
    </row>
    <row r="549" spans="1:28">
      <c r="A549" s="15" t="s">
        <v>237</v>
      </c>
      <c r="B549" s="19" t="s">
        <v>1698</v>
      </c>
      <c r="C549" s="16" t="s">
        <v>725</v>
      </c>
      <c r="D549" s="23" t="s">
        <v>726</v>
      </c>
      <c r="E549" s="26">
        <f>SUMIF('Interventi - Dettaglio'!$A:$A,"130018"&amp;'Interventi - Sintesi'!$C549,'Interventi - Dettaglio'!H:H)</f>
        <v>1</v>
      </c>
      <c r="F549" s="26">
        <f>SUMIF('Interventi - Dettaglio'!$A:$A,"130018"&amp;'Interventi - Sintesi'!$C549,'Interventi - Dettaglio'!I:I)</f>
        <v>1</v>
      </c>
      <c r="G549" s="32">
        <f t="shared" si="96"/>
        <v>1</v>
      </c>
      <c r="H549" s="26">
        <f>SUMIF('Interventi - Dettaglio'!$A:$A,"130018"&amp;'Interventi - Sintesi'!$C549,'Interventi - Dettaglio'!J:J)</f>
        <v>0</v>
      </c>
      <c r="I549" s="26">
        <f>SUMIF('Interventi - Dettaglio'!$A:$A,"130018"&amp;'Interventi - Sintesi'!$C549,'Interventi - Dettaglio'!K:K)</f>
        <v>0</v>
      </c>
      <c r="J549" s="26">
        <f t="shared" si="100"/>
        <v>1</v>
      </c>
      <c r="K549" s="26">
        <f>SUMIF('Interventi - Dettaglio'!$A:$A,"130019"&amp;'Interventi - Sintesi'!$C549,'Interventi - Dettaglio'!$H:$H)</f>
        <v>0</v>
      </c>
      <c r="L549" s="26">
        <f>SUMIF('Interventi - Dettaglio'!$A:$A,"130019"&amp;'Interventi - Sintesi'!$C549,'Interventi - Dettaglio'!$I:$I)</f>
        <v>0</v>
      </c>
      <c r="M549" s="32">
        <f t="shared" si="97"/>
        <v>0</v>
      </c>
      <c r="N549" s="26">
        <f>SUMIF('Interventi - Dettaglio'!$A:$A,"130019"&amp;'Interventi - Sintesi'!$C549,'Interventi - Dettaglio'!$J:$J)</f>
        <v>0</v>
      </c>
      <c r="O549" s="26">
        <f>SUMIF('Interventi - Dettaglio'!$A:$A,"130019"&amp;'Interventi - Sintesi'!$C549,'Interventi - Dettaglio'!$K:$K)</f>
        <v>0</v>
      </c>
      <c r="P549" s="26">
        <f t="shared" si="101"/>
        <v>0</v>
      </c>
      <c r="Q549" s="26">
        <f>SUMIF('Interventi - Dettaglio'!$A:$A,"130020"&amp;'Interventi - Sintesi'!$C549,'Interventi - Dettaglio'!$H:$H)</f>
        <v>10</v>
      </c>
      <c r="R549" s="32">
        <f t="shared" si="98"/>
        <v>0</v>
      </c>
      <c r="S549" s="26">
        <f>SUMIF('Interventi - Dettaglio'!$A:$A,"130020"&amp;'Interventi - Sintesi'!$C549,'Interventi - Dettaglio'!$I:$I)</f>
        <v>0</v>
      </c>
      <c r="T549" s="26">
        <f>SUMIF('Interventi - Dettaglio'!$A:$A,"130020"&amp;'Interventi - Sintesi'!$C549,'Interventi - Dettaglio'!$J:$J)</f>
        <v>0</v>
      </c>
      <c r="U549" s="26">
        <f>SUMIF('Interventi - Dettaglio'!$A:$A,"130020"&amp;'Interventi - Sintesi'!$C549,'Interventi - Dettaglio'!$K:$K)</f>
        <v>0</v>
      </c>
      <c r="V549" s="26">
        <f t="shared" si="102"/>
        <v>10</v>
      </c>
      <c r="W549" s="26">
        <f t="shared" si="103"/>
        <v>11</v>
      </c>
      <c r="X549" s="26">
        <f t="shared" si="104"/>
        <v>1</v>
      </c>
      <c r="Y549" s="32">
        <f t="shared" si="99"/>
        <v>9.0899999999999995E-2</v>
      </c>
      <c r="Z549" s="26">
        <f t="shared" si="105"/>
        <v>0</v>
      </c>
      <c r="AA549" s="26">
        <f t="shared" si="106"/>
        <v>0</v>
      </c>
      <c r="AB549" s="26">
        <f t="shared" si="107"/>
        <v>11</v>
      </c>
    </row>
    <row r="550" spans="1:28">
      <c r="A550" s="13" t="s">
        <v>237</v>
      </c>
      <c r="B550" s="19" t="s">
        <v>1698</v>
      </c>
      <c r="C550" s="14" t="s">
        <v>727</v>
      </c>
      <c r="D550" s="4" t="s">
        <v>728</v>
      </c>
      <c r="E550" s="26">
        <f>SUMIF('Interventi - Dettaglio'!$A:$A,"130018"&amp;'Interventi - Sintesi'!$C550,'Interventi - Dettaglio'!H:H)</f>
        <v>1</v>
      </c>
      <c r="F550" s="26">
        <f>SUMIF('Interventi - Dettaglio'!$A:$A,"130018"&amp;'Interventi - Sintesi'!$C550,'Interventi - Dettaglio'!I:I)</f>
        <v>1</v>
      </c>
      <c r="G550" s="32">
        <f t="shared" si="96"/>
        <v>1</v>
      </c>
      <c r="H550" s="26">
        <f>SUMIF('Interventi - Dettaglio'!$A:$A,"130018"&amp;'Interventi - Sintesi'!$C550,'Interventi - Dettaglio'!J:J)</f>
        <v>0</v>
      </c>
      <c r="I550" s="26">
        <f>SUMIF('Interventi - Dettaglio'!$A:$A,"130018"&amp;'Interventi - Sintesi'!$C550,'Interventi - Dettaglio'!K:K)</f>
        <v>0</v>
      </c>
      <c r="J550" s="26">
        <f t="shared" si="100"/>
        <v>1</v>
      </c>
      <c r="K550" s="26">
        <f>SUMIF('Interventi - Dettaglio'!$A:$A,"130019"&amp;'Interventi - Sintesi'!$C550,'Interventi - Dettaglio'!$H:$H)</f>
        <v>1</v>
      </c>
      <c r="L550" s="26">
        <f>SUMIF('Interventi - Dettaglio'!$A:$A,"130019"&amp;'Interventi - Sintesi'!$C550,'Interventi - Dettaglio'!$I:$I)</f>
        <v>1</v>
      </c>
      <c r="M550" s="32">
        <f t="shared" si="97"/>
        <v>1</v>
      </c>
      <c r="N550" s="26">
        <f>SUMIF('Interventi - Dettaglio'!$A:$A,"130019"&amp;'Interventi - Sintesi'!$C550,'Interventi - Dettaglio'!$J:$J)</f>
        <v>0</v>
      </c>
      <c r="O550" s="26">
        <f>SUMIF('Interventi - Dettaglio'!$A:$A,"130019"&amp;'Interventi - Sintesi'!$C550,'Interventi - Dettaglio'!$K:$K)</f>
        <v>0</v>
      </c>
      <c r="P550" s="26">
        <f t="shared" si="101"/>
        <v>1</v>
      </c>
      <c r="Q550" s="26">
        <f>SUMIF('Interventi - Dettaglio'!$A:$A,"130020"&amp;'Interventi - Sintesi'!$C550,'Interventi - Dettaglio'!$H:$H)</f>
        <v>45</v>
      </c>
      <c r="R550" s="32">
        <f t="shared" si="98"/>
        <v>45</v>
      </c>
      <c r="S550" s="26">
        <f>SUMIF('Interventi - Dettaglio'!$A:$A,"130020"&amp;'Interventi - Sintesi'!$C550,'Interventi - Dettaglio'!$I:$I)</f>
        <v>14</v>
      </c>
      <c r="T550" s="26">
        <f>SUMIF('Interventi - Dettaglio'!$A:$A,"130020"&amp;'Interventi - Sintesi'!$C550,'Interventi - Dettaglio'!$J:$J)</f>
        <v>0</v>
      </c>
      <c r="U550" s="26">
        <f>SUMIF('Interventi - Dettaglio'!$A:$A,"130020"&amp;'Interventi - Sintesi'!$C550,'Interventi - Dettaglio'!$K:$K)</f>
        <v>0</v>
      </c>
      <c r="V550" s="26">
        <f t="shared" si="102"/>
        <v>45</v>
      </c>
      <c r="W550" s="26">
        <f t="shared" si="103"/>
        <v>47</v>
      </c>
      <c r="X550" s="26">
        <f t="shared" si="104"/>
        <v>16</v>
      </c>
      <c r="Y550" s="32">
        <f t="shared" si="99"/>
        <v>0.34039999999999998</v>
      </c>
      <c r="Z550" s="26">
        <f t="shared" si="105"/>
        <v>0</v>
      </c>
      <c r="AA550" s="26">
        <f t="shared" si="106"/>
        <v>0</v>
      </c>
      <c r="AB550" s="26">
        <f t="shared" si="107"/>
        <v>47</v>
      </c>
    </row>
    <row r="551" spans="1:28">
      <c r="A551" s="15" t="s">
        <v>237</v>
      </c>
      <c r="B551" s="19" t="s">
        <v>1698</v>
      </c>
      <c r="C551" s="16" t="s">
        <v>2157</v>
      </c>
      <c r="D551" s="23" t="s">
        <v>2158</v>
      </c>
      <c r="E551" s="26">
        <f>SUMIF('Interventi - Dettaglio'!$A:$A,"130018"&amp;'Interventi - Sintesi'!$C551,'Interventi - Dettaglio'!H:H)</f>
        <v>0</v>
      </c>
      <c r="F551" s="26">
        <f>SUMIF('Interventi - Dettaglio'!$A:$A,"130018"&amp;'Interventi - Sintesi'!$C551,'Interventi - Dettaglio'!I:I)</f>
        <v>0</v>
      </c>
      <c r="G551" s="32">
        <f t="shared" si="96"/>
        <v>0</v>
      </c>
      <c r="H551" s="26">
        <f>SUMIF('Interventi - Dettaglio'!$A:$A,"130018"&amp;'Interventi - Sintesi'!$C551,'Interventi - Dettaglio'!J:J)</f>
        <v>0</v>
      </c>
      <c r="I551" s="26">
        <f>SUMIF('Interventi - Dettaglio'!$A:$A,"130018"&amp;'Interventi - Sintesi'!$C551,'Interventi - Dettaglio'!K:K)</f>
        <v>0</v>
      </c>
      <c r="J551" s="26">
        <f t="shared" si="100"/>
        <v>0</v>
      </c>
      <c r="K551" s="26">
        <f>SUMIF('Interventi - Dettaglio'!$A:$A,"130019"&amp;'Interventi - Sintesi'!$C551,'Interventi - Dettaglio'!$H:$H)</f>
        <v>0</v>
      </c>
      <c r="L551" s="26">
        <f>SUMIF('Interventi - Dettaglio'!$A:$A,"130019"&amp;'Interventi - Sintesi'!$C551,'Interventi - Dettaglio'!$I:$I)</f>
        <v>0</v>
      </c>
      <c r="M551" s="32">
        <f t="shared" si="97"/>
        <v>0</v>
      </c>
      <c r="N551" s="26">
        <f>SUMIF('Interventi - Dettaglio'!$A:$A,"130019"&amp;'Interventi - Sintesi'!$C551,'Interventi - Dettaglio'!$J:$J)</f>
        <v>0</v>
      </c>
      <c r="O551" s="26">
        <f>SUMIF('Interventi - Dettaglio'!$A:$A,"130019"&amp;'Interventi - Sintesi'!$C551,'Interventi - Dettaglio'!$K:$K)</f>
        <v>0</v>
      </c>
      <c r="P551" s="26">
        <f t="shared" si="101"/>
        <v>0</v>
      </c>
      <c r="Q551" s="26">
        <f>SUMIF('Interventi - Dettaglio'!$A:$A,"130020"&amp;'Interventi - Sintesi'!$C551,'Interventi - Dettaglio'!$H:$H)</f>
        <v>2</v>
      </c>
      <c r="R551" s="32">
        <f t="shared" si="98"/>
        <v>0</v>
      </c>
      <c r="S551" s="26">
        <f>SUMIF('Interventi - Dettaglio'!$A:$A,"130020"&amp;'Interventi - Sintesi'!$C551,'Interventi - Dettaglio'!$I:$I)</f>
        <v>1</v>
      </c>
      <c r="T551" s="26">
        <f>SUMIF('Interventi - Dettaglio'!$A:$A,"130020"&amp;'Interventi - Sintesi'!$C551,'Interventi - Dettaglio'!$J:$J)</f>
        <v>0</v>
      </c>
      <c r="U551" s="26">
        <f>SUMIF('Interventi - Dettaglio'!$A:$A,"130020"&amp;'Interventi - Sintesi'!$C551,'Interventi - Dettaglio'!$K:$K)</f>
        <v>0</v>
      </c>
      <c r="V551" s="26">
        <f t="shared" si="102"/>
        <v>2</v>
      </c>
      <c r="W551" s="26">
        <f t="shared" si="103"/>
        <v>2</v>
      </c>
      <c r="X551" s="26">
        <f t="shared" si="104"/>
        <v>1</v>
      </c>
      <c r="Y551" s="32">
        <f t="shared" si="99"/>
        <v>0.5</v>
      </c>
      <c r="Z551" s="26">
        <f t="shared" si="105"/>
        <v>0</v>
      </c>
      <c r="AA551" s="26">
        <f t="shared" si="106"/>
        <v>0</v>
      </c>
      <c r="AB551" s="26">
        <f t="shared" si="107"/>
        <v>2</v>
      </c>
    </row>
    <row r="552" spans="1:28">
      <c r="A552" s="13" t="s">
        <v>237</v>
      </c>
      <c r="B552" s="19" t="s">
        <v>1698</v>
      </c>
      <c r="C552" s="14" t="s">
        <v>553</v>
      </c>
      <c r="D552" s="4" t="s">
        <v>554</v>
      </c>
      <c r="E552" s="26">
        <f>SUMIF('Interventi - Dettaglio'!$A:$A,"130018"&amp;'Interventi - Sintesi'!$C552,'Interventi - Dettaglio'!H:H)</f>
        <v>18</v>
      </c>
      <c r="F552" s="26">
        <f>SUMIF('Interventi - Dettaglio'!$A:$A,"130018"&amp;'Interventi - Sintesi'!$C552,'Interventi - Dettaglio'!I:I)</f>
        <v>7</v>
      </c>
      <c r="G552" s="32">
        <f t="shared" si="96"/>
        <v>0.38890000000000002</v>
      </c>
      <c r="H552" s="26">
        <f>SUMIF('Interventi - Dettaglio'!$A:$A,"130018"&amp;'Interventi - Sintesi'!$C552,'Interventi - Dettaglio'!J:J)</f>
        <v>0</v>
      </c>
      <c r="I552" s="26">
        <f>SUMIF('Interventi - Dettaglio'!$A:$A,"130018"&amp;'Interventi - Sintesi'!$C552,'Interventi - Dettaglio'!K:K)</f>
        <v>0</v>
      </c>
      <c r="J552" s="26">
        <f t="shared" si="100"/>
        <v>18</v>
      </c>
      <c r="K552" s="26">
        <f>SUMIF('Interventi - Dettaglio'!$A:$A,"130019"&amp;'Interventi - Sintesi'!$C552,'Interventi - Dettaglio'!$H:$H)</f>
        <v>9</v>
      </c>
      <c r="L552" s="26">
        <f>SUMIF('Interventi - Dettaglio'!$A:$A,"130019"&amp;'Interventi - Sintesi'!$C552,'Interventi - Dettaglio'!$I:$I)</f>
        <v>4</v>
      </c>
      <c r="M552" s="32">
        <f t="shared" si="97"/>
        <v>0.44440000000000002</v>
      </c>
      <c r="N552" s="26">
        <f>SUMIF('Interventi - Dettaglio'!$A:$A,"130019"&amp;'Interventi - Sintesi'!$C552,'Interventi - Dettaglio'!$J:$J)</f>
        <v>0</v>
      </c>
      <c r="O552" s="26">
        <f>SUMIF('Interventi - Dettaglio'!$A:$A,"130019"&amp;'Interventi - Sintesi'!$C552,'Interventi - Dettaglio'!$K:$K)</f>
        <v>0</v>
      </c>
      <c r="P552" s="26">
        <f t="shared" si="101"/>
        <v>9</v>
      </c>
      <c r="Q552" s="26">
        <f>SUMIF('Interventi - Dettaglio'!$A:$A,"130020"&amp;'Interventi - Sintesi'!$C552,'Interventi - Dettaglio'!$H:$H)</f>
        <v>4</v>
      </c>
      <c r="R552" s="32">
        <f t="shared" si="98"/>
        <v>0.44440000000000002</v>
      </c>
      <c r="S552" s="26">
        <f>SUMIF('Interventi - Dettaglio'!$A:$A,"130020"&amp;'Interventi - Sintesi'!$C552,'Interventi - Dettaglio'!$I:$I)</f>
        <v>1</v>
      </c>
      <c r="T552" s="26">
        <f>SUMIF('Interventi - Dettaglio'!$A:$A,"130020"&amp;'Interventi - Sintesi'!$C552,'Interventi - Dettaglio'!$J:$J)</f>
        <v>0</v>
      </c>
      <c r="U552" s="26">
        <f>SUMIF('Interventi - Dettaglio'!$A:$A,"130020"&amp;'Interventi - Sintesi'!$C552,'Interventi - Dettaglio'!$K:$K)</f>
        <v>0</v>
      </c>
      <c r="V552" s="26">
        <f t="shared" si="102"/>
        <v>4</v>
      </c>
      <c r="W552" s="26">
        <f t="shared" si="103"/>
        <v>31</v>
      </c>
      <c r="X552" s="26">
        <f t="shared" si="104"/>
        <v>12</v>
      </c>
      <c r="Y552" s="32">
        <f t="shared" si="99"/>
        <v>0.3871</v>
      </c>
      <c r="Z552" s="26">
        <f t="shared" si="105"/>
        <v>0</v>
      </c>
      <c r="AA552" s="26">
        <f t="shared" si="106"/>
        <v>0</v>
      </c>
      <c r="AB552" s="26">
        <f t="shared" si="107"/>
        <v>31</v>
      </c>
    </row>
    <row r="553" spans="1:28">
      <c r="A553" s="13" t="s">
        <v>237</v>
      </c>
      <c r="B553" s="19" t="s">
        <v>1698</v>
      </c>
      <c r="C553" s="14" t="s">
        <v>163</v>
      </c>
      <c r="D553" s="4" t="s">
        <v>164</v>
      </c>
      <c r="E553" s="26">
        <f>SUMIF('Interventi - Dettaglio'!$A:$A,"130018"&amp;'Interventi - Sintesi'!$C553,'Interventi - Dettaglio'!H:H)</f>
        <v>84</v>
      </c>
      <c r="F553" s="26">
        <f>SUMIF('Interventi - Dettaglio'!$A:$A,"130018"&amp;'Interventi - Sintesi'!$C553,'Interventi - Dettaglio'!I:I)</f>
        <v>18</v>
      </c>
      <c r="G553" s="32">
        <f t="shared" si="96"/>
        <v>0.21429999999999999</v>
      </c>
      <c r="H553" s="26">
        <f>SUMIF('Interventi - Dettaglio'!$A:$A,"130018"&amp;'Interventi - Sintesi'!$C553,'Interventi - Dettaglio'!J:J)</f>
        <v>0</v>
      </c>
      <c r="I553" s="26">
        <f>SUMIF('Interventi - Dettaglio'!$A:$A,"130018"&amp;'Interventi - Sintesi'!$C553,'Interventi - Dettaglio'!K:K)</f>
        <v>0</v>
      </c>
      <c r="J553" s="26">
        <f t="shared" si="100"/>
        <v>84</v>
      </c>
      <c r="K553" s="26">
        <f>SUMIF('Interventi - Dettaglio'!$A:$A,"130019"&amp;'Interventi - Sintesi'!$C553,'Interventi - Dettaglio'!$H:$H)</f>
        <v>57</v>
      </c>
      <c r="L553" s="26">
        <f>SUMIF('Interventi - Dettaglio'!$A:$A,"130019"&amp;'Interventi - Sintesi'!$C553,'Interventi - Dettaglio'!$I:$I)</f>
        <v>1</v>
      </c>
      <c r="M553" s="32">
        <f t="shared" si="97"/>
        <v>1.7500000000000002E-2</v>
      </c>
      <c r="N553" s="26">
        <f>SUMIF('Interventi - Dettaglio'!$A:$A,"130019"&amp;'Interventi - Sintesi'!$C553,'Interventi - Dettaglio'!$J:$J)</f>
        <v>1</v>
      </c>
      <c r="O553" s="26">
        <f>SUMIF('Interventi - Dettaglio'!$A:$A,"130019"&amp;'Interventi - Sintesi'!$C553,'Interventi - Dettaglio'!$K:$K)</f>
        <v>0</v>
      </c>
      <c r="P553" s="26">
        <f t="shared" si="101"/>
        <v>58</v>
      </c>
      <c r="Q553" s="26">
        <f>SUMIF('Interventi - Dettaglio'!$A:$A,"130020"&amp;'Interventi - Sintesi'!$C553,'Interventi - Dettaglio'!$H:$H)</f>
        <v>162</v>
      </c>
      <c r="R553" s="32">
        <f t="shared" si="98"/>
        <v>2.7930999999999999</v>
      </c>
      <c r="S553" s="26">
        <f>SUMIF('Interventi - Dettaglio'!$A:$A,"130020"&amp;'Interventi - Sintesi'!$C553,'Interventi - Dettaglio'!$I:$I)</f>
        <v>19</v>
      </c>
      <c r="T553" s="26">
        <f>SUMIF('Interventi - Dettaglio'!$A:$A,"130020"&amp;'Interventi - Sintesi'!$C553,'Interventi - Dettaglio'!$J:$J)</f>
        <v>0</v>
      </c>
      <c r="U553" s="26">
        <f>SUMIF('Interventi - Dettaglio'!$A:$A,"130020"&amp;'Interventi - Sintesi'!$C553,'Interventi - Dettaglio'!$K:$K)</f>
        <v>0</v>
      </c>
      <c r="V553" s="26">
        <f t="shared" si="102"/>
        <v>162</v>
      </c>
      <c r="W553" s="26">
        <f t="shared" si="103"/>
        <v>303</v>
      </c>
      <c r="X553" s="26">
        <f t="shared" si="104"/>
        <v>38</v>
      </c>
      <c r="Y553" s="32">
        <f t="shared" si="99"/>
        <v>0.12540000000000001</v>
      </c>
      <c r="Z553" s="26">
        <f t="shared" si="105"/>
        <v>1</v>
      </c>
      <c r="AA553" s="26">
        <f t="shared" si="106"/>
        <v>0</v>
      </c>
      <c r="AB553" s="26">
        <f t="shared" si="107"/>
        <v>304</v>
      </c>
    </row>
    <row r="554" spans="1:28">
      <c r="A554" s="15" t="s">
        <v>237</v>
      </c>
      <c r="B554" s="19" t="s">
        <v>1698</v>
      </c>
      <c r="C554" s="16" t="s">
        <v>2121</v>
      </c>
      <c r="D554" s="23" t="s">
        <v>2122</v>
      </c>
      <c r="E554" s="26">
        <f>SUMIF('Interventi - Dettaglio'!$A:$A,"130018"&amp;'Interventi - Sintesi'!$C554,'Interventi - Dettaglio'!H:H)</f>
        <v>0</v>
      </c>
      <c r="F554" s="26">
        <f>SUMIF('Interventi - Dettaglio'!$A:$A,"130018"&amp;'Interventi - Sintesi'!$C554,'Interventi - Dettaglio'!I:I)</f>
        <v>0</v>
      </c>
      <c r="G554" s="32">
        <f t="shared" si="96"/>
        <v>0</v>
      </c>
      <c r="H554" s="26">
        <f>SUMIF('Interventi - Dettaglio'!$A:$A,"130018"&amp;'Interventi - Sintesi'!$C554,'Interventi - Dettaglio'!J:J)</f>
        <v>0</v>
      </c>
      <c r="I554" s="26">
        <f>SUMIF('Interventi - Dettaglio'!$A:$A,"130018"&amp;'Interventi - Sintesi'!$C554,'Interventi - Dettaglio'!K:K)</f>
        <v>0</v>
      </c>
      <c r="J554" s="26">
        <f t="shared" si="100"/>
        <v>0</v>
      </c>
      <c r="K554" s="26">
        <f>SUMIF('Interventi - Dettaglio'!$A:$A,"130019"&amp;'Interventi - Sintesi'!$C554,'Interventi - Dettaglio'!$H:$H)</f>
        <v>1</v>
      </c>
      <c r="L554" s="26">
        <f>SUMIF('Interventi - Dettaglio'!$A:$A,"130019"&amp;'Interventi - Sintesi'!$C554,'Interventi - Dettaglio'!$I:$I)</f>
        <v>1</v>
      </c>
      <c r="M554" s="32">
        <f t="shared" si="97"/>
        <v>1</v>
      </c>
      <c r="N554" s="26">
        <f>SUMIF('Interventi - Dettaglio'!$A:$A,"130019"&amp;'Interventi - Sintesi'!$C554,'Interventi - Dettaglio'!$J:$J)</f>
        <v>0</v>
      </c>
      <c r="O554" s="26">
        <f>SUMIF('Interventi - Dettaglio'!$A:$A,"130019"&amp;'Interventi - Sintesi'!$C554,'Interventi - Dettaglio'!$K:$K)</f>
        <v>0</v>
      </c>
      <c r="P554" s="26">
        <f t="shared" si="101"/>
        <v>1</v>
      </c>
      <c r="Q554" s="26">
        <f>SUMIF('Interventi - Dettaglio'!$A:$A,"130020"&amp;'Interventi - Sintesi'!$C554,'Interventi - Dettaglio'!$H:$H)</f>
        <v>0</v>
      </c>
      <c r="R554" s="32">
        <f t="shared" si="98"/>
        <v>0</v>
      </c>
      <c r="S554" s="26">
        <f>SUMIF('Interventi - Dettaglio'!$A:$A,"130020"&amp;'Interventi - Sintesi'!$C554,'Interventi - Dettaglio'!$I:$I)</f>
        <v>0</v>
      </c>
      <c r="T554" s="26">
        <f>SUMIF('Interventi - Dettaglio'!$A:$A,"130020"&amp;'Interventi - Sintesi'!$C554,'Interventi - Dettaglio'!$J:$J)</f>
        <v>0</v>
      </c>
      <c r="U554" s="26">
        <f>SUMIF('Interventi - Dettaglio'!$A:$A,"130020"&amp;'Interventi - Sintesi'!$C554,'Interventi - Dettaglio'!$K:$K)</f>
        <v>0</v>
      </c>
      <c r="V554" s="26">
        <f t="shared" si="102"/>
        <v>0</v>
      </c>
      <c r="W554" s="26">
        <f t="shared" si="103"/>
        <v>1</v>
      </c>
      <c r="X554" s="26">
        <f t="shared" si="104"/>
        <v>1</v>
      </c>
      <c r="Y554" s="32">
        <f t="shared" si="99"/>
        <v>1</v>
      </c>
      <c r="Z554" s="26">
        <f t="shared" si="105"/>
        <v>0</v>
      </c>
      <c r="AA554" s="26">
        <f t="shared" si="106"/>
        <v>0</v>
      </c>
      <c r="AB554" s="26">
        <f t="shared" si="107"/>
        <v>1</v>
      </c>
    </row>
    <row r="555" spans="1:28">
      <c r="A555" s="13" t="s">
        <v>237</v>
      </c>
      <c r="B555" s="19" t="s">
        <v>1698</v>
      </c>
      <c r="C555" s="14" t="s">
        <v>1427</v>
      </c>
      <c r="D555" s="4" t="s">
        <v>1428</v>
      </c>
      <c r="E555" s="26">
        <f>SUMIF('Interventi - Dettaglio'!$A:$A,"130018"&amp;'Interventi - Sintesi'!$C555,'Interventi - Dettaglio'!H:H)</f>
        <v>2</v>
      </c>
      <c r="F555" s="26">
        <f>SUMIF('Interventi - Dettaglio'!$A:$A,"130018"&amp;'Interventi - Sintesi'!$C555,'Interventi - Dettaglio'!I:I)</f>
        <v>2</v>
      </c>
      <c r="G555" s="32">
        <f t="shared" si="96"/>
        <v>1</v>
      </c>
      <c r="H555" s="26">
        <f>SUMIF('Interventi - Dettaglio'!$A:$A,"130018"&amp;'Interventi - Sintesi'!$C555,'Interventi - Dettaglio'!J:J)</f>
        <v>0</v>
      </c>
      <c r="I555" s="26">
        <f>SUMIF('Interventi - Dettaglio'!$A:$A,"130018"&amp;'Interventi - Sintesi'!$C555,'Interventi - Dettaglio'!K:K)</f>
        <v>0</v>
      </c>
      <c r="J555" s="26">
        <f t="shared" si="100"/>
        <v>2</v>
      </c>
      <c r="K555" s="26">
        <f>SUMIF('Interventi - Dettaglio'!$A:$A,"130019"&amp;'Interventi - Sintesi'!$C555,'Interventi - Dettaglio'!$H:$H)</f>
        <v>0</v>
      </c>
      <c r="L555" s="26">
        <f>SUMIF('Interventi - Dettaglio'!$A:$A,"130019"&amp;'Interventi - Sintesi'!$C555,'Interventi - Dettaglio'!$I:$I)</f>
        <v>0</v>
      </c>
      <c r="M555" s="32">
        <f t="shared" si="97"/>
        <v>0</v>
      </c>
      <c r="N555" s="26">
        <f>SUMIF('Interventi - Dettaglio'!$A:$A,"130019"&amp;'Interventi - Sintesi'!$C555,'Interventi - Dettaglio'!$J:$J)</f>
        <v>0</v>
      </c>
      <c r="O555" s="26">
        <f>SUMIF('Interventi - Dettaglio'!$A:$A,"130019"&amp;'Interventi - Sintesi'!$C555,'Interventi - Dettaglio'!$K:$K)</f>
        <v>0</v>
      </c>
      <c r="P555" s="26">
        <f t="shared" si="101"/>
        <v>0</v>
      </c>
      <c r="Q555" s="26">
        <f>SUMIF('Interventi - Dettaglio'!$A:$A,"130020"&amp;'Interventi - Sintesi'!$C555,'Interventi - Dettaglio'!$H:$H)</f>
        <v>0</v>
      </c>
      <c r="R555" s="32">
        <f t="shared" si="98"/>
        <v>0</v>
      </c>
      <c r="S555" s="26">
        <f>SUMIF('Interventi - Dettaglio'!$A:$A,"130020"&amp;'Interventi - Sintesi'!$C555,'Interventi - Dettaglio'!$I:$I)</f>
        <v>0</v>
      </c>
      <c r="T555" s="26">
        <f>SUMIF('Interventi - Dettaglio'!$A:$A,"130020"&amp;'Interventi - Sintesi'!$C555,'Interventi - Dettaglio'!$J:$J)</f>
        <v>0</v>
      </c>
      <c r="U555" s="26">
        <f>SUMIF('Interventi - Dettaglio'!$A:$A,"130020"&amp;'Interventi - Sintesi'!$C555,'Interventi - Dettaglio'!$K:$K)</f>
        <v>0</v>
      </c>
      <c r="V555" s="26">
        <f t="shared" si="102"/>
        <v>0</v>
      </c>
      <c r="W555" s="26">
        <f t="shared" si="103"/>
        <v>2</v>
      </c>
      <c r="X555" s="26">
        <f t="shared" si="104"/>
        <v>2</v>
      </c>
      <c r="Y555" s="32">
        <f t="shared" si="99"/>
        <v>1</v>
      </c>
      <c r="Z555" s="26">
        <f t="shared" si="105"/>
        <v>0</v>
      </c>
      <c r="AA555" s="26">
        <f t="shared" si="106"/>
        <v>0</v>
      </c>
      <c r="AB555" s="26">
        <f t="shared" si="107"/>
        <v>2</v>
      </c>
    </row>
    <row r="556" spans="1:28">
      <c r="A556" s="13" t="s">
        <v>237</v>
      </c>
      <c r="B556" s="19" t="s">
        <v>1698</v>
      </c>
      <c r="C556" s="14" t="s">
        <v>555</v>
      </c>
      <c r="D556" s="4" t="s">
        <v>556</v>
      </c>
      <c r="E556" s="26">
        <f>SUMIF('Interventi - Dettaglio'!$A:$A,"130018"&amp;'Interventi - Sintesi'!$C556,'Interventi - Dettaglio'!H:H)</f>
        <v>1</v>
      </c>
      <c r="F556" s="26">
        <f>SUMIF('Interventi - Dettaglio'!$A:$A,"130018"&amp;'Interventi - Sintesi'!$C556,'Interventi - Dettaglio'!I:I)</f>
        <v>1</v>
      </c>
      <c r="G556" s="32">
        <f t="shared" si="96"/>
        <v>1</v>
      </c>
      <c r="H556" s="26">
        <f>SUMIF('Interventi - Dettaglio'!$A:$A,"130018"&amp;'Interventi - Sintesi'!$C556,'Interventi - Dettaglio'!J:J)</f>
        <v>0</v>
      </c>
      <c r="I556" s="26">
        <f>SUMIF('Interventi - Dettaglio'!$A:$A,"130018"&amp;'Interventi - Sintesi'!$C556,'Interventi - Dettaglio'!K:K)</f>
        <v>0</v>
      </c>
      <c r="J556" s="26">
        <f t="shared" si="100"/>
        <v>1</v>
      </c>
      <c r="K556" s="26">
        <f>SUMIF('Interventi - Dettaglio'!$A:$A,"130019"&amp;'Interventi - Sintesi'!$C556,'Interventi - Dettaglio'!$H:$H)</f>
        <v>0</v>
      </c>
      <c r="L556" s="26">
        <f>SUMIF('Interventi - Dettaglio'!$A:$A,"130019"&amp;'Interventi - Sintesi'!$C556,'Interventi - Dettaglio'!$I:$I)</f>
        <v>0</v>
      </c>
      <c r="M556" s="32">
        <f t="shared" si="97"/>
        <v>0</v>
      </c>
      <c r="N556" s="26">
        <f>SUMIF('Interventi - Dettaglio'!$A:$A,"130019"&amp;'Interventi - Sintesi'!$C556,'Interventi - Dettaglio'!$J:$J)</f>
        <v>0</v>
      </c>
      <c r="O556" s="26">
        <f>SUMIF('Interventi - Dettaglio'!$A:$A,"130019"&amp;'Interventi - Sintesi'!$C556,'Interventi - Dettaglio'!$K:$K)</f>
        <v>0</v>
      </c>
      <c r="P556" s="26">
        <f t="shared" si="101"/>
        <v>0</v>
      </c>
      <c r="Q556" s="26">
        <f>SUMIF('Interventi - Dettaglio'!$A:$A,"130020"&amp;'Interventi - Sintesi'!$C556,'Interventi - Dettaglio'!$H:$H)</f>
        <v>2</v>
      </c>
      <c r="R556" s="32">
        <f t="shared" si="98"/>
        <v>0</v>
      </c>
      <c r="S556" s="26">
        <f>SUMIF('Interventi - Dettaglio'!$A:$A,"130020"&amp;'Interventi - Sintesi'!$C556,'Interventi - Dettaglio'!$I:$I)</f>
        <v>1</v>
      </c>
      <c r="T556" s="26">
        <f>SUMIF('Interventi - Dettaglio'!$A:$A,"130020"&amp;'Interventi - Sintesi'!$C556,'Interventi - Dettaglio'!$J:$J)</f>
        <v>0</v>
      </c>
      <c r="U556" s="26">
        <f>SUMIF('Interventi - Dettaglio'!$A:$A,"130020"&amp;'Interventi - Sintesi'!$C556,'Interventi - Dettaglio'!$K:$K)</f>
        <v>0</v>
      </c>
      <c r="V556" s="26">
        <f t="shared" si="102"/>
        <v>2</v>
      </c>
      <c r="W556" s="26">
        <f t="shared" si="103"/>
        <v>3</v>
      </c>
      <c r="X556" s="26">
        <f t="shared" si="104"/>
        <v>2</v>
      </c>
      <c r="Y556" s="32">
        <f t="shared" si="99"/>
        <v>0.66669999999999996</v>
      </c>
      <c r="Z556" s="26">
        <f t="shared" si="105"/>
        <v>0</v>
      </c>
      <c r="AA556" s="26">
        <f t="shared" si="106"/>
        <v>0</v>
      </c>
      <c r="AB556" s="26">
        <f t="shared" si="107"/>
        <v>3</v>
      </c>
    </row>
    <row r="557" spans="1:28">
      <c r="A557" s="13" t="s">
        <v>237</v>
      </c>
      <c r="B557" s="19" t="s">
        <v>1698</v>
      </c>
      <c r="C557" s="14" t="s">
        <v>1743</v>
      </c>
      <c r="D557" s="4" t="s">
        <v>1744</v>
      </c>
      <c r="E557" s="26">
        <f>SUMIF('Interventi - Dettaglio'!$A:$A,"130018"&amp;'Interventi - Sintesi'!$C557,'Interventi - Dettaglio'!H:H)</f>
        <v>1</v>
      </c>
      <c r="F557" s="26">
        <f>SUMIF('Interventi - Dettaglio'!$A:$A,"130018"&amp;'Interventi - Sintesi'!$C557,'Interventi - Dettaglio'!I:I)</f>
        <v>1</v>
      </c>
      <c r="G557" s="32">
        <f t="shared" si="96"/>
        <v>1</v>
      </c>
      <c r="H557" s="26">
        <f>SUMIF('Interventi - Dettaglio'!$A:$A,"130018"&amp;'Interventi - Sintesi'!$C557,'Interventi - Dettaglio'!J:J)</f>
        <v>0</v>
      </c>
      <c r="I557" s="26">
        <f>SUMIF('Interventi - Dettaglio'!$A:$A,"130018"&amp;'Interventi - Sintesi'!$C557,'Interventi - Dettaglio'!K:K)</f>
        <v>0</v>
      </c>
      <c r="J557" s="26">
        <f t="shared" si="100"/>
        <v>1</v>
      </c>
      <c r="K557" s="26">
        <f>SUMIF('Interventi - Dettaglio'!$A:$A,"130019"&amp;'Interventi - Sintesi'!$C557,'Interventi - Dettaglio'!$H:$H)</f>
        <v>0</v>
      </c>
      <c r="L557" s="26">
        <f>SUMIF('Interventi - Dettaglio'!$A:$A,"130019"&amp;'Interventi - Sintesi'!$C557,'Interventi - Dettaglio'!$I:$I)</f>
        <v>0</v>
      </c>
      <c r="M557" s="32">
        <f t="shared" si="97"/>
        <v>0</v>
      </c>
      <c r="N557" s="26">
        <f>SUMIF('Interventi - Dettaglio'!$A:$A,"130019"&amp;'Interventi - Sintesi'!$C557,'Interventi - Dettaglio'!$J:$J)</f>
        <v>0</v>
      </c>
      <c r="O557" s="26">
        <f>SUMIF('Interventi - Dettaglio'!$A:$A,"130019"&amp;'Interventi - Sintesi'!$C557,'Interventi - Dettaglio'!$K:$K)</f>
        <v>0</v>
      </c>
      <c r="P557" s="26">
        <f t="shared" si="101"/>
        <v>0</v>
      </c>
      <c r="Q557" s="26">
        <f>SUMIF('Interventi - Dettaglio'!$A:$A,"130020"&amp;'Interventi - Sintesi'!$C557,'Interventi - Dettaglio'!$H:$H)</f>
        <v>0</v>
      </c>
      <c r="R557" s="32">
        <f t="shared" si="98"/>
        <v>0</v>
      </c>
      <c r="S557" s="26">
        <f>SUMIF('Interventi - Dettaglio'!$A:$A,"130020"&amp;'Interventi - Sintesi'!$C557,'Interventi - Dettaglio'!$I:$I)</f>
        <v>0</v>
      </c>
      <c r="T557" s="26">
        <f>SUMIF('Interventi - Dettaglio'!$A:$A,"130020"&amp;'Interventi - Sintesi'!$C557,'Interventi - Dettaglio'!$J:$J)</f>
        <v>0</v>
      </c>
      <c r="U557" s="26">
        <f>SUMIF('Interventi - Dettaglio'!$A:$A,"130020"&amp;'Interventi - Sintesi'!$C557,'Interventi - Dettaglio'!$K:$K)</f>
        <v>0</v>
      </c>
      <c r="V557" s="26">
        <f t="shared" si="102"/>
        <v>0</v>
      </c>
      <c r="W557" s="26">
        <f t="shared" si="103"/>
        <v>1</v>
      </c>
      <c r="X557" s="26">
        <f t="shared" si="104"/>
        <v>1</v>
      </c>
      <c r="Y557" s="32">
        <f t="shared" si="99"/>
        <v>1</v>
      </c>
      <c r="Z557" s="26">
        <f t="shared" si="105"/>
        <v>0</v>
      </c>
      <c r="AA557" s="26">
        <f t="shared" si="106"/>
        <v>0</v>
      </c>
      <c r="AB557" s="26">
        <f t="shared" si="107"/>
        <v>1</v>
      </c>
    </row>
    <row r="558" spans="1:28">
      <c r="A558" s="15" t="s">
        <v>237</v>
      </c>
      <c r="B558" s="19" t="s">
        <v>1698</v>
      </c>
      <c r="C558" s="16" t="s">
        <v>729</v>
      </c>
      <c r="D558" s="23" t="s">
        <v>730</v>
      </c>
      <c r="E558" s="26">
        <f>SUMIF('Interventi - Dettaglio'!$A:$A,"130018"&amp;'Interventi - Sintesi'!$C558,'Interventi - Dettaglio'!H:H)</f>
        <v>0</v>
      </c>
      <c r="F558" s="26">
        <f>SUMIF('Interventi - Dettaglio'!$A:$A,"130018"&amp;'Interventi - Sintesi'!$C558,'Interventi - Dettaglio'!I:I)</f>
        <v>0</v>
      </c>
      <c r="G558" s="32">
        <f t="shared" si="96"/>
        <v>0</v>
      </c>
      <c r="H558" s="26">
        <f>SUMIF('Interventi - Dettaglio'!$A:$A,"130018"&amp;'Interventi - Sintesi'!$C558,'Interventi - Dettaglio'!J:J)</f>
        <v>0</v>
      </c>
      <c r="I558" s="26">
        <f>SUMIF('Interventi - Dettaglio'!$A:$A,"130018"&amp;'Interventi - Sintesi'!$C558,'Interventi - Dettaglio'!K:K)</f>
        <v>0</v>
      </c>
      <c r="J558" s="26">
        <f t="shared" si="100"/>
        <v>0</v>
      </c>
      <c r="K558" s="26">
        <f>SUMIF('Interventi - Dettaglio'!$A:$A,"130019"&amp;'Interventi - Sintesi'!$C558,'Interventi - Dettaglio'!$H:$H)</f>
        <v>0</v>
      </c>
      <c r="L558" s="26">
        <f>SUMIF('Interventi - Dettaglio'!$A:$A,"130019"&amp;'Interventi - Sintesi'!$C558,'Interventi - Dettaglio'!$I:$I)</f>
        <v>0</v>
      </c>
      <c r="M558" s="32">
        <f t="shared" si="97"/>
        <v>0</v>
      </c>
      <c r="N558" s="26">
        <f>SUMIF('Interventi - Dettaglio'!$A:$A,"130019"&amp;'Interventi - Sintesi'!$C558,'Interventi - Dettaglio'!$J:$J)</f>
        <v>0</v>
      </c>
      <c r="O558" s="26">
        <f>SUMIF('Interventi - Dettaglio'!$A:$A,"130019"&amp;'Interventi - Sintesi'!$C558,'Interventi - Dettaglio'!$K:$K)</f>
        <v>0</v>
      </c>
      <c r="P558" s="26">
        <f t="shared" si="101"/>
        <v>0</v>
      </c>
      <c r="Q558" s="26">
        <f>SUMIF('Interventi - Dettaglio'!$A:$A,"130020"&amp;'Interventi - Sintesi'!$C558,'Interventi - Dettaglio'!$H:$H)</f>
        <v>12</v>
      </c>
      <c r="R558" s="32">
        <f t="shared" si="98"/>
        <v>0</v>
      </c>
      <c r="S558" s="26">
        <f>SUMIF('Interventi - Dettaglio'!$A:$A,"130020"&amp;'Interventi - Sintesi'!$C558,'Interventi - Dettaglio'!$I:$I)</f>
        <v>6</v>
      </c>
      <c r="T558" s="26">
        <f>SUMIF('Interventi - Dettaglio'!$A:$A,"130020"&amp;'Interventi - Sintesi'!$C558,'Interventi - Dettaglio'!$J:$J)</f>
        <v>0</v>
      </c>
      <c r="U558" s="26">
        <f>SUMIF('Interventi - Dettaglio'!$A:$A,"130020"&amp;'Interventi - Sintesi'!$C558,'Interventi - Dettaglio'!$K:$K)</f>
        <v>0</v>
      </c>
      <c r="V558" s="26">
        <f t="shared" si="102"/>
        <v>12</v>
      </c>
      <c r="W558" s="26">
        <f t="shared" si="103"/>
        <v>12</v>
      </c>
      <c r="X558" s="26">
        <f t="shared" si="104"/>
        <v>6</v>
      </c>
      <c r="Y558" s="32">
        <f t="shared" si="99"/>
        <v>0.5</v>
      </c>
      <c r="Z558" s="26">
        <f t="shared" si="105"/>
        <v>0</v>
      </c>
      <c r="AA558" s="26">
        <f t="shared" si="106"/>
        <v>0</v>
      </c>
      <c r="AB558" s="26">
        <f t="shared" si="107"/>
        <v>12</v>
      </c>
    </row>
    <row r="559" spans="1:28">
      <c r="A559" s="13" t="s">
        <v>237</v>
      </c>
      <c r="B559" s="19" t="s">
        <v>1698</v>
      </c>
      <c r="C559" s="14" t="s">
        <v>1033</v>
      </c>
      <c r="D559" s="4" t="s">
        <v>1034</v>
      </c>
      <c r="E559" s="26">
        <f>SUMIF('Interventi - Dettaglio'!$A:$A,"130018"&amp;'Interventi - Sintesi'!$C559,'Interventi - Dettaglio'!H:H)</f>
        <v>1</v>
      </c>
      <c r="F559" s="26">
        <f>SUMIF('Interventi - Dettaglio'!$A:$A,"130018"&amp;'Interventi - Sintesi'!$C559,'Interventi - Dettaglio'!I:I)</f>
        <v>1</v>
      </c>
      <c r="G559" s="32">
        <f t="shared" si="96"/>
        <v>1</v>
      </c>
      <c r="H559" s="26">
        <f>SUMIF('Interventi - Dettaglio'!$A:$A,"130018"&amp;'Interventi - Sintesi'!$C559,'Interventi - Dettaglio'!J:J)</f>
        <v>0</v>
      </c>
      <c r="I559" s="26">
        <f>SUMIF('Interventi - Dettaglio'!$A:$A,"130018"&amp;'Interventi - Sintesi'!$C559,'Interventi - Dettaglio'!K:K)</f>
        <v>0</v>
      </c>
      <c r="J559" s="26">
        <f t="shared" si="100"/>
        <v>1</v>
      </c>
      <c r="K559" s="26">
        <f>SUMIF('Interventi - Dettaglio'!$A:$A,"130019"&amp;'Interventi - Sintesi'!$C559,'Interventi - Dettaglio'!$H:$H)</f>
        <v>0</v>
      </c>
      <c r="L559" s="26">
        <f>SUMIF('Interventi - Dettaglio'!$A:$A,"130019"&amp;'Interventi - Sintesi'!$C559,'Interventi - Dettaglio'!$I:$I)</f>
        <v>0</v>
      </c>
      <c r="M559" s="32">
        <f t="shared" si="97"/>
        <v>0</v>
      </c>
      <c r="N559" s="26">
        <f>SUMIF('Interventi - Dettaglio'!$A:$A,"130019"&amp;'Interventi - Sintesi'!$C559,'Interventi - Dettaglio'!$J:$J)</f>
        <v>0</v>
      </c>
      <c r="O559" s="26">
        <f>SUMIF('Interventi - Dettaglio'!$A:$A,"130019"&amp;'Interventi - Sintesi'!$C559,'Interventi - Dettaglio'!$K:$K)</f>
        <v>0</v>
      </c>
      <c r="P559" s="26">
        <f t="shared" si="101"/>
        <v>0</v>
      </c>
      <c r="Q559" s="26">
        <f>SUMIF('Interventi - Dettaglio'!$A:$A,"130020"&amp;'Interventi - Sintesi'!$C559,'Interventi - Dettaglio'!$H:$H)</f>
        <v>27</v>
      </c>
      <c r="R559" s="32">
        <f t="shared" si="98"/>
        <v>0</v>
      </c>
      <c r="S559" s="26">
        <f>SUMIF('Interventi - Dettaglio'!$A:$A,"130020"&amp;'Interventi - Sintesi'!$C559,'Interventi - Dettaglio'!$I:$I)</f>
        <v>6</v>
      </c>
      <c r="T559" s="26">
        <f>SUMIF('Interventi - Dettaglio'!$A:$A,"130020"&amp;'Interventi - Sintesi'!$C559,'Interventi - Dettaglio'!$J:$J)</f>
        <v>0</v>
      </c>
      <c r="U559" s="26">
        <f>SUMIF('Interventi - Dettaglio'!$A:$A,"130020"&amp;'Interventi - Sintesi'!$C559,'Interventi - Dettaglio'!$K:$K)</f>
        <v>0</v>
      </c>
      <c r="V559" s="26">
        <f t="shared" si="102"/>
        <v>27</v>
      </c>
      <c r="W559" s="26">
        <f t="shared" si="103"/>
        <v>28</v>
      </c>
      <c r="X559" s="26">
        <f t="shared" si="104"/>
        <v>7</v>
      </c>
      <c r="Y559" s="32">
        <f t="shared" si="99"/>
        <v>0.25</v>
      </c>
      <c r="Z559" s="26">
        <f t="shared" si="105"/>
        <v>0</v>
      </c>
      <c r="AA559" s="26">
        <f t="shared" si="106"/>
        <v>0</v>
      </c>
      <c r="AB559" s="26">
        <f t="shared" si="107"/>
        <v>28</v>
      </c>
    </row>
    <row r="560" spans="1:28">
      <c r="A560" s="15" t="s">
        <v>237</v>
      </c>
      <c r="B560" s="19" t="s">
        <v>1698</v>
      </c>
      <c r="C560" s="16" t="s">
        <v>1592</v>
      </c>
      <c r="D560" s="23" t="s">
        <v>1593</v>
      </c>
      <c r="E560" s="26">
        <f>SUMIF('Interventi - Dettaglio'!$A:$A,"130018"&amp;'Interventi - Sintesi'!$C560,'Interventi - Dettaglio'!H:H)</f>
        <v>0</v>
      </c>
      <c r="F560" s="26">
        <f>SUMIF('Interventi - Dettaglio'!$A:$A,"130018"&amp;'Interventi - Sintesi'!$C560,'Interventi - Dettaglio'!I:I)</f>
        <v>0</v>
      </c>
      <c r="G560" s="32">
        <f t="shared" si="96"/>
        <v>0</v>
      </c>
      <c r="H560" s="26">
        <f>SUMIF('Interventi - Dettaglio'!$A:$A,"130018"&amp;'Interventi - Sintesi'!$C560,'Interventi - Dettaglio'!J:J)</f>
        <v>0</v>
      </c>
      <c r="I560" s="26">
        <f>SUMIF('Interventi - Dettaglio'!$A:$A,"130018"&amp;'Interventi - Sintesi'!$C560,'Interventi - Dettaglio'!K:K)</f>
        <v>0</v>
      </c>
      <c r="J560" s="26">
        <f t="shared" si="100"/>
        <v>0</v>
      </c>
      <c r="K560" s="26">
        <f>SUMIF('Interventi - Dettaglio'!$A:$A,"130019"&amp;'Interventi - Sintesi'!$C560,'Interventi - Dettaglio'!$H:$H)</f>
        <v>0</v>
      </c>
      <c r="L560" s="26">
        <f>SUMIF('Interventi - Dettaglio'!$A:$A,"130019"&amp;'Interventi - Sintesi'!$C560,'Interventi - Dettaglio'!$I:$I)</f>
        <v>0</v>
      </c>
      <c r="M560" s="32">
        <f t="shared" si="97"/>
        <v>0</v>
      </c>
      <c r="N560" s="26">
        <f>SUMIF('Interventi - Dettaglio'!$A:$A,"130019"&amp;'Interventi - Sintesi'!$C560,'Interventi - Dettaglio'!$J:$J)</f>
        <v>0</v>
      </c>
      <c r="O560" s="26">
        <f>SUMIF('Interventi - Dettaglio'!$A:$A,"130019"&amp;'Interventi - Sintesi'!$C560,'Interventi - Dettaglio'!$K:$K)</f>
        <v>0</v>
      </c>
      <c r="P560" s="26">
        <f t="shared" si="101"/>
        <v>0</v>
      </c>
      <c r="Q560" s="26">
        <f>SUMIF('Interventi - Dettaglio'!$A:$A,"130020"&amp;'Interventi - Sintesi'!$C560,'Interventi - Dettaglio'!$H:$H)</f>
        <v>21</v>
      </c>
      <c r="R560" s="32">
        <f t="shared" si="98"/>
        <v>0</v>
      </c>
      <c r="S560" s="26">
        <f>SUMIF('Interventi - Dettaglio'!$A:$A,"130020"&amp;'Interventi - Sintesi'!$C560,'Interventi - Dettaglio'!$I:$I)</f>
        <v>3</v>
      </c>
      <c r="T560" s="26">
        <f>SUMIF('Interventi - Dettaglio'!$A:$A,"130020"&amp;'Interventi - Sintesi'!$C560,'Interventi - Dettaglio'!$J:$J)</f>
        <v>0</v>
      </c>
      <c r="U560" s="26">
        <f>SUMIF('Interventi - Dettaglio'!$A:$A,"130020"&amp;'Interventi - Sintesi'!$C560,'Interventi - Dettaglio'!$K:$K)</f>
        <v>0</v>
      </c>
      <c r="V560" s="26">
        <f t="shared" si="102"/>
        <v>21</v>
      </c>
      <c r="W560" s="26">
        <f t="shared" si="103"/>
        <v>21</v>
      </c>
      <c r="X560" s="26">
        <f t="shared" si="104"/>
        <v>3</v>
      </c>
      <c r="Y560" s="32">
        <f t="shared" si="99"/>
        <v>0.1429</v>
      </c>
      <c r="Z560" s="26">
        <f t="shared" si="105"/>
        <v>0</v>
      </c>
      <c r="AA560" s="26">
        <f t="shared" si="106"/>
        <v>0</v>
      </c>
      <c r="AB560" s="26">
        <f t="shared" si="107"/>
        <v>21</v>
      </c>
    </row>
    <row r="561" spans="1:28">
      <c r="A561" s="15" t="s">
        <v>237</v>
      </c>
      <c r="B561" s="19" t="s">
        <v>1698</v>
      </c>
      <c r="C561" s="16" t="s">
        <v>1594</v>
      </c>
      <c r="D561" s="23" t="s">
        <v>1595</v>
      </c>
      <c r="E561" s="26">
        <f>SUMIF('Interventi - Dettaglio'!$A:$A,"130018"&amp;'Interventi - Sintesi'!$C561,'Interventi - Dettaglio'!H:H)</f>
        <v>0</v>
      </c>
      <c r="F561" s="26">
        <f>SUMIF('Interventi - Dettaglio'!$A:$A,"130018"&amp;'Interventi - Sintesi'!$C561,'Interventi - Dettaglio'!I:I)</f>
        <v>0</v>
      </c>
      <c r="G561" s="32">
        <f t="shared" si="96"/>
        <v>0</v>
      </c>
      <c r="H561" s="26">
        <f>SUMIF('Interventi - Dettaglio'!$A:$A,"130018"&amp;'Interventi - Sintesi'!$C561,'Interventi - Dettaglio'!J:J)</f>
        <v>0</v>
      </c>
      <c r="I561" s="26">
        <f>SUMIF('Interventi - Dettaglio'!$A:$A,"130018"&amp;'Interventi - Sintesi'!$C561,'Interventi - Dettaglio'!K:K)</f>
        <v>0</v>
      </c>
      <c r="J561" s="26">
        <f t="shared" si="100"/>
        <v>0</v>
      </c>
      <c r="K561" s="26">
        <f>SUMIF('Interventi - Dettaglio'!$A:$A,"130019"&amp;'Interventi - Sintesi'!$C561,'Interventi - Dettaglio'!$H:$H)</f>
        <v>0</v>
      </c>
      <c r="L561" s="26">
        <f>SUMIF('Interventi - Dettaglio'!$A:$A,"130019"&amp;'Interventi - Sintesi'!$C561,'Interventi - Dettaglio'!$I:$I)</f>
        <v>0</v>
      </c>
      <c r="M561" s="32">
        <f t="shared" si="97"/>
        <v>0</v>
      </c>
      <c r="N561" s="26">
        <f>SUMIF('Interventi - Dettaglio'!$A:$A,"130019"&amp;'Interventi - Sintesi'!$C561,'Interventi - Dettaglio'!$J:$J)</f>
        <v>0</v>
      </c>
      <c r="O561" s="26">
        <f>SUMIF('Interventi - Dettaglio'!$A:$A,"130019"&amp;'Interventi - Sintesi'!$C561,'Interventi - Dettaglio'!$K:$K)</f>
        <v>0</v>
      </c>
      <c r="P561" s="26">
        <f t="shared" si="101"/>
        <v>0</v>
      </c>
      <c r="Q561" s="26">
        <f>SUMIF('Interventi - Dettaglio'!$A:$A,"130020"&amp;'Interventi - Sintesi'!$C561,'Interventi - Dettaglio'!$H:$H)</f>
        <v>4</v>
      </c>
      <c r="R561" s="32">
        <f t="shared" si="98"/>
        <v>0</v>
      </c>
      <c r="S561" s="26">
        <f>SUMIF('Interventi - Dettaglio'!$A:$A,"130020"&amp;'Interventi - Sintesi'!$C561,'Interventi - Dettaglio'!$I:$I)</f>
        <v>0</v>
      </c>
      <c r="T561" s="26">
        <f>SUMIF('Interventi - Dettaglio'!$A:$A,"130020"&amp;'Interventi - Sintesi'!$C561,'Interventi - Dettaglio'!$J:$J)</f>
        <v>0</v>
      </c>
      <c r="U561" s="26">
        <f>SUMIF('Interventi - Dettaglio'!$A:$A,"130020"&amp;'Interventi - Sintesi'!$C561,'Interventi - Dettaglio'!$K:$K)</f>
        <v>0</v>
      </c>
      <c r="V561" s="26">
        <f t="shared" si="102"/>
        <v>4</v>
      </c>
      <c r="W561" s="26">
        <f t="shared" si="103"/>
        <v>4</v>
      </c>
      <c r="X561" s="26">
        <f t="shared" si="104"/>
        <v>0</v>
      </c>
      <c r="Y561" s="32">
        <f t="shared" si="99"/>
        <v>0</v>
      </c>
      <c r="Z561" s="26">
        <f t="shared" si="105"/>
        <v>0</v>
      </c>
      <c r="AA561" s="26">
        <f t="shared" si="106"/>
        <v>0</v>
      </c>
      <c r="AB561" s="26">
        <f t="shared" si="107"/>
        <v>4</v>
      </c>
    </row>
    <row r="562" spans="1:28">
      <c r="A562" s="13" t="s">
        <v>237</v>
      </c>
      <c r="B562" s="19" t="s">
        <v>1698</v>
      </c>
      <c r="C562" s="14" t="s">
        <v>645</v>
      </c>
      <c r="D562" s="4" t="s">
        <v>646</v>
      </c>
      <c r="E562" s="26">
        <f>SUMIF('Interventi - Dettaglio'!$A:$A,"130018"&amp;'Interventi - Sintesi'!$C562,'Interventi - Dettaglio'!H:H)</f>
        <v>6</v>
      </c>
      <c r="F562" s="26">
        <f>SUMIF('Interventi - Dettaglio'!$A:$A,"130018"&amp;'Interventi - Sintesi'!$C562,'Interventi - Dettaglio'!I:I)</f>
        <v>5</v>
      </c>
      <c r="G562" s="32">
        <f t="shared" si="96"/>
        <v>0.83330000000000004</v>
      </c>
      <c r="H562" s="26">
        <f>SUMIF('Interventi - Dettaglio'!$A:$A,"130018"&amp;'Interventi - Sintesi'!$C562,'Interventi - Dettaglio'!J:J)</f>
        <v>0</v>
      </c>
      <c r="I562" s="26">
        <f>SUMIF('Interventi - Dettaglio'!$A:$A,"130018"&amp;'Interventi - Sintesi'!$C562,'Interventi - Dettaglio'!K:K)</f>
        <v>0</v>
      </c>
      <c r="J562" s="26">
        <f t="shared" si="100"/>
        <v>6</v>
      </c>
      <c r="K562" s="26">
        <f>SUMIF('Interventi - Dettaglio'!$A:$A,"130019"&amp;'Interventi - Sintesi'!$C562,'Interventi - Dettaglio'!$H:$H)</f>
        <v>0</v>
      </c>
      <c r="L562" s="26">
        <f>SUMIF('Interventi - Dettaglio'!$A:$A,"130019"&amp;'Interventi - Sintesi'!$C562,'Interventi - Dettaglio'!$I:$I)</f>
        <v>0</v>
      </c>
      <c r="M562" s="32">
        <f t="shared" si="97"/>
        <v>0</v>
      </c>
      <c r="N562" s="26">
        <f>SUMIF('Interventi - Dettaglio'!$A:$A,"130019"&amp;'Interventi - Sintesi'!$C562,'Interventi - Dettaglio'!$J:$J)</f>
        <v>0</v>
      </c>
      <c r="O562" s="26">
        <f>SUMIF('Interventi - Dettaglio'!$A:$A,"130019"&amp;'Interventi - Sintesi'!$C562,'Interventi - Dettaglio'!$K:$K)</f>
        <v>0</v>
      </c>
      <c r="P562" s="26">
        <f t="shared" si="101"/>
        <v>0</v>
      </c>
      <c r="Q562" s="26">
        <f>SUMIF('Interventi - Dettaglio'!$A:$A,"130020"&amp;'Interventi - Sintesi'!$C562,'Interventi - Dettaglio'!$H:$H)</f>
        <v>0</v>
      </c>
      <c r="R562" s="32">
        <f t="shared" si="98"/>
        <v>0</v>
      </c>
      <c r="S562" s="26">
        <f>SUMIF('Interventi - Dettaglio'!$A:$A,"130020"&amp;'Interventi - Sintesi'!$C562,'Interventi - Dettaglio'!$I:$I)</f>
        <v>0</v>
      </c>
      <c r="T562" s="26">
        <f>SUMIF('Interventi - Dettaglio'!$A:$A,"130020"&amp;'Interventi - Sintesi'!$C562,'Interventi - Dettaglio'!$J:$J)</f>
        <v>0</v>
      </c>
      <c r="U562" s="26">
        <f>SUMIF('Interventi - Dettaglio'!$A:$A,"130020"&amp;'Interventi - Sintesi'!$C562,'Interventi - Dettaglio'!$K:$K)</f>
        <v>0</v>
      </c>
      <c r="V562" s="26">
        <f t="shared" si="102"/>
        <v>0</v>
      </c>
      <c r="W562" s="26">
        <f t="shared" si="103"/>
        <v>6</v>
      </c>
      <c r="X562" s="26">
        <f t="shared" si="104"/>
        <v>5</v>
      </c>
      <c r="Y562" s="32">
        <f t="shared" si="99"/>
        <v>0.83330000000000004</v>
      </c>
      <c r="Z562" s="26">
        <f t="shared" si="105"/>
        <v>0</v>
      </c>
      <c r="AA562" s="26">
        <f t="shared" si="106"/>
        <v>0</v>
      </c>
      <c r="AB562" s="26">
        <f t="shared" si="107"/>
        <v>6</v>
      </c>
    </row>
    <row r="563" spans="1:28">
      <c r="A563" s="13" t="s">
        <v>237</v>
      </c>
      <c r="B563" s="19" t="s">
        <v>1698</v>
      </c>
      <c r="C563" s="14" t="s">
        <v>1885</v>
      </c>
      <c r="D563" s="4" t="s">
        <v>1886</v>
      </c>
      <c r="E563" s="26">
        <f>SUMIF('Interventi - Dettaglio'!$A:$A,"130018"&amp;'Interventi - Sintesi'!$C563,'Interventi - Dettaglio'!H:H)</f>
        <v>1</v>
      </c>
      <c r="F563" s="26">
        <f>SUMIF('Interventi - Dettaglio'!$A:$A,"130018"&amp;'Interventi - Sintesi'!$C563,'Interventi - Dettaglio'!I:I)</f>
        <v>1</v>
      </c>
      <c r="G563" s="32">
        <f t="shared" si="96"/>
        <v>1</v>
      </c>
      <c r="H563" s="26">
        <f>SUMIF('Interventi - Dettaglio'!$A:$A,"130018"&amp;'Interventi - Sintesi'!$C563,'Interventi - Dettaglio'!J:J)</f>
        <v>0</v>
      </c>
      <c r="I563" s="26">
        <f>SUMIF('Interventi - Dettaglio'!$A:$A,"130018"&amp;'Interventi - Sintesi'!$C563,'Interventi - Dettaglio'!K:K)</f>
        <v>0</v>
      </c>
      <c r="J563" s="26">
        <f t="shared" si="100"/>
        <v>1</v>
      </c>
      <c r="K563" s="26">
        <f>SUMIF('Interventi - Dettaglio'!$A:$A,"130019"&amp;'Interventi - Sintesi'!$C563,'Interventi - Dettaglio'!$H:$H)</f>
        <v>0</v>
      </c>
      <c r="L563" s="26">
        <f>SUMIF('Interventi - Dettaglio'!$A:$A,"130019"&amp;'Interventi - Sintesi'!$C563,'Interventi - Dettaglio'!$I:$I)</f>
        <v>0</v>
      </c>
      <c r="M563" s="32">
        <f t="shared" si="97"/>
        <v>0</v>
      </c>
      <c r="N563" s="26">
        <f>SUMIF('Interventi - Dettaglio'!$A:$A,"130019"&amp;'Interventi - Sintesi'!$C563,'Interventi - Dettaglio'!$J:$J)</f>
        <v>0</v>
      </c>
      <c r="O563" s="26">
        <f>SUMIF('Interventi - Dettaglio'!$A:$A,"130019"&amp;'Interventi - Sintesi'!$C563,'Interventi - Dettaglio'!$K:$K)</f>
        <v>0</v>
      </c>
      <c r="P563" s="26">
        <f t="shared" si="101"/>
        <v>0</v>
      </c>
      <c r="Q563" s="26">
        <f>SUMIF('Interventi - Dettaglio'!$A:$A,"130020"&amp;'Interventi - Sintesi'!$C563,'Interventi - Dettaglio'!$H:$H)</f>
        <v>0</v>
      </c>
      <c r="R563" s="32">
        <f t="shared" si="98"/>
        <v>0</v>
      </c>
      <c r="S563" s="26">
        <f>SUMIF('Interventi - Dettaglio'!$A:$A,"130020"&amp;'Interventi - Sintesi'!$C563,'Interventi - Dettaglio'!$I:$I)</f>
        <v>0</v>
      </c>
      <c r="T563" s="26">
        <f>SUMIF('Interventi - Dettaglio'!$A:$A,"130020"&amp;'Interventi - Sintesi'!$C563,'Interventi - Dettaglio'!$J:$J)</f>
        <v>0</v>
      </c>
      <c r="U563" s="26">
        <f>SUMIF('Interventi - Dettaglio'!$A:$A,"130020"&amp;'Interventi - Sintesi'!$C563,'Interventi - Dettaglio'!$K:$K)</f>
        <v>0</v>
      </c>
      <c r="V563" s="26">
        <f t="shared" si="102"/>
        <v>0</v>
      </c>
      <c r="W563" s="26">
        <f t="shared" si="103"/>
        <v>1</v>
      </c>
      <c r="X563" s="26">
        <f t="shared" si="104"/>
        <v>1</v>
      </c>
      <c r="Y563" s="32">
        <f t="shared" si="99"/>
        <v>1</v>
      </c>
      <c r="Z563" s="26">
        <f t="shared" si="105"/>
        <v>0</v>
      </c>
      <c r="AA563" s="26">
        <f t="shared" si="106"/>
        <v>0</v>
      </c>
      <c r="AB563" s="26">
        <f t="shared" si="107"/>
        <v>1</v>
      </c>
    </row>
    <row r="564" spans="1:28">
      <c r="A564" s="15" t="s">
        <v>1687</v>
      </c>
      <c r="B564" s="19" t="s">
        <v>1698</v>
      </c>
      <c r="C564" s="16" t="s">
        <v>1582</v>
      </c>
      <c r="D564" s="23" t="s">
        <v>1583</v>
      </c>
      <c r="E564" s="26">
        <f>SUMIF('Interventi - Dettaglio'!$A:$A,"130018"&amp;'Interventi - Sintesi'!$C564,'Interventi - Dettaglio'!H:H)</f>
        <v>0</v>
      </c>
      <c r="F564" s="26">
        <f>SUMIF('Interventi - Dettaglio'!$A:$A,"130018"&amp;'Interventi - Sintesi'!$C564,'Interventi - Dettaglio'!I:I)</f>
        <v>0</v>
      </c>
      <c r="G564" s="32">
        <f t="shared" si="96"/>
        <v>0</v>
      </c>
      <c r="H564" s="26">
        <f>SUMIF('Interventi - Dettaglio'!$A:$A,"130018"&amp;'Interventi - Sintesi'!$C564,'Interventi - Dettaglio'!J:J)</f>
        <v>0</v>
      </c>
      <c r="I564" s="26">
        <f>SUMIF('Interventi - Dettaglio'!$A:$A,"130018"&amp;'Interventi - Sintesi'!$C564,'Interventi - Dettaglio'!K:K)</f>
        <v>0</v>
      </c>
      <c r="J564" s="26">
        <f t="shared" si="100"/>
        <v>0</v>
      </c>
      <c r="K564" s="26">
        <f>SUMIF('Interventi - Dettaglio'!$A:$A,"130019"&amp;'Interventi - Sintesi'!$C564,'Interventi - Dettaglio'!$H:$H)</f>
        <v>2</v>
      </c>
      <c r="L564" s="26">
        <f>SUMIF('Interventi - Dettaglio'!$A:$A,"130019"&amp;'Interventi - Sintesi'!$C564,'Interventi - Dettaglio'!$I:$I)</f>
        <v>1</v>
      </c>
      <c r="M564" s="32">
        <f t="shared" si="97"/>
        <v>0.5</v>
      </c>
      <c r="N564" s="26">
        <f>SUMIF('Interventi - Dettaglio'!$A:$A,"130019"&amp;'Interventi - Sintesi'!$C564,'Interventi - Dettaglio'!$J:$J)</f>
        <v>0</v>
      </c>
      <c r="O564" s="26">
        <f>SUMIF('Interventi - Dettaglio'!$A:$A,"130019"&amp;'Interventi - Sintesi'!$C564,'Interventi - Dettaglio'!$K:$K)</f>
        <v>0</v>
      </c>
      <c r="P564" s="26">
        <f t="shared" si="101"/>
        <v>2</v>
      </c>
      <c r="Q564" s="26">
        <f>SUMIF('Interventi - Dettaglio'!$A:$A,"130020"&amp;'Interventi - Sintesi'!$C564,'Interventi - Dettaglio'!$H:$H)</f>
        <v>0</v>
      </c>
      <c r="R564" s="32">
        <f t="shared" si="98"/>
        <v>0</v>
      </c>
      <c r="S564" s="26">
        <f>SUMIF('Interventi - Dettaglio'!$A:$A,"130020"&amp;'Interventi - Sintesi'!$C564,'Interventi - Dettaglio'!$I:$I)</f>
        <v>0</v>
      </c>
      <c r="T564" s="26">
        <f>SUMIF('Interventi - Dettaglio'!$A:$A,"130020"&amp;'Interventi - Sintesi'!$C564,'Interventi - Dettaglio'!$J:$J)</f>
        <v>0</v>
      </c>
      <c r="U564" s="26">
        <f>SUMIF('Interventi - Dettaglio'!$A:$A,"130020"&amp;'Interventi - Sintesi'!$C564,'Interventi - Dettaglio'!$K:$K)</f>
        <v>0</v>
      </c>
      <c r="V564" s="26">
        <f t="shared" si="102"/>
        <v>0</v>
      </c>
      <c r="W564" s="26">
        <f t="shared" si="103"/>
        <v>2</v>
      </c>
      <c r="X564" s="26">
        <f t="shared" si="104"/>
        <v>1</v>
      </c>
      <c r="Y564" s="32">
        <f t="shared" si="99"/>
        <v>0.5</v>
      </c>
      <c r="Z564" s="26">
        <f t="shared" si="105"/>
        <v>0</v>
      </c>
      <c r="AA564" s="26">
        <f t="shared" si="106"/>
        <v>0</v>
      </c>
      <c r="AB564" s="26">
        <f t="shared" si="107"/>
        <v>2</v>
      </c>
    </row>
    <row r="565" spans="1:28">
      <c r="A565" s="15" t="s">
        <v>1687</v>
      </c>
      <c r="B565" s="19" t="s">
        <v>1698</v>
      </c>
      <c r="C565" s="16" t="s">
        <v>1961</v>
      </c>
      <c r="D565" s="23" t="s">
        <v>1962</v>
      </c>
      <c r="E565" s="26">
        <f>SUMIF('Interventi - Dettaglio'!$A:$A,"130018"&amp;'Interventi - Sintesi'!$C565,'Interventi - Dettaglio'!H:H)</f>
        <v>1</v>
      </c>
      <c r="F565" s="26">
        <f>SUMIF('Interventi - Dettaglio'!$A:$A,"130018"&amp;'Interventi - Sintesi'!$C565,'Interventi - Dettaglio'!I:I)</f>
        <v>1</v>
      </c>
      <c r="G565" s="32">
        <f t="shared" si="96"/>
        <v>1</v>
      </c>
      <c r="H565" s="26">
        <f>SUMIF('Interventi - Dettaglio'!$A:$A,"130018"&amp;'Interventi - Sintesi'!$C565,'Interventi - Dettaglio'!J:J)</f>
        <v>0</v>
      </c>
      <c r="I565" s="26">
        <f>SUMIF('Interventi - Dettaglio'!$A:$A,"130018"&amp;'Interventi - Sintesi'!$C565,'Interventi - Dettaglio'!K:K)</f>
        <v>0</v>
      </c>
      <c r="J565" s="26">
        <f t="shared" si="100"/>
        <v>1</v>
      </c>
      <c r="K565" s="26">
        <f>SUMIF('Interventi - Dettaglio'!$A:$A,"130019"&amp;'Interventi - Sintesi'!$C565,'Interventi - Dettaglio'!$H:$H)</f>
        <v>0</v>
      </c>
      <c r="L565" s="26">
        <f>SUMIF('Interventi - Dettaglio'!$A:$A,"130019"&amp;'Interventi - Sintesi'!$C565,'Interventi - Dettaglio'!$I:$I)</f>
        <v>0</v>
      </c>
      <c r="M565" s="32">
        <f t="shared" si="97"/>
        <v>0</v>
      </c>
      <c r="N565" s="26">
        <f>SUMIF('Interventi - Dettaglio'!$A:$A,"130019"&amp;'Interventi - Sintesi'!$C565,'Interventi - Dettaglio'!$J:$J)</f>
        <v>0</v>
      </c>
      <c r="O565" s="26">
        <f>SUMIF('Interventi - Dettaglio'!$A:$A,"130019"&amp;'Interventi - Sintesi'!$C565,'Interventi - Dettaglio'!$K:$K)</f>
        <v>0</v>
      </c>
      <c r="P565" s="26">
        <f t="shared" si="101"/>
        <v>0</v>
      </c>
      <c r="Q565" s="26">
        <f>SUMIF('Interventi - Dettaglio'!$A:$A,"130020"&amp;'Interventi - Sintesi'!$C565,'Interventi - Dettaglio'!$H:$H)</f>
        <v>0</v>
      </c>
      <c r="R565" s="32">
        <f t="shared" si="98"/>
        <v>0</v>
      </c>
      <c r="S565" s="26">
        <f>SUMIF('Interventi - Dettaglio'!$A:$A,"130020"&amp;'Interventi - Sintesi'!$C565,'Interventi - Dettaglio'!$I:$I)</f>
        <v>0</v>
      </c>
      <c r="T565" s="26">
        <f>SUMIF('Interventi - Dettaglio'!$A:$A,"130020"&amp;'Interventi - Sintesi'!$C565,'Interventi - Dettaglio'!$J:$J)</f>
        <v>0</v>
      </c>
      <c r="U565" s="26">
        <f>SUMIF('Interventi - Dettaglio'!$A:$A,"130020"&amp;'Interventi - Sintesi'!$C565,'Interventi - Dettaglio'!$K:$K)</f>
        <v>0</v>
      </c>
      <c r="V565" s="26">
        <f t="shared" si="102"/>
        <v>0</v>
      </c>
      <c r="W565" s="26">
        <f t="shared" si="103"/>
        <v>1</v>
      </c>
      <c r="X565" s="26">
        <f t="shared" si="104"/>
        <v>1</v>
      </c>
      <c r="Y565" s="32">
        <f t="shared" si="99"/>
        <v>1</v>
      </c>
      <c r="Z565" s="26">
        <f t="shared" si="105"/>
        <v>0</v>
      </c>
      <c r="AA565" s="26">
        <f t="shared" si="106"/>
        <v>0</v>
      </c>
      <c r="AB565" s="26">
        <f t="shared" si="107"/>
        <v>1</v>
      </c>
    </row>
    <row r="566" spans="1:28">
      <c r="A566" s="15" t="s">
        <v>1687</v>
      </c>
      <c r="B566" s="19" t="s">
        <v>1698</v>
      </c>
      <c r="C566" s="16" t="s">
        <v>1580</v>
      </c>
      <c r="D566" s="23" t="s">
        <v>1581</v>
      </c>
      <c r="E566" s="26">
        <f>SUMIF('Interventi - Dettaglio'!$A:$A,"130018"&amp;'Interventi - Sintesi'!$C566,'Interventi - Dettaglio'!H:H)</f>
        <v>0</v>
      </c>
      <c r="F566" s="26">
        <f>SUMIF('Interventi - Dettaglio'!$A:$A,"130018"&amp;'Interventi - Sintesi'!$C566,'Interventi - Dettaglio'!I:I)</f>
        <v>0</v>
      </c>
      <c r="G566" s="32">
        <f t="shared" si="96"/>
        <v>0</v>
      </c>
      <c r="H566" s="26">
        <f>SUMIF('Interventi - Dettaglio'!$A:$A,"130018"&amp;'Interventi - Sintesi'!$C566,'Interventi - Dettaglio'!J:J)</f>
        <v>0</v>
      </c>
      <c r="I566" s="26">
        <f>SUMIF('Interventi - Dettaglio'!$A:$A,"130018"&amp;'Interventi - Sintesi'!$C566,'Interventi - Dettaglio'!K:K)</f>
        <v>0</v>
      </c>
      <c r="J566" s="26">
        <f t="shared" si="100"/>
        <v>0</v>
      </c>
      <c r="K566" s="26">
        <f>SUMIF('Interventi - Dettaglio'!$A:$A,"130019"&amp;'Interventi - Sintesi'!$C566,'Interventi - Dettaglio'!$H:$H)</f>
        <v>1</v>
      </c>
      <c r="L566" s="26">
        <f>SUMIF('Interventi - Dettaglio'!$A:$A,"130019"&amp;'Interventi - Sintesi'!$C566,'Interventi - Dettaglio'!$I:$I)</f>
        <v>1</v>
      </c>
      <c r="M566" s="32">
        <f t="shared" si="97"/>
        <v>1</v>
      </c>
      <c r="N566" s="26">
        <f>SUMIF('Interventi - Dettaglio'!$A:$A,"130019"&amp;'Interventi - Sintesi'!$C566,'Interventi - Dettaglio'!$J:$J)</f>
        <v>0</v>
      </c>
      <c r="O566" s="26">
        <f>SUMIF('Interventi - Dettaglio'!$A:$A,"130019"&amp;'Interventi - Sintesi'!$C566,'Interventi - Dettaglio'!$K:$K)</f>
        <v>0</v>
      </c>
      <c r="P566" s="26">
        <f t="shared" si="101"/>
        <v>1</v>
      </c>
      <c r="Q566" s="26">
        <f>SUMIF('Interventi - Dettaglio'!$A:$A,"130020"&amp;'Interventi - Sintesi'!$C566,'Interventi - Dettaglio'!$H:$H)</f>
        <v>0</v>
      </c>
      <c r="R566" s="32">
        <f t="shared" si="98"/>
        <v>0</v>
      </c>
      <c r="S566" s="26">
        <f>SUMIF('Interventi - Dettaglio'!$A:$A,"130020"&amp;'Interventi - Sintesi'!$C566,'Interventi - Dettaglio'!$I:$I)</f>
        <v>0</v>
      </c>
      <c r="T566" s="26">
        <f>SUMIF('Interventi - Dettaglio'!$A:$A,"130020"&amp;'Interventi - Sintesi'!$C566,'Interventi - Dettaglio'!$J:$J)</f>
        <v>0</v>
      </c>
      <c r="U566" s="26">
        <f>SUMIF('Interventi - Dettaglio'!$A:$A,"130020"&amp;'Interventi - Sintesi'!$C566,'Interventi - Dettaglio'!$K:$K)</f>
        <v>0</v>
      </c>
      <c r="V566" s="26">
        <f t="shared" si="102"/>
        <v>0</v>
      </c>
      <c r="W566" s="26">
        <f t="shared" si="103"/>
        <v>1</v>
      </c>
      <c r="X566" s="26">
        <f t="shared" si="104"/>
        <v>1</v>
      </c>
      <c r="Y566" s="32">
        <f t="shared" si="99"/>
        <v>1</v>
      </c>
      <c r="Z566" s="26">
        <f t="shared" si="105"/>
        <v>0</v>
      </c>
      <c r="AA566" s="26">
        <f t="shared" si="106"/>
        <v>0</v>
      </c>
      <c r="AB566" s="26">
        <f t="shared" si="107"/>
        <v>1</v>
      </c>
    </row>
    <row r="567" spans="1:28" ht="24">
      <c r="A567" s="13" t="s">
        <v>1687</v>
      </c>
      <c r="B567" s="19" t="s">
        <v>1698</v>
      </c>
      <c r="C567" s="14" t="s">
        <v>1745</v>
      </c>
      <c r="D567" s="4" t="s">
        <v>1746</v>
      </c>
      <c r="E567" s="26">
        <f>SUMIF('Interventi - Dettaglio'!$A:$A,"130018"&amp;'Interventi - Sintesi'!$C567,'Interventi - Dettaglio'!H:H)</f>
        <v>1</v>
      </c>
      <c r="F567" s="26">
        <f>SUMIF('Interventi - Dettaglio'!$A:$A,"130018"&amp;'Interventi - Sintesi'!$C567,'Interventi - Dettaglio'!I:I)</f>
        <v>0</v>
      </c>
      <c r="G567" s="32">
        <f t="shared" si="96"/>
        <v>0</v>
      </c>
      <c r="H567" s="26">
        <f>SUMIF('Interventi - Dettaglio'!$A:$A,"130018"&amp;'Interventi - Sintesi'!$C567,'Interventi - Dettaglio'!J:J)</f>
        <v>0</v>
      </c>
      <c r="I567" s="26">
        <f>SUMIF('Interventi - Dettaglio'!$A:$A,"130018"&amp;'Interventi - Sintesi'!$C567,'Interventi - Dettaglio'!K:K)</f>
        <v>0</v>
      </c>
      <c r="J567" s="26">
        <f t="shared" si="100"/>
        <v>1</v>
      </c>
      <c r="K567" s="26">
        <f>SUMIF('Interventi - Dettaglio'!$A:$A,"130019"&amp;'Interventi - Sintesi'!$C567,'Interventi - Dettaglio'!$H:$H)</f>
        <v>0</v>
      </c>
      <c r="L567" s="26">
        <f>SUMIF('Interventi - Dettaglio'!$A:$A,"130019"&amp;'Interventi - Sintesi'!$C567,'Interventi - Dettaglio'!$I:$I)</f>
        <v>0</v>
      </c>
      <c r="M567" s="32">
        <f t="shared" si="97"/>
        <v>0</v>
      </c>
      <c r="N567" s="26">
        <f>SUMIF('Interventi - Dettaglio'!$A:$A,"130019"&amp;'Interventi - Sintesi'!$C567,'Interventi - Dettaglio'!$J:$J)</f>
        <v>0</v>
      </c>
      <c r="O567" s="26">
        <f>SUMIF('Interventi - Dettaglio'!$A:$A,"130019"&amp;'Interventi - Sintesi'!$C567,'Interventi - Dettaglio'!$K:$K)</f>
        <v>0</v>
      </c>
      <c r="P567" s="26">
        <f t="shared" si="101"/>
        <v>0</v>
      </c>
      <c r="Q567" s="26">
        <f>SUMIF('Interventi - Dettaglio'!$A:$A,"130020"&amp;'Interventi - Sintesi'!$C567,'Interventi - Dettaglio'!$H:$H)</f>
        <v>0</v>
      </c>
      <c r="R567" s="32">
        <f t="shared" si="98"/>
        <v>0</v>
      </c>
      <c r="S567" s="26">
        <f>SUMIF('Interventi - Dettaglio'!$A:$A,"130020"&amp;'Interventi - Sintesi'!$C567,'Interventi - Dettaglio'!$I:$I)</f>
        <v>0</v>
      </c>
      <c r="T567" s="26">
        <f>SUMIF('Interventi - Dettaglio'!$A:$A,"130020"&amp;'Interventi - Sintesi'!$C567,'Interventi - Dettaglio'!$J:$J)</f>
        <v>0</v>
      </c>
      <c r="U567" s="26">
        <f>SUMIF('Interventi - Dettaglio'!$A:$A,"130020"&amp;'Interventi - Sintesi'!$C567,'Interventi - Dettaglio'!$K:$K)</f>
        <v>0</v>
      </c>
      <c r="V567" s="26">
        <f t="shared" si="102"/>
        <v>0</v>
      </c>
      <c r="W567" s="26">
        <f t="shared" si="103"/>
        <v>1</v>
      </c>
      <c r="X567" s="26">
        <f t="shared" si="104"/>
        <v>0</v>
      </c>
      <c r="Y567" s="32">
        <f t="shared" si="99"/>
        <v>0</v>
      </c>
      <c r="Z567" s="26">
        <f t="shared" si="105"/>
        <v>0</v>
      </c>
      <c r="AA567" s="26">
        <f t="shared" si="106"/>
        <v>0</v>
      </c>
      <c r="AB567" s="26">
        <f t="shared" si="107"/>
        <v>1</v>
      </c>
    </row>
    <row r="568" spans="1:28">
      <c r="A568" s="13" t="s">
        <v>1687</v>
      </c>
      <c r="B568" s="19" t="s">
        <v>1698</v>
      </c>
      <c r="C568" s="14" t="s">
        <v>557</v>
      </c>
      <c r="D568" s="4" t="s">
        <v>558</v>
      </c>
      <c r="E568" s="26">
        <f>SUMIF('Interventi - Dettaglio'!$A:$A,"130018"&amp;'Interventi - Sintesi'!$C568,'Interventi - Dettaglio'!H:H)</f>
        <v>3</v>
      </c>
      <c r="F568" s="26">
        <f>SUMIF('Interventi - Dettaglio'!$A:$A,"130018"&amp;'Interventi - Sintesi'!$C568,'Interventi - Dettaglio'!I:I)</f>
        <v>2</v>
      </c>
      <c r="G568" s="32">
        <f t="shared" si="96"/>
        <v>0.66669999999999996</v>
      </c>
      <c r="H568" s="26">
        <f>SUMIF('Interventi - Dettaglio'!$A:$A,"130018"&amp;'Interventi - Sintesi'!$C568,'Interventi - Dettaglio'!J:J)</f>
        <v>0</v>
      </c>
      <c r="I568" s="26">
        <f>SUMIF('Interventi - Dettaglio'!$A:$A,"130018"&amp;'Interventi - Sintesi'!$C568,'Interventi - Dettaglio'!K:K)</f>
        <v>0</v>
      </c>
      <c r="J568" s="26">
        <f t="shared" si="100"/>
        <v>3</v>
      </c>
      <c r="K568" s="26">
        <f>SUMIF('Interventi - Dettaglio'!$A:$A,"130019"&amp;'Interventi - Sintesi'!$C568,'Interventi - Dettaglio'!$H:$H)</f>
        <v>0</v>
      </c>
      <c r="L568" s="26">
        <f>SUMIF('Interventi - Dettaglio'!$A:$A,"130019"&amp;'Interventi - Sintesi'!$C568,'Interventi - Dettaglio'!$I:$I)</f>
        <v>0</v>
      </c>
      <c r="M568" s="32">
        <f t="shared" si="97"/>
        <v>0</v>
      </c>
      <c r="N568" s="26">
        <f>SUMIF('Interventi - Dettaglio'!$A:$A,"130019"&amp;'Interventi - Sintesi'!$C568,'Interventi - Dettaglio'!$J:$J)</f>
        <v>0</v>
      </c>
      <c r="O568" s="26">
        <f>SUMIF('Interventi - Dettaglio'!$A:$A,"130019"&amp;'Interventi - Sintesi'!$C568,'Interventi - Dettaglio'!$K:$K)</f>
        <v>0</v>
      </c>
      <c r="P568" s="26">
        <f t="shared" si="101"/>
        <v>0</v>
      </c>
      <c r="Q568" s="26">
        <f>SUMIF('Interventi - Dettaglio'!$A:$A,"130020"&amp;'Interventi - Sintesi'!$C568,'Interventi - Dettaglio'!$H:$H)</f>
        <v>0</v>
      </c>
      <c r="R568" s="32">
        <f t="shared" si="98"/>
        <v>0</v>
      </c>
      <c r="S568" s="26">
        <f>SUMIF('Interventi - Dettaglio'!$A:$A,"130020"&amp;'Interventi - Sintesi'!$C568,'Interventi - Dettaglio'!$I:$I)</f>
        <v>0</v>
      </c>
      <c r="T568" s="26">
        <f>SUMIF('Interventi - Dettaglio'!$A:$A,"130020"&amp;'Interventi - Sintesi'!$C568,'Interventi - Dettaglio'!$J:$J)</f>
        <v>0</v>
      </c>
      <c r="U568" s="26">
        <f>SUMIF('Interventi - Dettaglio'!$A:$A,"130020"&amp;'Interventi - Sintesi'!$C568,'Interventi - Dettaglio'!$K:$K)</f>
        <v>0</v>
      </c>
      <c r="V568" s="26">
        <f t="shared" si="102"/>
        <v>0</v>
      </c>
      <c r="W568" s="26">
        <f t="shared" si="103"/>
        <v>3</v>
      </c>
      <c r="X568" s="26">
        <f t="shared" si="104"/>
        <v>2</v>
      </c>
      <c r="Y568" s="32">
        <f t="shared" si="99"/>
        <v>0.66669999999999996</v>
      </c>
      <c r="Z568" s="26">
        <f t="shared" si="105"/>
        <v>0</v>
      </c>
      <c r="AA568" s="26">
        <f t="shared" si="106"/>
        <v>0</v>
      </c>
      <c r="AB568" s="26">
        <f t="shared" si="107"/>
        <v>3</v>
      </c>
    </row>
    <row r="569" spans="1:28">
      <c r="A569" s="13" t="s">
        <v>1687</v>
      </c>
      <c r="B569" s="19" t="s">
        <v>1698</v>
      </c>
      <c r="C569" s="14" t="s">
        <v>1781</v>
      </c>
      <c r="D569" s="4" t="s">
        <v>1782</v>
      </c>
      <c r="E569" s="26">
        <f>SUMIF('Interventi - Dettaglio'!$A:$A,"130018"&amp;'Interventi - Sintesi'!$C569,'Interventi - Dettaglio'!H:H)</f>
        <v>1</v>
      </c>
      <c r="F569" s="26">
        <f>SUMIF('Interventi - Dettaglio'!$A:$A,"130018"&amp;'Interventi - Sintesi'!$C569,'Interventi - Dettaglio'!I:I)</f>
        <v>1</v>
      </c>
      <c r="G569" s="32">
        <f t="shared" si="96"/>
        <v>1</v>
      </c>
      <c r="H569" s="26">
        <f>SUMIF('Interventi - Dettaglio'!$A:$A,"130018"&amp;'Interventi - Sintesi'!$C569,'Interventi - Dettaglio'!J:J)</f>
        <v>0</v>
      </c>
      <c r="I569" s="26">
        <f>SUMIF('Interventi - Dettaglio'!$A:$A,"130018"&amp;'Interventi - Sintesi'!$C569,'Interventi - Dettaglio'!K:K)</f>
        <v>0</v>
      </c>
      <c r="J569" s="26">
        <f t="shared" si="100"/>
        <v>1</v>
      </c>
      <c r="K569" s="26">
        <f>SUMIF('Interventi - Dettaglio'!$A:$A,"130019"&amp;'Interventi - Sintesi'!$C569,'Interventi - Dettaglio'!$H:$H)</f>
        <v>0</v>
      </c>
      <c r="L569" s="26">
        <f>SUMIF('Interventi - Dettaglio'!$A:$A,"130019"&amp;'Interventi - Sintesi'!$C569,'Interventi - Dettaglio'!$I:$I)</f>
        <v>0</v>
      </c>
      <c r="M569" s="32">
        <f t="shared" si="97"/>
        <v>0</v>
      </c>
      <c r="N569" s="26">
        <f>SUMIF('Interventi - Dettaglio'!$A:$A,"130019"&amp;'Interventi - Sintesi'!$C569,'Interventi - Dettaglio'!$J:$J)</f>
        <v>0</v>
      </c>
      <c r="O569" s="26">
        <f>SUMIF('Interventi - Dettaglio'!$A:$A,"130019"&amp;'Interventi - Sintesi'!$C569,'Interventi - Dettaglio'!$K:$K)</f>
        <v>0</v>
      </c>
      <c r="P569" s="26">
        <f t="shared" si="101"/>
        <v>0</v>
      </c>
      <c r="Q569" s="26">
        <f>SUMIF('Interventi - Dettaglio'!$A:$A,"130020"&amp;'Interventi - Sintesi'!$C569,'Interventi - Dettaglio'!$H:$H)</f>
        <v>0</v>
      </c>
      <c r="R569" s="32">
        <f t="shared" si="98"/>
        <v>0</v>
      </c>
      <c r="S569" s="26">
        <f>SUMIF('Interventi - Dettaglio'!$A:$A,"130020"&amp;'Interventi - Sintesi'!$C569,'Interventi - Dettaglio'!$I:$I)</f>
        <v>0</v>
      </c>
      <c r="T569" s="26">
        <f>SUMIF('Interventi - Dettaglio'!$A:$A,"130020"&amp;'Interventi - Sintesi'!$C569,'Interventi - Dettaglio'!$J:$J)</f>
        <v>0</v>
      </c>
      <c r="U569" s="26">
        <f>SUMIF('Interventi - Dettaglio'!$A:$A,"130020"&amp;'Interventi - Sintesi'!$C569,'Interventi - Dettaglio'!$K:$K)</f>
        <v>0</v>
      </c>
      <c r="V569" s="26">
        <f t="shared" si="102"/>
        <v>0</v>
      </c>
      <c r="W569" s="26">
        <f t="shared" si="103"/>
        <v>1</v>
      </c>
      <c r="X569" s="26">
        <f t="shared" si="104"/>
        <v>1</v>
      </c>
      <c r="Y569" s="32">
        <f t="shared" si="99"/>
        <v>1</v>
      </c>
      <c r="Z569" s="26">
        <f t="shared" si="105"/>
        <v>0</v>
      </c>
      <c r="AA569" s="26">
        <f t="shared" si="106"/>
        <v>0</v>
      </c>
      <c r="AB569" s="26">
        <f t="shared" si="107"/>
        <v>1</v>
      </c>
    </row>
    <row r="570" spans="1:28">
      <c r="A570" s="13" t="s">
        <v>1687</v>
      </c>
      <c r="B570" s="19" t="s">
        <v>1698</v>
      </c>
      <c r="C570" s="14" t="s">
        <v>559</v>
      </c>
      <c r="D570" s="4" t="s">
        <v>560</v>
      </c>
      <c r="E570" s="26">
        <f>SUMIF('Interventi - Dettaglio'!$A:$A,"130018"&amp;'Interventi - Sintesi'!$C570,'Interventi - Dettaglio'!H:H)</f>
        <v>1</v>
      </c>
      <c r="F570" s="26">
        <f>SUMIF('Interventi - Dettaglio'!$A:$A,"130018"&amp;'Interventi - Sintesi'!$C570,'Interventi - Dettaglio'!I:I)</f>
        <v>1</v>
      </c>
      <c r="G570" s="32">
        <f t="shared" si="96"/>
        <v>1</v>
      </c>
      <c r="H570" s="26">
        <f>SUMIF('Interventi - Dettaglio'!$A:$A,"130018"&amp;'Interventi - Sintesi'!$C570,'Interventi - Dettaglio'!J:J)</f>
        <v>0</v>
      </c>
      <c r="I570" s="26">
        <f>SUMIF('Interventi - Dettaglio'!$A:$A,"130018"&amp;'Interventi - Sintesi'!$C570,'Interventi - Dettaglio'!K:K)</f>
        <v>0</v>
      </c>
      <c r="J570" s="26">
        <f t="shared" si="100"/>
        <v>1</v>
      </c>
      <c r="K570" s="26">
        <f>SUMIF('Interventi - Dettaglio'!$A:$A,"130019"&amp;'Interventi - Sintesi'!$C570,'Interventi - Dettaglio'!$H:$H)</f>
        <v>0</v>
      </c>
      <c r="L570" s="26">
        <f>SUMIF('Interventi - Dettaglio'!$A:$A,"130019"&amp;'Interventi - Sintesi'!$C570,'Interventi - Dettaglio'!$I:$I)</f>
        <v>0</v>
      </c>
      <c r="M570" s="32">
        <f t="shared" si="97"/>
        <v>0</v>
      </c>
      <c r="N570" s="26">
        <f>SUMIF('Interventi - Dettaglio'!$A:$A,"130019"&amp;'Interventi - Sintesi'!$C570,'Interventi - Dettaglio'!$J:$J)</f>
        <v>0</v>
      </c>
      <c r="O570" s="26">
        <f>SUMIF('Interventi - Dettaglio'!$A:$A,"130019"&amp;'Interventi - Sintesi'!$C570,'Interventi - Dettaglio'!$K:$K)</f>
        <v>0</v>
      </c>
      <c r="P570" s="26">
        <f t="shared" si="101"/>
        <v>0</v>
      </c>
      <c r="Q570" s="26">
        <f>SUMIF('Interventi - Dettaglio'!$A:$A,"130020"&amp;'Interventi - Sintesi'!$C570,'Interventi - Dettaglio'!$H:$H)</f>
        <v>0</v>
      </c>
      <c r="R570" s="32">
        <f t="shared" si="98"/>
        <v>0</v>
      </c>
      <c r="S570" s="26">
        <f>SUMIF('Interventi - Dettaglio'!$A:$A,"130020"&amp;'Interventi - Sintesi'!$C570,'Interventi - Dettaglio'!$I:$I)</f>
        <v>0</v>
      </c>
      <c r="T570" s="26">
        <f>SUMIF('Interventi - Dettaglio'!$A:$A,"130020"&amp;'Interventi - Sintesi'!$C570,'Interventi - Dettaglio'!$J:$J)</f>
        <v>0</v>
      </c>
      <c r="U570" s="26">
        <f>SUMIF('Interventi - Dettaglio'!$A:$A,"130020"&amp;'Interventi - Sintesi'!$C570,'Interventi - Dettaglio'!$K:$K)</f>
        <v>0</v>
      </c>
      <c r="V570" s="26">
        <f t="shared" si="102"/>
        <v>0</v>
      </c>
      <c r="W570" s="26">
        <f t="shared" si="103"/>
        <v>1</v>
      </c>
      <c r="X570" s="26">
        <f t="shared" si="104"/>
        <v>1</v>
      </c>
      <c r="Y570" s="32">
        <f t="shared" si="99"/>
        <v>1</v>
      </c>
      <c r="Z570" s="26">
        <f t="shared" si="105"/>
        <v>0</v>
      </c>
      <c r="AA570" s="26">
        <f t="shared" si="106"/>
        <v>0</v>
      </c>
      <c r="AB570" s="26">
        <f t="shared" si="107"/>
        <v>1</v>
      </c>
    </row>
    <row r="571" spans="1:28">
      <c r="A571" s="15" t="s">
        <v>1687</v>
      </c>
      <c r="B571" s="19" t="s">
        <v>1698</v>
      </c>
      <c r="C571" s="16" t="s">
        <v>1610</v>
      </c>
      <c r="D571" s="23" t="s">
        <v>1611</v>
      </c>
      <c r="E571" s="26">
        <f>SUMIF('Interventi - Dettaglio'!$A:$A,"130018"&amp;'Interventi - Sintesi'!$C571,'Interventi - Dettaglio'!H:H)</f>
        <v>0</v>
      </c>
      <c r="F571" s="26">
        <f>SUMIF('Interventi - Dettaglio'!$A:$A,"130018"&amp;'Interventi - Sintesi'!$C571,'Interventi - Dettaglio'!I:I)</f>
        <v>0</v>
      </c>
      <c r="G571" s="32">
        <f t="shared" si="96"/>
        <v>0</v>
      </c>
      <c r="H571" s="26">
        <f>SUMIF('Interventi - Dettaglio'!$A:$A,"130018"&amp;'Interventi - Sintesi'!$C571,'Interventi - Dettaglio'!J:J)</f>
        <v>0</v>
      </c>
      <c r="I571" s="26">
        <f>SUMIF('Interventi - Dettaglio'!$A:$A,"130018"&amp;'Interventi - Sintesi'!$C571,'Interventi - Dettaglio'!K:K)</f>
        <v>0</v>
      </c>
      <c r="J571" s="26">
        <f t="shared" si="100"/>
        <v>0</v>
      </c>
      <c r="K571" s="26">
        <f>SUMIF('Interventi - Dettaglio'!$A:$A,"130019"&amp;'Interventi - Sintesi'!$C571,'Interventi - Dettaglio'!$H:$H)</f>
        <v>0</v>
      </c>
      <c r="L571" s="26">
        <f>SUMIF('Interventi - Dettaglio'!$A:$A,"130019"&amp;'Interventi - Sintesi'!$C571,'Interventi - Dettaglio'!$I:$I)</f>
        <v>0</v>
      </c>
      <c r="M571" s="32">
        <f t="shared" si="97"/>
        <v>0</v>
      </c>
      <c r="N571" s="26">
        <f>SUMIF('Interventi - Dettaglio'!$A:$A,"130019"&amp;'Interventi - Sintesi'!$C571,'Interventi - Dettaglio'!$J:$J)</f>
        <v>0</v>
      </c>
      <c r="O571" s="26">
        <f>SUMIF('Interventi - Dettaglio'!$A:$A,"130019"&amp;'Interventi - Sintesi'!$C571,'Interventi - Dettaglio'!$K:$K)</f>
        <v>0</v>
      </c>
      <c r="P571" s="26">
        <f t="shared" si="101"/>
        <v>0</v>
      </c>
      <c r="Q571" s="26">
        <f>SUMIF('Interventi - Dettaglio'!$A:$A,"130020"&amp;'Interventi - Sintesi'!$C571,'Interventi - Dettaglio'!$H:$H)</f>
        <v>3</v>
      </c>
      <c r="R571" s="32">
        <f t="shared" si="98"/>
        <v>0</v>
      </c>
      <c r="S571" s="26">
        <f>SUMIF('Interventi - Dettaglio'!$A:$A,"130020"&amp;'Interventi - Sintesi'!$C571,'Interventi - Dettaglio'!$I:$I)</f>
        <v>1</v>
      </c>
      <c r="T571" s="26">
        <f>SUMIF('Interventi - Dettaglio'!$A:$A,"130020"&amp;'Interventi - Sintesi'!$C571,'Interventi - Dettaglio'!$J:$J)</f>
        <v>0</v>
      </c>
      <c r="U571" s="26">
        <f>SUMIF('Interventi - Dettaglio'!$A:$A,"130020"&amp;'Interventi - Sintesi'!$C571,'Interventi - Dettaglio'!$K:$K)</f>
        <v>0</v>
      </c>
      <c r="V571" s="26">
        <f t="shared" si="102"/>
        <v>3</v>
      </c>
      <c r="W571" s="26">
        <f t="shared" si="103"/>
        <v>3</v>
      </c>
      <c r="X571" s="26">
        <f t="shared" si="104"/>
        <v>1</v>
      </c>
      <c r="Y571" s="32">
        <f t="shared" si="99"/>
        <v>0.33329999999999999</v>
      </c>
      <c r="Z571" s="26">
        <f t="shared" si="105"/>
        <v>0</v>
      </c>
      <c r="AA571" s="26">
        <f t="shared" si="106"/>
        <v>0</v>
      </c>
      <c r="AB571" s="26">
        <f t="shared" si="107"/>
        <v>3</v>
      </c>
    </row>
    <row r="572" spans="1:28">
      <c r="A572" s="13" t="s">
        <v>431</v>
      </c>
      <c r="B572" s="19" t="s">
        <v>1698</v>
      </c>
      <c r="C572" s="14" t="s">
        <v>561</v>
      </c>
      <c r="D572" s="4" t="s">
        <v>562</v>
      </c>
      <c r="E572" s="26">
        <f>SUMIF('Interventi - Dettaglio'!$A:$A,"130018"&amp;'Interventi - Sintesi'!$C572,'Interventi - Dettaglio'!H:H)</f>
        <v>3</v>
      </c>
      <c r="F572" s="26">
        <f>SUMIF('Interventi - Dettaglio'!$A:$A,"130018"&amp;'Interventi - Sintesi'!$C572,'Interventi - Dettaglio'!I:I)</f>
        <v>2</v>
      </c>
      <c r="G572" s="32">
        <f t="shared" si="96"/>
        <v>0.66669999999999996</v>
      </c>
      <c r="H572" s="26">
        <f>SUMIF('Interventi - Dettaglio'!$A:$A,"130018"&amp;'Interventi - Sintesi'!$C572,'Interventi - Dettaglio'!J:J)</f>
        <v>3</v>
      </c>
      <c r="I572" s="26">
        <f>SUMIF('Interventi - Dettaglio'!$A:$A,"130018"&amp;'Interventi - Sintesi'!$C572,'Interventi - Dettaglio'!K:K)</f>
        <v>0</v>
      </c>
      <c r="J572" s="26">
        <f t="shared" si="100"/>
        <v>6</v>
      </c>
      <c r="K572" s="26">
        <f>SUMIF('Interventi - Dettaglio'!$A:$A,"130019"&amp;'Interventi - Sintesi'!$C572,'Interventi - Dettaglio'!$H:$H)</f>
        <v>1</v>
      </c>
      <c r="L572" s="26">
        <f>SUMIF('Interventi - Dettaglio'!$A:$A,"130019"&amp;'Interventi - Sintesi'!$C572,'Interventi - Dettaglio'!$I:$I)</f>
        <v>0</v>
      </c>
      <c r="M572" s="32">
        <f t="shared" si="97"/>
        <v>0</v>
      </c>
      <c r="N572" s="26">
        <f>SUMIF('Interventi - Dettaglio'!$A:$A,"130019"&amp;'Interventi - Sintesi'!$C572,'Interventi - Dettaglio'!$J:$J)</f>
        <v>1</v>
      </c>
      <c r="O572" s="26">
        <f>SUMIF('Interventi - Dettaglio'!$A:$A,"130019"&amp;'Interventi - Sintesi'!$C572,'Interventi - Dettaglio'!$K:$K)</f>
        <v>0</v>
      </c>
      <c r="P572" s="26">
        <f t="shared" si="101"/>
        <v>2</v>
      </c>
      <c r="Q572" s="26">
        <f>SUMIF('Interventi - Dettaglio'!$A:$A,"130020"&amp;'Interventi - Sintesi'!$C572,'Interventi - Dettaglio'!$H:$H)</f>
        <v>0</v>
      </c>
      <c r="R572" s="32">
        <f t="shared" si="98"/>
        <v>0</v>
      </c>
      <c r="S572" s="26">
        <f>SUMIF('Interventi - Dettaglio'!$A:$A,"130020"&amp;'Interventi - Sintesi'!$C572,'Interventi - Dettaglio'!$I:$I)</f>
        <v>0</v>
      </c>
      <c r="T572" s="26">
        <f>SUMIF('Interventi - Dettaglio'!$A:$A,"130020"&amp;'Interventi - Sintesi'!$C572,'Interventi - Dettaglio'!$J:$J)</f>
        <v>0</v>
      </c>
      <c r="U572" s="26">
        <f>SUMIF('Interventi - Dettaglio'!$A:$A,"130020"&amp;'Interventi - Sintesi'!$C572,'Interventi - Dettaglio'!$K:$K)</f>
        <v>0</v>
      </c>
      <c r="V572" s="26">
        <f t="shared" si="102"/>
        <v>0</v>
      </c>
      <c r="W572" s="26">
        <f t="shared" si="103"/>
        <v>4</v>
      </c>
      <c r="X572" s="26">
        <f t="shared" si="104"/>
        <v>2</v>
      </c>
      <c r="Y572" s="32">
        <f t="shared" si="99"/>
        <v>0.5</v>
      </c>
      <c r="Z572" s="26">
        <f t="shared" si="105"/>
        <v>4</v>
      </c>
      <c r="AA572" s="26">
        <f t="shared" si="106"/>
        <v>0</v>
      </c>
      <c r="AB572" s="26">
        <f t="shared" si="107"/>
        <v>8</v>
      </c>
    </row>
    <row r="573" spans="1:28">
      <c r="A573" s="13" t="s">
        <v>431</v>
      </c>
      <c r="B573" s="19" t="s">
        <v>1698</v>
      </c>
      <c r="C573" s="14" t="s">
        <v>563</v>
      </c>
      <c r="D573" s="4" t="s">
        <v>564</v>
      </c>
      <c r="E573" s="26">
        <f>SUMIF('Interventi - Dettaglio'!$A:$A,"130018"&amp;'Interventi - Sintesi'!$C573,'Interventi - Dettaglio'!H:H)</f>
        <v>2</v>
      </c>
      <c r="F573" s="26">
        <f>SUMIF('Interventi - Dettaglio'!$A:$A,"130018"&amp;'Interventi - Sintesi'!$C573,'Interventi - Dettaglio'!I:I)</f>
        <v>0</v>
      </c>
      <c r="G573" s="32">
        <f t="shared" si="96"/>
        <v>0</v>
      </c>
      <c r="H573" s="26">
        <f>SUMIF('Interventi - Dettaglio'!$A:$A,"130018"&amp;'Interventi - Sintesi'!$C573,'Interventi - Dettaglio'!J:J)</f>
        <v>0</v>
      </c>
      <c r="I573" s="26">
        <f>SUMIF('Interventi - Dettaglio'!$A:$A,"130018"&amp;'Interventi - Sintesi'!$C573,'Interventi - Dettaglio'!K:K)</f>
        <v>0</v>
      </c>
      <c r="J573" s="26">
        <f t="shared" si="100"/>
        <v>2</v>
      </c>
      <c r="K573" s="26">
        <f>SUMIF('Interventi - Dettaglio'!$A:$A,"130019"&amp;'Interventi - Sintesi'!$C573,'Interventi - Dettaglio'!$H:$H)</f>
        <v>0</v>
      </c>
      <c r="L573" s="26">
        <f>SUMIF('Interventi - Dettaglio'!$A:$A,"130019"&amp;'Interventi - Sintesi'!$C573,'Interventi - Dettaglio'!$I:$I)</f>
        <v>0</v>
      </c>
      <c r="M573" s="32">
        <f t="shared" si="97"/>
        <v>0</v>
      </c>
      <c r="N573" s="26">
        <f>SUMIF('Interventi - Dettaglio'!$A:$A,"130019"&amp;'Interventi - Sintesi'!$C573,'Interventi - Dettaglio'!$J:$J)</f>
        <v>1</v>
      </c>
      <c r="O573" s="26">
        <f>SUMIF('Interventi - Dettaglio'!$A:$A,"130019"&amp;'Interventi - Sintesi'!$C573,'Interventi - Dettaglio'!$K:$K)</f>
        <v>0</v>
      </c>
      <c r="P573" s="26">
        <f t="shared" si="101"/>
        <v>1</v>
      </c>
      <c r="Q573" s="26">
        <f>SUMIF('Interventi - Dettaglio'!$A:$A,"130020"&amp;'Interventi - Sintesi'!$C573,'Interventi - Dettaglio'!$H:$H)</f>
        <v>0</v>
      </c>
      <c r="R573" s="32">
        <f t="shared" si="98"/>
        <v>0</v>
      </c>
      <c r="S573" s="26">
        <f>SUMIF('Interventi - Dettaglio'!$A:$A,"130020"&amp;'Interventi - Sintesi'!$C573,'Interventi - Dettaglio'!$I:$I)</f>
        <v>0</v>
      </c>
      <c r="T573" s="26">
        <f>SUMIF('Interventi - Dettaglio'!$A:$A,"130020"&amp;'Interventi - Sintesi'!$C573,'Interventi - Dettaglio'!$J:$J)</f>
        <v>0</v>
      </c>
      <c r="U573" s="26">
        <f>SUMIF('Interventi - Dettaglio'!$A:$A,"130020"&amp;'Interventi - Sintesi'!$C573,'Interventi - Dettaglio'!$K:$K)</f>
        <v>0</v>
      </c>
      <c r="V573" s="26">
        <f t="shared" si="102"/>
        <v>0</v>
      </c>
      <c r="W573" s="26">
        <f t="shared" si="103"/>
        <v>2</v>
      </c>
      <c r="X573" s="26">
        <f t="shared" si="104"/>
        <v>0</v>
      </c>
      <c r="Y573" s="32">
        <f t="shared" si="99"/>
        <v>0</v>
      </c>
      <c r="Z573" s="26">
        <f t="shared" si="105"/>
        <v>1</v>
      </c>
      <c r="AA573" s="26">
        <f t="shared" si="106"/>
        <v>0</v>
      </c>
      <c r="AB573" s="26">
        <f t="shared" si="107"/>
        <v>3</v>
      </c>
    </row>
    <row r="574" spans="1:28">
      <c r="A574" s="13" t="s">
        <v>431</v>
      </c>
      <c r="B574" s="19" t="s">
        <v>1698</v>
      </c>
      <c r="C574" s="14" t="s">
        <v>565</v>
      </c>
      <c r="D574" s="4" t="s">
        <v>566</v>
      </c>
      <c r="E574" s="26">
        <f>SUMIF('Interventi - Dettaglio'!$A:$A,"130018"&amp;'Interventi - Sintesi'!$C574,'Interventi - Dettaglio'!H:H)</f>
        <v>36</v>
      </c>
      <c r="F574" s="26">
        <f>SUMIF('Interventi - Dettaglio'!$A:$A,"130018"&amp;'Interventi - Sintesi'!$C574,'Interventi - Dettaglio'!I:I)</f>
        <v>11</v>
      </c>
      <c r="G574" s="32">
        <f t="shared" si="96"/>
        <v>0.30559999999999998</v>
      </c>
      <c r="H574" s="26">
        <f>SUMIF('Interventi - Dettaglio'!$A:$A,"130018"&amp;'Interventi - Sintesi'!$C574,'Interventi - Dettaglio'!J:J)</f>
        <v>68</v>
      </c>
      <c r="I574" s="26">
        <f>SUMIF('Interventi - Dettaglio'!$A:$A,"130018"&amp;'Interventi - Sintesi'!$C574,'Interventi - Dettaglio'!K:K)</f>
        <v>0</v>
      </c>
      <c r="J574" s="26">
        <f t="shared" si="100"/>
        <v>104</v>
      </c>
      <c r="K574" s="26">
        <f>SUMIF('Interventi - Dettaglio'!$A:$A,"130019"&amp;'Interventi - Sintesi'!$C574,'Interventi - Dettaglio'!$H:$H)</f>
        <v>1</v>
      </c>
      <c r="L574" s="26">
        <f>SUMIF('Interventi - Dettaglio'!$A:$A,"130019"&amp;'Interventi - Sintesi'!$C574,'Interventi - Dettaglio'!$I:$I)</f>
        <v>0</v>
      </c>
      <c r="M574" s="32">
        <f t="shared" si="97"/>
        <v>0</v>
      </c>
      <c r="N574" s="26">
        <f>SUMIF('Interventi - Dettaglio'!$A:$A,"130019"&amp;'Interventi - Sintesi'!$C574,'Interventi - Dettaglio'!$J:$J)</f>
        <v>2</v>
      </c>
      <c r="O574" s="26">
        <f>SUMIF('Interventi - Dettaglio'!$A:$A,"130019"&amp;'Interventi - Sintesi'!$C574,'Interventi - Dettaglio'!$K:$K)</f>
        <v>0</v>
      </c>
      <c r="P574" s="26">
        <f t="shared" si="101"/>
        <v>3</v>
      </c>
      <c r="Q574" s="26">
        <f>SUMIF('Interventi - Dettaglio'!$A:$A,"130020"&amp;'Interventi - Sintesi'!$C574,'Interventi - Dettaglio'!$H:$H)</f>
        <v>0</v>
      </c>
      <c r="R574" s="32">
        <f t="shared" si="98"/>
        <v>0</v>
      </c>
      <c r="S574" s="26">
        <f>SUMIF('Interventi - Dettaglio'!$A:$A,"130020"&amp;'Interventi - Sintesi'!$C574,'Interventi - Dettaglio'!$I:$I)</f>
        <v>0</v>
      </c>
      <c r="T574" s="26">
        <f>SUMIF('Interventi - Dettaglio'!$A:$A,"130020"&amp;'Interventi - Sintesi'!$C574,'Interventi - Dettaglio'!$J:$J)</f>
        <v>0</v>
      </c>
      <c r="U574" s="26">
        <f>SUMIF('Interventi - Dettaglio'!$A:$A,"130020"&amp;'Interventi - Sintesi'!$C574,'Interventi - Dettaglio'!$K:$K)</f>
        <v>0</v>
      </c>
      <c r="V574" s="26">
        <f t="shared" si="102"/>
        <v>0</v>
      </c>
      <c r="W574" s="26">
        <f t="shared" si="103"/>
        <v>37</v>
      </c>
      <c r="X574" s="26">
        <f t="shared" si="104"/>
        <v>11</v>
      </c>
      <c r="Y574" s="32">
        <f t="shared" si="99"/>
        <v>0.29730000000000001</v>
      </c>
      <c r="Z574" s="26">
        <f t="shared" si="105"/>
        <v>70</v>
      </c>
      <c r="AA574" s="26">
        <f t="shared" si="106"/>
        <v>0</v>
      </c>
      <c r="AB574" s="26">
        <f t="shared" si="107"/>
        <v>107</v>
      </c>
    </row>
    <row r="575" spans="1:28" ht="24">
      <c r="A575" s="13" t="s">
        <v>431</v>
      </c>
      <c r="B575" s="19" t="s">
        <v>1698</v>
      </c>
      <c r="C575" s="14" t="s">
        <v>567</v>
      </c>
      <c r="D575" s="4" t="s">
        <v>568</v>
      </c>
      <c r="E575" s="26">
        <f>SUMIF('Interventi - Dettaglio'!$A:$A,"130018"&amp;'Interventi - Sintesi'!$C575,'Interventi - Dettaglio'!H:H)</f>
        <v>16</v>
      </c>
      <c r="F575" s="26">
        <f>SUMIF('Interventi - Dettaglio'!$A:$A,"130018"&amp;'Interventi - Sintesi'!$C575,'Interventi - Dettaglio'!I:I)</f>
        <v>10</v>
      </c>
      <c r="G575" s="32">
        <f t="shared" si="96"/>
        <v>0.625</v>
      </c>
      <c r="H575" s="26">
        <f>SUMIF('Interventi - Dettaglio'!$A:$A,"130018"&amp;'Interventi - Sintesi'!$C575,'Interventi - Dettaglio'!J:J)</f>
        <v>61</v>
      </c>
      <c r="I575" s="26">
        <f>SUMIF('Interventi - Dettaglio'!$A:$A,"130018"&amp;'Interventi - Sintesi'!$C575,'Interventi - Dettaglio'!K:K)</f>
        <v>0</v>
      </c>
      <c r="J575" s="26">
        <f t="shared" si="100"/>
        <v>77</v>
      </c>
      <c r="K575" s="26">
        <f>SUMIF('Interventi - Dettaglio'!$A:$A,"130019"&amp;'Interventi - Sintesi'!$C575,'Interventi - Dettaglio'!$H:$H)</f>
        <v>1</v>
      </c>
      <c r="L575" s="26">
        <f>SUMIF('Interventi - Dettaglio'!$A:$A,"130019"&amp;'Interventi - Sintesi'!$C575,'Interventi - Dettaglio'!$I:$I)</f>
        <v>0</v>
      </c>
      <c r="M575" s="32">
        <f t="shared" si="97"/>
        <v>0</v>
      </c>
      <c r="N575" s="26">
        <f>SUMIF('Interventi - Dettaglio'!$A:$A,"130019"&amp;'Interventi - Sintesi'!$C575,'Interventi - Dettaglio'!$J:$J)</f>
        <v>4</v>
      </c>
      <c r="O575" s="26">
        <f>SUMIF('Interventi - Dettaglio'!$A:$A,"130019"&amp;'Interventi - Sintesi'!$C575,'Interventi - Dettaglio'!$K:$K)</f>
        <v>0</v>
      </c>
      <c r="P575" s="26">
        <f t="shared" si="101"/>
        <v>5</v>
      </c>
      <c r="Q575" s="26">
        <f>SUMIF('Interventi - Dettaglio'!$A:$A,"130020"&amp;'Interventi - Sintesi'!$C575,'Interventi - Dettaglio'!$H:$H)</f>
        <v>1</v>
      </c>
      <c r="R575" s="32">
        <f t="shared" si="98"/>
        <v>0.2</v>
      </c>
      <c r="S575" s="26">
        <f>SUMIF('Interventi - Dettaglio'!$A:$A,"130020"&amp;'Interventi - Sintesi'!$C575,'Interventi - Dettaglio'!$I:$I)</f>
        <v>0</v>
      </c>
      <c r="T575" s="26">
        <f>SUMIF('Interventi - Dettaglio'!$A:$A,"130020"&amp;'Interventi - Sintesi'!$C575,'Interventi - Dettaglio'!$J:$J)</f>
        <v>1</v>
      </c>
      <c r="U575" s="26">
        <f>SUMIF('Interventi - Dettaglio'!$A:$A,"130020"&amp;'Interventi - Sintesi'!$C575,'Interventi - Dettaglio'!$K:$K)</f>
        <v>0</v>
      </c>
      <c r="V575" s="26">
        <f t="shared" si="102"/>
        <v>2</v>
      </c>
      <c r="W575" s="26">
        <f t="shared" si="103"/>
        <v>18</v>
      </c>
      <c r="X575" s="26">
        <f t="shared" si="104"/>
        <v>10</v>
      </c>
      <c r="Y575" s="32">
        <f t="shared" si="99"/>
        <v>0.55559999999999998</v>
      </c>
      <c r="Z575" s="26">
        <f t="shared" si="105"/>
        <v>66</v>
      </c>
      <c r="AA575" s="26">
        <f t="shared" si="106"/>
        <v>0</v>
      </c>
      <c r="AB575" s="26">
        <f t="shared" si="107"/>
        <v>84</v>
      </c>
    </row>
    <row r="576" spans="1:28" ht="24">
      <c r="A576" s="13" t="s">
        <v>431</v>
      </c>
      <c r="B576" s="19" t="s">
        <v>1698</v>
      </c>
      <c r="C576" s="14" t="s">
        <v>569</v>
      </c>
      <c r="D576" s="4" t="s">
        <v>570</v>
      </c>
      <c r="E576" s="26">
        <f>SUMIF('Interventi - Dettaglio'!$A:$A,"130018"&amp;'Interventi - Sintesi'!$C576,'Interventi - Dettaglio'!H:H)</f>
        <v>9</v>
      </c>
      <c r="F576" s="26">
        <f>SUMIF('Interventi - Dettaglio'!$A:$A,"130018"&amp;'Interventi - Sintesi'!$C576,'Interventi - Dettaglio'!I:I)</f>
        <v>3</v>
      </c>
      <c r="G576" s="32">
        <f t="shared" si="96"/>
        <v>0.33329999999999999</v>
      </c>
      <c r="H576" s="26">
        <f>SUMIF('Interventi - Dettaglio'!$A:$A,"130018"&amp;'Interventi - Sintesi'!$C576,'Interventi - Dettaglio'!J:J)</f>
        <v>56</v>
      </c>
      <c r="I576" s="26">
        <f>SUMIF('Interventi - Dettaglio'!$A:$A,"130018"&amp;'Interventi - Sintesi'!$C576,'Interventi - Dettaglio'!K:K)</f>
        <v>0</v>
      </c>
      <c r="J576" s="26">
        <f t="shared" si="100"/>
        <v>65</v>
      </c>
      <c r="K576" s="26">
        <f>SUMIF('Interventi - Dettaglio'!$A:$A,"130019"&amp;'Interventi - Sintesi'!$C576,'Interventi - Dettaglio'!$H:$H)</f>
        <v>2</v>
      </c>
      <c r="L576" s="26">
        <f>SUMIF('Interventi - Dettaglio'!$A:$A,"130019"&amp;'Interventi - Sintesi'!$C576,'Interventi - Dettaglio'!$I:$I)</f>
        <v>1</v>
      </c>
      <c r="M576" s="32">
        <f t="shared" si="97"/>
        <v>0.5</v>
      </c>
      <c r="N576" s="26">
        <f>SUMIF('Interventi - Dettaglio'!$A:$A,"130019"&amp;'Interventi - Sintesi'!$C576,'Interventi - Dettaglio'!$J:$J)</f>
        <v>11</v>
      </c>
      <c r="O576" s="26">
        <f>SUMIF('Interventi - Dettaglio'!$A:$A,"130019"&amp;'Interventi - Sintesi'!$C576,'Interventi - Dettaglio'!$K:$K)</f>
        <v>0</v>
      </c>
      <c r="P576" s="26">
        <f t="shared" si="101"/>
        <v>13</v>
      </c>
      <c r="Q576" s="26">
        <f>SUMIF('Interventi - Dettaglio'!$A:$A,"130020"&amp;'Interventi - Sintesi'!$C576,'Interventi - Dettaglio'!$H:$H)</f>
        <v>8</v>
      </c>
      <c r="R576" s="32">
        <f t="shared" si="98"/>
        <v>0.61539999999999995</v>
      </c>
      <c r="S576" s="26">
        <f>SUMIF('Interventi - Dettaglio'!$A:$A,"130020"&amp;'Interventi - Sintesi'!$C576,'Interventi - Dettaglio'!$I:$I)</f>
        <v>0</v>
      </c>
      <c r="T576" s="26">
        <f>SUMIF('Interventi - Dettaglio'!$A:$A,"130020"&amp;'Interventi - Sintesi'!$C576,'Interventi - Dettaglio'!$J:$J)</f>
        <v>13</v>
      </c>
      <c r="U576" s="26">
        <f>SUMIF('Interventi - Dettaglio'!$A:$A,"130020"&amp;'Interventi - Sintesi'!$C576,'Interventi - Dettaglio'!$K:$K)</f>
        <v>2</v>
      </c>
      <c r="V576" s="26">
        <f t="shared" si="102"/>
        <v>23</v>
      </c>
      <c r="W576" s="26">
        <f t="shared" si="103"/>
        <v>19</v>
      </c>
      <c r="X576" s="26">
        <f t="shared" si="104"/>
        <v>4</v>
      </c>
      <c r="Y576" s="32">
        <f t="shared" si="99"/>
        <v>0.21049999999999999</v>
      </c>
      <c r="Z576" s="26">
        <f t="shared" si="105"/>
        <v>80</v>
      </c>
      <c r="AA576" s="26">
        <f t="shared" si="106"/>
        <v>2</v>
      </c>
      <c r="AB576" s="26">
        <f t="shared" si="107"/>
        <v>101</v>
      </c>
    </row>
    <row r="577" spans="1:28" ht="24">
      <c r="A577" s="13" t="s">
        <v>431</v>
      </c>
      <c r="B577" s="19" t="s">
        <v>1698</v>
      </c>
      <c r="C577" s="14" t="s">
        <v>571</v>
      </c>
      <c r="D577" s="4" t="s">
        <v>572</v>
      </c>
      <c r="E577" s="26">
        <f>SUMIF('Interventi - Dettaglio'!$A:$A,"130018"&amp;'Interventi - Sintesi'!$C577,'Interventi - Dettaglio'!H:H)</f>
        <v>4</v>
      </c>
      <c r="F577" s="26">
        <f>SUMIF('Interventi - Dettaglio'!$A:$A,"130018"&amp;'Interventi - Sintesi'!$C577,'Interventi - Dettaglio'!I:I)</f>
        <v>1</v>
      </c>
      <c r="G577" s="32">
        <f t="shared" si="96"/>
        <v>0.25</v>
      </c>
      <c r="H577" s="26">
        <f>SUMIF('Interventi - Dettaglio'!$A:$A,"130018"&amp;'Interventi - Sintesi'!$C577,'Interventi - Dettaglio'!J:J)</f>
        <v>5</v>
      </c>
      <c r="I577" s="26">
        <f>SUMIF('Interventi - Dettaglio'!$A:$A,"130018"&amp;'Interventi - Sintesi'!$C577,'Interventi - Dettaglio'!K:K)</f>
        <v>0</v>
      </c>
      <c r="J577" s="26">
        <f t="shared" si="100"/>
        <v>9</v>
      </c>
      <c r="K577" s="26">
        <f>SUMIF('Interventi - Dettaglio'!$A:$A,"130019"&amp;'Interventi - Sintesi'!$C577,'Interventi - Dettaglio'!$H:$H)</f>
        <v>18</v>
      </c>
      <c r="L577" s="26">
        <f>SUMIF('Interventi - Dettaglio'!$A:$A,"130019"&amp;'Interventi - Sintesi'!$C577,'Interventi - Dettaglio'!$I:$I)</f>
        <v>5</v>
      </c>
      <c r="M577" s="32">
        <f t="shared" si="97"/>
        <v>0.27779999999999999</v>
      </c>
      <c r="N577" s="26">
        <f>SUMIF('Interventi - Dettaglio'!$A:$A,"130019"&amp;'Interventi - Sintesi'!$C577,'Interventi - Dettaglio'!$J:$J)</f>
        <v>90</v>
      </c>
      <c r="O577" s="26">
        <f>SUMIF('Interventi - Dettaglio'!$A:$A,"130019"&amp;'Interventi - Sintesi'!$C577,'Interventi - Dettaglio'!$K:$K)</f>
        <v>0</v>
      </c>
      <c r="P577" s="26">
        <f t="shared" si="101"/>
        <v>108</v>
      </c>
      <c r="Q577" s="26">
        <f>SUMIF('Interventi - Dettaglio'!$A:$A,"130020"&amp;'Interventi - Sintesi'!$C577,'Interventi - Dettaglio'!$H:$H)</f>
        <v>39</v>
      </c>
      <c r="R577" s="32">
        <f t="shared" si="98"/>
        <v>0.36109999999999998</v>
      </c>
      <c r="S577" s="26">
        <f>SUMIF('Interventi - Dettaglio'!$A:$A,"130020"&amp;'Interventi - Sintesi'!$C577,'Interventi - Dettaglio'!$I:$I)</f>
        <v>9</v>
      </c>
      <c r="T577" s="26">
        <f>SUMIF('Interventi - Dettaglio'!$A:$A,"130020"&amp;'Interventi - Sintesi'!$C577,'Interventi - Dettaglio'!$J:$J)</f>
        <v>32</v>
      </c>
      <c r="U577" s="26">
        <f>SUMIF('Interventi - Dettaglio'!$A:$A,"130020"&amp;'Interventi - Sintesi'!$C577,'Interventi - Dettaglio'!$K:$K)</f>
        <v>6</v>
      </c>
      <c r="V577" s="26">
        <f t="shared" si="102"/>
        <v>77</v>
      </c>
      <c r="W577" s="26">
        <f t="shared" si="103"/>
        <v>61</v>
      </c>
      <c r="X577" s="26">
        <f t="shared" si="104"/>
        <v>15</v>
      </c>
      <c r="Y577" s="32">
        <f t="shared" si="99"/>
        <v>0.24590000000000001</v>
      </c>
      <c r="Z577" s="26">
        <f t="shared" si="105"/>
        <v>127</v>
      </c>
      <c r="AA577" s="26">
        <f t="shared" si="106"/>
        <v>6</v>
      </c>
      <c r="AB577" s="26">
        <f t="shared" si="107"/>
        <v>194</v>
      </c>
    </row>
    <row r="578" spans="1:28">
      <c r="A578" s="13" t="s">
        <v>431</v>
      </c>
      <c r="B578" s="19" t="s">
        <v>1698</v>
      </c>
      <c r="C578" s="14" t="s">
        <v>573</v>
      </c>
      <c r="D578" s="4" t="s">
        <v>574</v>
      </c>
      <c r="E578" s="26">
        <f>SUMIF('Interventi - Dettaglio'!$A:$A,"130018"&amp;'Interventi - Sintesi'!$C578,'Interventi - Dettaglio'!H:H)</f>
        <v>2</v>
      </c>
      <c r="F578" s="26">
        <f>SUMIF('Interventi - Dettaglio'!$A:$A,"130018"&amp;'Interventi - Sintesi'!$C578,'Interventi - Dettaglio'!I:I)</f>
        <v>0</v>
      </c>
      <c r="G578" s="32">
        <f t="shared" si="96"/>
        <v>0</v>
      </c>
      <c r="H578" s="26">
        <f>SUMIF('Interventi - Dettaglio'!$A:$A,"130018"&amp;'Interventi - Sintesi'!$C578,'Interventi - Dettaglio'!J:J)</f>
        <v>0</v>
      </c>
      <c r="I578" s="26">
        <f>SUMIF('Interventi - Dettaglio'!$A:$A,"130018"&amp;'Interventi - Sintesi'!$C578,'Interventi - Dettaglio'!K:K)</f>
        <v>0</v>
      </c>
      <c r="J578" s="26">
        <f t="shared" si="100"/>
        <v>2</v>
      </c>
      <c r="K578" s="26">
        <f>SUMIF('Interventi - Dettaglio'!$A:$A,"130019"&amp;'Interventi - Sintesi'!$C578,'Interventi - Dettaglio'!$H:$H)</f>
        <v>0</v>
      </c>
      <c r="L578" s="26">
        <f>SUMIF('Interventi - Dettaglio'!$A:$A,"130019"&amp;'Interventi - Sintesi'!$C578,'Interventi - Dettaglio'!$I:$I)</f>
        <v>0</v>
      </c>
      <c r="M578" s="32">
        <f t="shared" si="97"/>
        <v>0</v>
      </c>
      <c r="N578" s="26">
        <f>SUMIF('Interventi - Dettaglio'!$A:$A,"130019"&amp;'Interventi - Sintesi'!$C578,'Interventi - Dettaglio'!$J:$J)</f>
        <v>0</v>
      </c>
      <c r="O578" s="26">
        <f>SUMIF('Interventi - Dettaglio'!$A:$A,"130019"&amp;'Interventi - Sintesi'!$C578,'Interventi - Dettaglio'!$K:$K)</f>
        <v>0</v>
      </c>
      <c r="P578" s="26">
        <f t="shared" si="101"/>
        <v>0</v>
      </c>
      <c r="Q578" s="26">
        <f>SUMIF('Interventi - Dettaglio'!$A:$A,"130020"&amp;'Interventi - Sintesi'!$C578,'Interventi - Dettaglio'!$H:$H)</f>
        <v>0</v>
      </c>
      <c r="R578" s="32">
        <f t="shared" si="98"/>
        <v>0</v>
      </c>
      <c r="S578" s="26">
        <f>SUMIF('Interventi - Dettaglio'!$A:$A,"130020"&amp;'Interventi - Sintesi'!$C578,'Interventi - Dettaglio'!$I:$I)</f>
        <v>0</v>
      </c>
      <c r="T578" s="26">
        <f>SUMIF('Interventi - Dettaglio'!$A:$A,"130020"&amp;'Interventi - Sintesi'!$C578,'Interventi - Dettaglio'!$J:$J)</f>
        <v>0</v>
      </c>
      <c r="U578" s="26">
        <f>SUMIF('Interventi - Dettaglio'!$A:$A,"130020"&amp;'Interventi - Sintesi'!$C578,'Interventi - Dettaglio'!$K:$K)</f>
        <v>0</v>
      </c>
      <c r="V578" s="26">
        <f t="shared" si="102"/>
        <v>0</v>
      </c>
      <c r="W578" s="26">
        <f t="shared" si="103"/>
        <v>2</v>
      </c>
      <c r="X578" s="26">
        <f t="shared" si="104"/>
        <v>0</v>
      </c>
      <c r="Y578" s="32">
        <f t="shared" si="99"/>
        <v>0</v>
      </c>
      <c r="Z578" s="26">
        <f t="shared" si="105"/>
        <v>0</v>
      </c>
      <c r="AA578" s="26">
        <f t="shared" si="106"/>
        <v>0</v>
      </c>
      <c r="AB578" s="26">
        <f t="shared" si="107"/>
        <v>2</v>
      </c>
    </row>
    <row r="579" spans="1:28">
      <c r="A579" s="13" t="s">
        <v>431</v>
      </c>
      <c r="B579" s="19" t="s">
        <v>1698</v>
      </c>
      <c r="C579" s="14" t="s">
        <v>1429</v>
      </c>
      <c r="D579" s="4" t="s">
        <v>1430</v>
      </c>
      <c r="E579" s="26">
        <f>SUMIF('Interventi - Dettaglio'!$A:$A,"130018"&amp;'Interventi - Sintesi'!$C579,'Interventi - Dettaglio'!H:H)</f>
        <v>20</v>
      </c>
      <c r="F579" s="26">
        <f>SUMIF('Interventi - Dettaglio'!$A:$A,"130018"&amp;'Interventi - Sintesi'!$C579,'Interventi - Dettaglio'!I:I)</f>
        <v>6</v>
      </c>
      <c r="G579" s="32">
        <f t="shared" si="96"/>
        <v>0.3</v>
      </c>
      <c r="H579" s="26">
        <f>SUMIF('Interventi - Dettaglio'!$A:$A,"130018"&amp;'Interventi - Sintesi'!$C579,'Interventi - Dettaglio'!J:J)</f>
        <v>3</v>
      </c>
      <c r="I579" s="26">
        <f>SUMIF('Interventi - Dettaglio'!$A:$A,"130018"&amp;'Interventi - Sintesi'!$C579,'Interventi - Dettaglio'!K:K)</f>
        <v>0</v>
      </c>
      <c r="J579" s="26">
        <f t="shared" si="100"/>
        <v>23</v>
      </c>
      <c r="K579" s="26">
        <f>SUMIF('Interventi - Dettaglio'!$A:$A,"130019"&amp;'Interventi - Sintesi'!$C579,'Interventi - Dettaglio'!$H:$H)</f>
        <v>0</v>
      </c>
      <c r="L579" s="26">
        <f>SUMIF('Interventi - Dettaglio'!$A:$A,"130019"&amp;'Interventi - Sintesi'!$C579,'Interventi - Dettaglio'!$I:$I)</f>
        <v>0</v>
      </c>
      <c r="M579" s="32">
        <f t="shared" si="97"/>
        <v>0</v>
      </c>
      <c r="N579" s="26">
        <f>SUMIF('Interventi - Dettaglio'!$A:$A,"130019"&amp;'Interventi - Sintesi'!$C579,'Interventi - Dettaglio'!$J:$J)</f>
        <v>0</v>
      </c>
      <c r="O579" s="26">
        <f>SUMIF('Interventi - Dettaglio'!$A:$A,"130019"&amp;'Interventi - Sintesi'!$C579,'Interventi - Dettaglio'!$K:$K)</f>
        <v>0</v>
      </c>
      <c r="P579" s="26">
        <f t="shared" si="101"/>
        <v>0</v>
      </c>
      <c r="Q579" s="26">
        <f>SUMIF('Interventi - Dettaglio'!$A:$A,"130020"&amp;'Interventi - Sintesi'!$C579,'Interventi - Dettaglio'!$H:$H)</f>
        <v>0</v>
      </c>
      <c r="R579" s="32">
        <f t="shared" si="98"/>
        <v>0</v>
      </c>
      <c r="S579" s="26">
        <f>SUMIF('Interventi - Dettaglio'!$A:$A,"130020"&amp;'Interventi - Sintesi'!$C579,'Interventi - Dettaglio'!$I:$I)</f>
        <v>0</v>
      </c>
      <c r="T579" s="26">
        <f>SUMIF('Interventi - Dettaglio'!$A:$A,"130020"&amp;'Interventi - Sintesi'!$C579,'Interventi - Dettaglio'!$J:$J)</f>
        <v>0</v>
      </c>
      <c r="U579" s="26">
        <f>SUMIF('Interventi - Dettaglio'!$A:$A,"130020"&amp;'Interventi - Sintesi'!$C579,'Interventi - Dettaglio'!$K:$K)</f>
        <v>0</v>
      </c>
      <c r="V579" s="26">
        <f t="shared" si="102"/>
        <v>0</v>
      </c>
      <c r="W579" s="26">
        <f t="shared" si="103"/>
        <v>20</v>
      </c>
      <c r="X579" s="26">
        <f t="shared" si="104"/>
        <v>6</v>
      </c>
      <c r="Y579" s="32">
        <f t="shared" si="99"/>
        <v>0.3</v>
      </c>
      <c r="Z579" s="26">
        <f t="shared" si="105"/>
        <v>3</v>
      </c>
      <c r="AA579" s="26">
        <f t="shared" si="106"/>
        <v>0</v>
      </c>
      <c r="AB579" s="26">
        <f t="shared" si="107"/>
        <v>23</v>
      </c>
    </row>
    <row r="580" spans="1:28" ht="24">
      <c r="A580" s="13" t="s">
        <v>431</v>
      </c>
      <c r="B580" s="19" t="s">
        <v>1698</v>
      </c>
      <c r="C580" s="14" t="s">
        <v>575</v>
      </c>
      <c r="D580" s="4" t="s">
        <v>576</v>
      </c>
      <c r="E580" s="26">
        <f>SUMIF('Interventi - Dettaglio'!$A:$A,"130018"&amp;'Interventi - Sintesi'!$C580,'Interventi - Dettaglio'!H:H)</f>
        <v>1</v>
      </c>
      <c r="F580" s="26">
        <f>SUMIF('Interventi - Dettaglio'!$A:$A,"130018"&amp;'Interventi - Sintesi'!$C580,'Interventi - Dettaglio'!I:I)</f>
        <v>1</v>
      </c>
      <c r="G580" s="32">
        <f t="shared" si="96"/>
        <v>1</v>
      </c>
      <c r="H580" s="26">
        <f>SUMIF('Interventi - Dettaglio'!$A:$A,"130018"&amp;'Interventi - Sintesi'!$C580,'Interventi - Dettaglio'!J:J)</f>
        <v>0</v>
      </c>
      <c r="I580" s="26">
        <f>SUMIF('Interventi - Dettaglio'!$A:$A,"130018"&amp;'Interventi - Sintesi'!$C580,'Interventi - Dettaglio'!K:K)</f>
        <v>0</v>
      </c>
      <c r="J580" s="26">
        <f t="shared" si="100"/>
        <v>1</v>
      </c>
      <c r="K580" s="26">
        <f>SUMIF('Interventi - Dettaglio'!$A:$A,"130019"&amp;'Interventi - Sintesi'!$C580,'Interventi - Dettaglio'!$H:$H)</f>
        <v>2</v>
      </c>
      <c r="L580" s="26">
        <f>SUMIF('Interventi - Dettaglio'!$A:$A,"130019"&amp;'Interventi - Sintesi'!$C580,'Interventi - Dettaglio'!$I:$I)</f>
        <v>0</v>
      </c>
      <c r="M580" s="32">
        <f t="shared" si="97"/>
        <v>0</v>
      </c>
      <c r="N580" s="26">
        <f>SUMIF('Interventi - Dettaglio'!$A:$A,"130019"&amp;'Interventi - Sintesi'!$C580,'Interventi - Dettaglio'!$J:$J)</f>
        <v>0</v>
      </c>
      <c r="O580" s="26">
        <f>SUMIF('Interventi - Dettaglio'!$A:$A,"130019"&amp;'Interventi - Sintesi'!$C580,'Interventi - Dettaglio'!$K:$K)</f>
        <v>0</v>
      </c>
      <c r="P580" s="26">
        <f t="shared" si="101"/>
        <v>2</v>
      </c>
      <c r="Q580" s="26">
        <f>SUMIF('Interventi - Dettaglio'!$A:$A,"130020"&amp;'Interventi - Sintesi'!$C580,'Interventi - Dettaglio'!$H:$H)</f>
        <v>2</v>
      </c>
      <c r="R580" s="32">
        <f t="shared" si="98"/>
        <v>1</v>
      </c>
      <c r="S580" s="26">
        <f>SUMIF('Interventi - Dettaglio'!$A:$A,"130020"&amp;'Interventi - Sintesi'!$C580,'Interventi - Dettaglio'!$I:$I)</f>
        <v>0</v>
      </c>
      <c r="T580" s="26">
        <f>SUMIF('Interventi - Dettaglio'!$A:$A,"130020"&amp;'Interventi - Sintesi'!$C580,'Interventi - Dettaglio'!$J:$J)</f>
        <v>0</v>
      </c>
      <c r="U580" s="26">
        <f>SUMIF('Interventi - Dettaglio'!$A:$A,"130020"&amp;'Interventi - Sintesi'!$C580,'Interventi - Dettaglio'!$K:$K)</f>
        <v>0</v>
      </c>
      <c r="V580" s="26">
        <f t="shared" si="102"/>
        <v>2</v>
      </c>
      <c r="W580" s="26">
        <f t="shared" si="103"/>
        <v>5</v>
      </c>
      <c r="X580" s="26">
        <f t="shared" si="104"/>
        <v>1</v>
      </c>
      <c r="Y580" s="32">
        <f t="shared" si="99"/>
        <v>0.2</v>
      </c>
      <c r="Z580" s="26">
        <f t="shared" si="105"/>
        <v>0</v>
      </c>
      <c r="AA580" s="26">
        <f t="shared" si="106"/>
        <v>0</v>
      </c>
      <c r="AB580" s="26">
        <f t="shared" si="107"/>
        <v>5</v>
      </c>
    </row>
    <row r="581" spans="1:28" ht="24">
      <c r="A581" s="13" t="s">
        <v>431</v>
      </c>
      <c r="B581" s="19" t="s">
        <v>1698</v>
      </c>
      <c r="C581" s="14" t="s">
        <v>1563</v>
      </c>
      <c r="D581" s="4" t="s">
        <v>1564</v>
      </c>
      <c r="E581" s="26">
        <f>SUMIF('Interventi - Dettaglio'!$A:$A,"130018"&amp;'Interventi - Sintesi'!$C581,'Interventi - Dettaglio'!H:H)</f>
        <v>1</v>
      </c>
      <c r="F581" s="26">
        <f>SUMIF('Interventi - Dettaglio'!$A:$A,"130018"&amp;'Interventi - Sintesi'!$C581,'Interventi - Dettaglio'!I:I)</f>
        <v>0</v>
      </c>
      <c r="G581" s="32">
        <f t="shared" si="96"/>
        <v>0</v>
      </c>
      <c r="H581" s="26">
        <f>SUMIF('Interventi - Dettaglio'!$A:$A,"130018"&amp;'Interventi - Sintesi'!$C581,'Interventi - Dettaglio'!J:J)</f>
        <v>0</v>
      </c>
      <c r="I581" s="26">
        <f>SUMIF('Interventi - Dettaglio'!$A:$A,"130018"&amp;'Interventi - Sintesi'!$C581,'Interventi - Dettaglio'!K:K)</f>
        <v>0</v>
      </c>
      <c r="J581" s="26">
        <f t="shared" si="100"/>
        <v>1</v>
      </c>
      <c r="K581" s="26">
        <f>SUMIF('Interventi - Dettaglio'!$A:$A,"130019"&amp;'Interventi - Sintesi'!$C581,'Interventi - Dettaglio'!$H:$H)</f>
        <v>0</v>
      </c>
      <c r="L581" s="26">
        <f>SUMIF('Interventi - Dettaglio'!$A:$A,"130019"&amp;'Interventi - Sintesi'!$C581,'Interventi - Dettaglio'!$I:$I)</f>
        <v>0</v>
      </c>
      <c r="M581" s="32">
        <f t="shared" si="97"/>
        <v>0</v>
      </c>
      <c r="N581" s="26">
        <f>SUMIF('Interventi - Dettaglio'!$A:$A,"130019"&amp;'Interventi - Sintesi'!$C581,'Interventi - Dettaglio'!$J:$J)</f>
        <v>0</v>
      </c>
      <c r="O581" s="26">
        <f>SUMIF('Interventi - Dettaglio'!$A:$A,"130019"&amp;'Interventi - Sintesi'!$C581,'Interventi - Dettaglio'!$K:$K)</f>
        <v>0</v>
      </c>
      <c r="P581" s="26">
        <f t="shared" si="101"/>
        <v>0</v>
      </c>
      <c r="Q581" s="26">
        <f>SUMIF('Interventi - Dettaglio'!$A:$A,"130020"&amp;'Interventi - Sintesi'!$C581,'Interventi - Dettaglio'!$H:$H)</f>
        <v>0</v>
      </c>
      <c r="R581" s="32">
        <f t="shared" si="98"/>
        <v>0</v>
      </c>
      <c r="S581" s="26">
        <f>SUMIF('Interventi - Dettaglio'!$A:$A,"130020"&amp;'Interventi - Sintesi'!$C581,'Interventi - Dettaglio'!$I:$I)</f>
        <v>0</v>
      </c>
      <c r="T581" s="26">
        <f>SUMIF('Interventi - Dettaglio'!$A:$A,"130020"&amp;'Interventi - Sintesi'!$C581,'Interventi - Dettaglio'!$J:$J)</f>
        <v>0</v>
      </c>
      <c r="U581" s="26">
        <f>SUMIF('Interventi - Dettaglio'!$A:$A,"130020"&amp;'Interventi - Sintesi'!$C581,'Interventi - Dettaglio'!$K:$K)</f>
        <v>0</v>
      </c>
      <c r="V581" s="26">
        <f t="shared" si="102"/>
        <v>0</v>
      </c>
      <c r="W581" s="26">
        <f t="shared" si="103"/>
        <v>1</v>
      </c>
      <c r="X581" s="26">
        <f t="shared" si="104"/>
        <v>0</v>
      </c>
      <c r="Y581" s="32">
        <f t="shared" si="99"/>
        <v>0</v>
      </c>
      <c r="Z581" s="26">
        <f t="shared" si="105"/>
        <v>0</v>
      </c>
      <c r="AA581" s="26">
        <f t="shared" si="106"/>
        <v>0</v>
      </c>
      <c r="AB581" s="26">
        <f t="shared" si="107"/>
        <v>1</v>
      </c>
    </row>
    <row r="582" spans="1:28" ht="24">
      <c r="A582" s="15" t="s">
        <v>431</v>
      </c>
      <c r="B582" s="19" t="s">
        <v>1698</v>
      </c>
      <c r="C582" s="16" t="s">
        <v>577</v>
      </c>
      <c r="D582" s="23" t="s">
        <v>578</v>
      </c>
      <c r="E582" s="26">
        <f>SUMIF('Interventi - Dettaglio'!$A:$A,"130018"&amp;'Interventi - Sintesi'!$C582,'Interventi - Dettaglio'!H:H)</f>
        <v>0</v>
      </c>
      <c r="F582" s="26">
        <f>SUMIF('Interventi - Dettaglio'!$A:$A,"130018"&amp;'Interventi - Sintesi'!$C582,'Interventi - Dettaglio'!I:I)</f>
        <v>0</v>
      </c>
      <c r="G582" s="32">
        <f t="shared" ref="G582:G645" si="108">IF(E582=0,0,ROUND(F582/E582,4))</f>
        <v>0</v>
      </c>
      <c r="H582" s="26">
        <f>SUMIF('Interventi - Dettaglio'!$A:$A,"130018"&amp;'Interventi - Sintesi'!$C582,'Interventi - Dettaglio'!J:J)</f>
        <v>0</v>
      </c>
      <c r="I582" s="26">
        <f>SUMIF('Interventi - Dettaglio'!$A:$A,"130018"&amp;'Interventi - Sintesi'!$C582,'Interventi - Dettaglio'!K:K)</f>
        <v>0</v>
      </c>
      <c r="J582" s="26">
        <f t="shared" si="100"/>
        <v>0</v>
      </c>
      <c r="K582" s="26">
        <f>SUMIF('Interventi - Dettaglio'!$A:$A,"130019"&amp;'Interventi - Sintesi'!$C582,'Interventi - Dettaglio'!$H:$H)</f>
        <v>2</v>
      </c>
      <c r="L582" s="26">
        <f>SUMIF('Interventi - Dettaglio'!$A:$A,"130019"&amp;'Interventi - Sintesi'!$C582,'Interventi - Dettaglio'!$I:$I)</f>
        <v>0</v>
      </c>
      <c r="M582" s="32">
        <f t="shared" ref="M582:M645" si="109">IF(K582=0,0,ROUND(L582/K582,4))</f>
        <v>0</v>
      </c>
      <c r="N582" s="26">
        <f>SUMIF('Interventi - Dettaglio'!$A:$A,"130019"&amp;'Interventi - Sintesi'!$C582,'Interventi - Dettaglio'!$J:$J)</f>
        <v>0</v>
      </c>
      <c r="O582" s="26">
        <f>SUMIF('Interventi - Dettaglio'!$A:$A,"130019"&amp;'Interventi - Sintesi'!$C582,'Interventi - Dettaglio'!$K:$K)</f>
        <v>0</v>
      </c>
      <c r="P582" s="26">
        <f t="shared" si="101"/>
        <v>2</v>
      </c>
      <c r="Q582" s="26">
        <f>SUMIF('Interventi - Dettaglio'!$A:$A,"130020"&amp;'Interventi - Sintesi'!$C582,'Interventi - Dettaglio'!$H:$H)</f>
        <v>0</v>
      </c>
      <c r="R582" s="32">
        <f t="shared" ref="R582:R645" si="110">IF(P582=0,0,ROUND(Q582/P582,4))</f>
        <v>0</v>
      </c>
      <c r="S582" s="26">
        <f>SUMIF('Interventi - Dettaglio'!$A:$A,"130020"&amp;'Interventi - Sintesi'!$C582,'Interventi - Dettaglio'!$I:$I)</f>
        <v>0</v>
      </c>
      <c r="T582" s="26">
        <f>SUMIF('Interventi - Dettaglio'!$A:$A,"130020"&amp;'Interventi - Sintesi'!$C582,'Interventi - Dettaglio'!$J:$J)</f>
        <v>0</v>
      </c>
      <c r="U582" s="26">
        <f>SUMIF('Interventi - Dettaglio'!$A:$A,"130020"&amp;'Interventi - Sintesi'!$C582,'Interventi - Dettaglio'!$K:$K)</f>
        <v>0</v>
      </c>
      <c r="V582" s="26">
        <f t="shared" si="102"/>
        <v>0</v>
      </c>
      <c r="W582" s="26">
        <f t="shared" si="103"/>
        <v>2</v>
      </c>
      <c r="X582" s="26">
        <f t="shared" si="104"/>
        <v>0</v>
      </c>
      <c r="Y582" s="32">
        <f t="shared" ref="Y582:Y645" si="111">IF(W582=0,0,ROUND(X582/W582,4))</f>
        <v>0</v>
      </c>
      <c r="Z582" s="26">
        <f t="shared" si="105"/>
        <v>0</v>
      </c>
      <c r="AA582" s="26">
        <f t="shared" si="106"/>
        <v>0</v>
      </c>
      <c r="AB582" s="26">
        <f t="shared" si="107"/>
        <v>2</v>
      </c>
    </row>
    <row r="583" spans="1:28" ht="24">
      <c r="A583" s="15" t="s">
        <v>431</v>
      </c>
      <c r="B583" s="19" t="s">
        <v>1698</v>
      </c>
      <c r="C583" s="16" t="s">
        <v>579</v>
      </c>
      <c r="D583" s="23" t="s">
        <v>580</v>
      </c>
      <c r="E583" s="26">
        <f>SUMIF('Interventi - Dettaglio'!$A:$A,"130018"&amp;'Interventi - Sintesi'!$C583,'Interventi - Dettaglio'!H:H)</f>
        <v>0</v>
      </c>
      <c r="F583" s="26">
        <f>SUMIF('Interventi - Dettaglio'!$A:$A,"130018"&amp;'Interventi - Sintesi'!$C583,'Interventi - Dettaglio'!I:I)</f>
        <v>0</v>
      </c>
      <c r="G583" s="32">
        <f t="shared" si="108"/>
        <v>0</v>
      </c>
      <c r="H583" s="26">
        <f>SUMIF('Interventi - Dettaglio'!$A:$A,"130018"&amp;'Interventi - Sintesi'!$C583,'Interventi - Dettaglio'!J:J)</f>
        <v>0</v>
      </c>
      <c r="I583" s="26">
        <f>SUMIF('Interventi - Dettaglio'!$A:$A,"130018"&amp;'Interventi - Sintesi'!$C583,'Interventi - Dettaglio'!K:K)</f>
        <v>0</v>
      </c>
      <c r="J583" s="26">
        <f t="shared" si="100"/>
        <v>0</v>
      </c>
      <c r="K583" s="26">
        <f>SUMIF('Interventi - Dettaglio'!$A:$A,"130019"&amp;'Interventi - Sintesi'!$C583,'Interventi - Dettaglio'!$H:$H)</f>
        <v>0</v>
      </c>
      <c r="L583" s="26">
        <f>SUMIF('Interventi - Dettaglio'!$A:$A,"130019"&amp;'Interventi - Sintesi'!$C583,'Interventi - Dettaglio'!$I:$I)</f>
        <v>0</v>
      </c>
      <c r="M583" s="32">
        <f t="shared" si="109"/>
        <v>0</v>
      </c>
      <c r="N583" s="26">
        <f>SUMIF('Interventi - Dettaglio'!$A:$A,"130019"&amp;'Interventi - Sintesi'!$C583,'Interventi - Dettaglio'!$J:$J)</f>
        <v>0</v>
      </c>
      <c r="O583" s="26">
        <f>SUMIF('Interventi - Dettaglio'!$A:$A,"130019"&amp;'Interventi - Sintesi'!$C583,'Interventi - Dettaglio'!$K:$K)</f>
        <v>0</v>
      </c>
      <c r="P583" s="26">
        <f t="shared" si="101"/>
        <v>0</v>
      </c>
      <c r="Q583" s="26">
        <f>SUMIF('Interventi - Dettaglio'!$A:$A,"130020"&amp;'Interventi - Sintesi'!$C583,'Interventi - Dettaglio'!$H:$H)</f>
        <v>9</v>
      </c>
      <c r="R583" s="32">
        <f t="shared" si="110"/>
        <v>0</v>
      </c>
      <c r="S583" s="26">
        <f>SUMIF('Interventi - Dettaglio'!$A:$A,"130020"&amp;'Interventi - Sintesi'!$C583,'Interventi - Dettaglio'!$I:$I)</f>
        <v>0</v>
      </c>
      <c r="T583" s="26">
        <f>SUMIF('Interventi - Dettaglio'!$A:$A,"130020"&amp;'Interventi - Sintesi'!$C583,'Interventi - Dettaglio'!$J:$J)</f>
        <v>0</v>
      </c>
      <c r="U583" s="26">
        <f>SUMIF('Interventi - Dettaglio'!$A:$A,"130020"&amp;'Interventi - Sintesi'!$C583,'Interventi - Dettaglio'!$K:$K)</f>
        <v>0</v>
      </c>
      <c r="V583" s="26">
        <f t="shared" si="102"/>
        <v>9</v>
      </c>
      <c r="W583" s="26">
        <f t="shared" si="103"/>
        <v>9</v>
      </c>
      <c r="X583" s="26">
        <f t="shared" si="104"/>
        <v>0</v>
      </c>
      <c r="Y583" s="32">
        <f t="shared" si="111"/>
        <v>0</v>
      </c>
      <c r="Z583" s="26">
        <f t="shared" si="105"/>
        <v>0</v>
      </c>
      <c r="AA583" s="26">
        <f t="shared" si="106"/>
        <v>0</v>
      </c>
      <c r="AB583" s="26">
        <f t="shared" si="107"/>
        <v>9</v>
      </c>
    </row>
    <row r="584" spans="1:28" ht="24">
      <c r="A584" s="13" t="s">
        <v>431</v>
      </c>
      <c r="B584" s="19" t="s">
        <v>1698</v>
      </c>
      <c r="C584" s="14" t="s">
        <v>581</v>
      </c>
      <c r="D584" s="4" t="s">
        <v>582</v>
      </c>
      <c r="E584" s="26">
        <f>SUMIF('Interventi - Dettaglio'!$A:$A,"130018"&amp;'Interventi - Sintesi'!$C584,'Interventi - Dettaglio'!H:H)</f>
        <v>4</v>
      </c>
      <c r="F584" s="26">
        <f>SUMIF('Interventi - Dettaglio'!$A:$A,"130018"&amp;'Interventi - Sintesi'!$C584,'Interventi - Dettaglio'!I:I)</f>
        <v>4</v>
      </c>
      <c r="G584" s="32">
        <f t="shared" si="108"/>
        <v>1</v>
      </c>
      <c r="H584" s="26">
        <f>SUMIF('Interventi - Dettaglio'!$A:$A,"130018"&amp;'Interventi - Sintesi'!$C584,'Interventi - Dettaglio'!J:J)</f>
        <v>1</v>
      </c>
      <c r="I584" s="26">
        <f>SUMIF('Interventi - Dettaglio'!$A:$A,"130018"&amp;'Interventi - Sintesi'!$C584,'Interventi - Dettaglio'!K:K)</f>
        <v>0</v>
      </c>
      <c r="J584" s="26">
        <f t="shared" si="100"/>
        <v>5</v>
      </c>
      <c r="K584" s="26">
        <f>SUMIF('Interventi - Dettaglio'!$A:$A,"130019"&amp;'Interventi - Sintesi'!$C584,'Interventi - Dettaglio'!$H:$H)</f>
        <v>0</v>
      </c>
      <c r="L584" s="26">
        <f>SUMIF('Interventi - Dettaglio'!$A:$A,"130019"&amp;'Interventi - Sintesi'!$C584,'Interventi - Dettaglio'!$I:$I)</f>
        <v>0</v>
      </c>
      <c r="M584" s="32">
        <f t="shared" si="109"/>
        <v>0</v>
      </c>
      <c r="N584" s="26">
        <f>SUMIF('Interventi - Dettaglio'!$A:$A,"130019"&amp;'Interventi - Sintesi'!$C584,'Interventi - Dettaglio'!$J:$J)</f>
        <v>0</v>
      </c>
      <c r="O584" s="26">
        <f>SUMIF('Interventi - Dettaglio'!$A:$A,"130019"&amp;'Interventi - Sintesi'!$C584,'Interventi - Dettaglio'!$K:$K)</f>
        <v>0</v>
      </c>
      <c r="P584" s="26">
        <f t="shared" si="101"/>
        <v>0</v>
      </c>
      <c r="Q584" s="26">
        <f>SUMIF('Interventi - Dettaglio'!$A:$A,"130020"&amp;'Interventi - Sintesi'!$C584,'Interventi - Dettaglio'!$H:$H)</f>
        <v>3</v>
      </c>
      <c r="R584" s="32">
        <f t="shared" si="110"/>
        <v>0</v>
      </c>
      <c r="S584" s="26">
        <f>SUMIF('Interventi - Dettaglio'!$A:$A,"130020"&amp;'Interventi - Sintesi'!$C584,'Interventi - Dettaglio'!$I:$I)</f>
        <v>1</v>
      </c>
      <c r="T584" s="26">
        <f>SUMIF('Interventi - Dettaglio'!$A:$A,"130020"&amp;'Interventi - Sintesi'!$C584,'Interventi - Dettaglio'!$J:$J)</f>
        <v>0</v>
      </c>
      <c r="U584" s="26">
        <f>SUMIF('Interventi - Dettaglio'!$A:$A,"130020"&amp;'Interventi - Sintesi'!$C584,'Interventi - Dettaglio'!$K:$K)</f>
        <v>0</v>
      </c>
      <c r="V584" s="26">
        <f t="shared" si="102"/>
        <v>3</v>
      </c>
      <c r="W584" s="26">
        <f t="shared" si="103"/>
        <v>7</v>
      </c>
      <c r="X584" s="26">
        <f t="shared" si="104"/>
        <v>5</v>
      </c>
      <c r="Y584" s="32">
        <f t="shared" si="111"/>
        <v>0.71430000000000005</v>
      </c>
      <c r="Z584" s="26">
        <f t="shared" si="105"/>
        <v>1</v>
      </c>
      <c r="AA584" s="26">
        <f t="shared" si="106"/>
        <v>0</v>
      </c>
      <c r="AB584" s="26">
        <f t="shared" si="107"/>
        <v>8</v>
      </c>
    </row>
    <row r="585" spans="1:28">
      <c r="A585" s="13" t="s">
        <v>431</v>
      </c>
      <c r="B585" s="19" t="s">
        <v>1698</v>
      </c>
      <c r="C585" s="14" t="s">
        <v>1565</v>
      </c>
      <c r="D585" s="4" t="s">
        <v>1566</v>
      </c>
      <c r="E585" s="26">
        <f>SUMIF('Interventi - Dettaglio'!$A:$A,"130018"&amp;'Interventi - Sintesi'!$C585,'Interventi - Dettaglio'!H:H)</f>
        <v>6</v>
      </c>
      <c r="F585" s="26">
        <f>SUMIF('Interventi - Dettaglio'!$A:$A,"130018"&amp;'Interventi - Sintesi'!$C585,'Interventi - Dettaglio'!I:I)</f>
        <v>5</v>
      </c>
      <c r="G585" s="32">
        <f t="shared" si="108"/>
        <v>0.83330000000000004</v>
      </c>
      <c r="H585" s="26">
        <f>SUMIF('Interventi - Dettaglio'!$A:$A,"130018"&amp;'Interventi - Sintesi'!$C585,'Interventi - Dettaglio'!J:J)</f>
        <v>1</v>
      </c>
      <c r="I585" s="26">
        <f>SUMIF('Interventi - Dettaglio'!$A:$A,"130018"&amp;'Interventi - Sintesi'!$C585,'Interventi - Dettaglio'!K:K)</f>
        <v>0</v>
      </c>
      <c r="J585" s="26">
        <f t="shared" si="100"/>
        <v>7</v>
      </c>
      <c r="K585" s="26">
        <f>SUMIF('Interventi - Dettaglio'!$A:$A,"130019"&amp;'Interventi - Sintesi'!$C585,'Interventi - Dettaglio'!$H:$H)</f>
        <v>2</v>
      </c>
      <c r="L585" s="26">
        <f>SUMIF('Interventi - Dettaglio'!$A:$A,"130019"&amp;'Interventi - Sintesi'!$C585,'Interventi - Dettaglio'!$I:$I)</f>
        <v>2</v>
      </c>
      <c r="M585" s="32">
        <f t="shared" si="109"/>
        <v>1</v>
      </c>
      <c r="N585" s="26">
        <f>SUMIF('Interventi - Dettaglio'!$A:$A,"130019"&amp;'Interventi - Sintesi'!$C585,'Interventi - Dettaglio'!$J:$J)</f>
        <v>1</v>
      </c>
      <c r="O585" s="26">
        <f>SUMIF('Interventi - Dettaglio'!$A:$A,"130019"&amp;'Interventi - Sintesi'!$C585,'Interventi - Dettaglio'!$K:$K)</f>
        <v>0</v>
      </c>
      <c r="P585" s="26">
        <f t="shared" si="101"/>
        <v>3</v>
      </c>
      <c r="Q585" s="26">
        <f>SUMIF('Interventi - Dettaglio'!$A:$A,"130020"&amp;'Interventi - Sintesi'!$C585,'Interventi - Dettaglio'!$H:$H)</f>
        <v>0</v>
      </c>
      <c r="R585" s="32">
        <f t="shared" si="110"/>
        <v>0</v>
      </c>
      <c r="S585" s="26">
        <f>SUMIF('Interventi - Dettaglio'!$A:$A,"130020"&amp;'Interventi - Sintesi'!$C585,'Interventi - Dettaglio'!$I:$I)</f>
        <v>0</v>
      </c>
      <c r="T585" s="26">
        <f>SUMIF('Interventi - Dettaglio'!$A:$A,"130020"&amp;'Interventi - Sintesi'!$C585,'Interventi - Dettaglio'!$J:$J)</f>
        <v>0</v>
      </c>
      <c r="U585" s="26">
        <f>SUMIF('Interventi - Dettaglio'!$A:$A,"130020"&amp;'Interventi - Sintesi'!$C585,'Interventi - Dettaglio'!$K:$K)</f>
        <v>0</v>
      </c>
      <c r="V585" s="26">
        <f t="shared" si="102"/>
        <v>0</v>
      </c>
      <c r="W585" s="26">
        <f t="shared" si="103"/>
        <v>8</v>
      </c>
      <c r="X585" s="26">
        <f t="shared" si="104"/>
        <v>7</v>
      </c>
      <c r="Y585" s="32">
        <f t="shared" si="111"/>
        <v>0.875</v>
      </c>
      <c r="Z585" s="26">
        <f t="shared" si="105"/>
        <v>2</v>
      </c>
      <c r="AA585" s="26">
        <f t="shared" si="106"/>
        <v>0</v>
      </c>
      <c r="AB585" s="26">
        <f t="shared" si="107"/>
        <v>10</v>
      </c>
    </row>
    <row r="586" spans="1:28">
      <c r="A586" s="13" t="s">
        <v>431</v>
      </c>
      <c r="B586" s="19" t="s">
        <v>1698</v>
      </c>
      <c r="C586" s="14" t="s">
        <v>583</v>
      </c>
      <c r="D586" s="4" t="s">
        <v>584</v>
      </c>
      <c r="E586" s="26">
        <f>SUMIF('Interventi - Dettaglio'!$A:$A,"130018"&amp;'Interventi - Sintesi'!$C586,'Interventi - Dettaglio'!H:H)</f>
        <v>6</v>
      </c>
      <c r="F586" s="26">
        <f>SUMIF('Interventi - Dettaglio'!$A:$A,"130018"&amp;'Interventi - Sintesi'!$C586,'Interventi - Dettaglio'!I:I)</f>
        <v>4</v>
      </c>
      <c r="G586" s="32">
        <f t="shared" si="108"/>
        <v>0.66669999999999996</v>
      </c>
      <c r="H586" s="26">
        <f>SUMIF('Interventi - Dettaglio'!$A:$A,"130018"&amp;'Interventi - Sintesi'!$C586,'Interventi - Dettaglio'!J:J)</f>
        <v>0</v>
      </c>
      <c r="I586" s="26">
        <f>SUMIF('Interventi - Dettaglio'!$A:$A,"130018"&amp;'Interventi - Sintesi'!$C586,'Interventi - Dettaglio'!K:K)</f>
        <v>0</v>
      </c>
      <c r="J586" s="26">
        <f t="shared" si="100"/>
        <v>6</v>
      </c>
      <c r="K586" s="26">
        <f>SUMIF('Interventi - Dettaglio'!$A:$A,"130019"&amp;'Interventi - Sintesi'!$C586,'Interventi - Dettaglio'!$H:$H)</f>
        <v>4</v>
      </c>
      <c r="L586" s="26">
        <f>SUMIF('Interventi - Dettaglio'!$A:$A,"130019"&amp;'Interventi - Sintesi'!$C586,'Interventi - Dettaglio'!$I:$I)</f>
        <v>1</v>
      </c>
      <c r="M586" s="32">
        <f t="shared" si="109"/>
        <v>0.25</v>
      </c>
      <c r="N586" s="26">
        <f>SUMIF('Interventi - Dettaglio'!$A:$A,"130019"&amp;'Interventi - Sintesi'!$C586,'Interventi - Dettaglio'!$J:$J)</f>
        <v>9</v>
      </c>
      <c r="O586" s="26">
        <f>SUMIF('Interventi - Dettaglio'!$A:$A,"130019"&amp;'Interventi - Sintesi'!$C586,'Interventi - Dettaglio'!$K:$K)</f>
        <v>0</v>
      </c>
      <c r="P586" s="26">
        <f t="shared" si="101"/>
        <v>13</v>
      </c>
      <c r="Q586" s="26">
        <f>SUMIF('Interventi - Dettaglio'!$A:$A,"130020"&amp;'Interventi - Sintesi'!$C586,'Interventi - Dettaglio'!$H:$H)</f>
        <v>10</v>
      </c>
      <c r="R586" s="32">
        <f t="shared" si="110"/>
        <v>0.76919999999999999</v>
      </c>
      <c r="S586" s="26">
        <f>SUMIF('Interventi - Dettaglio'!$A:$A,"130020"&amp;'Interventi - Sintesi'!$C586,'Interventi - Dettaglio'!$I:$I)</f>
        <v>1</v>
      </c>
      <c r="T586" s="26">
        <f>SUMIF('Interventi - Dettaglio'!$A:$A,"130020"&amp;'Interventi - Sintesi'!$C586,'Interventi - Dettaglio'!$J:$J)</f>
        <v>1</v>
      </c>
      <c r="U586" s="26">
        <f>SUMIF('Interventi - Dettaglio'!$A:$A,"130020"&amp;'Interventi - Sintesi'!$C586,'Interventi - Dettaglio'!$K:$K)</f>
        <v>0</v>
      </c>
      <c r="V586" s="26">
        <f t="shared" si="102"/>
        <v>11</v>
      </c>
      <c r="W586" s="26">
        <f t="shared" si="103"/>
        <v>20</v>
      </c>
      <c r="X586" s="26">
        <f t="shared" si="104"/>
        <v>6</v>
      </c>
      <c r="Y586" s="32">
        <f t="shared" si="111"/>
        <v>0.3</v>
      </c>
      <c r="Z586" s="26">
        <f t="shared" si="105"/>
        <v>10</v>
      </c>
      <c r="AA586" s="26">
        <f t="shared" si="106"/>
        <v>0</v>
      </c>
      <c r="AB586" s="26">
        <f t="shared" si="107"/>
        <v>30</v>
      </c>
    </row>
    <row r="587" spans="1:28">
      <c r="A587" s="13" t="s">
        <v>431</v>
      </c>
      <c r="B587" s="19" t="s">
        <v>1698</v>
      </c>
      <c r="C587" s="14" t="s">
        <v>585</v>
      </c>
      <c r="D587" s="4" t="s">
        <v>586</v>
      </c>
      <c r="E587" s="26">
        <f>SUMIF('Interventi - Dettaglio'!$A:$A,"130018"&amp;'Interventi - Sintesi'!$C587,'Interventi - Dettaglio'!H:H)</f>
        <v>6</v>
      </c>
      <c r="F587" s="26">
        <f>SUMIF('Interventi - Dettaglio'!$A:$A,"130018"&amp;'Interventi - Sintesi'!$C587,'Interventi - Dettaglio'!I:I)</f>
        <v>1</v>
      </c>
      <c r="G587" s="32">
        <f t="shared" si="108"/>
        <v>0.16669999999999999</v>
      </c>
      <c r="H587" s="26">
        <f>SUMIF('Interventi - Dettaglio'!$A:$A,"130018"&amp;'Interventi - Sintesi'!$C587,'Interventi - Dettaglio'!J:J)</f>
        <v>10</v>
      </c>
      <c r="I587" s="26">
        <f>SUMIF('Interventi - Dettaglio'!$A:$A,"130018"&amp;'Interventi - Sintesi'!$C587,'Interventi - Dettaglio'!K:K)</f>
        <v>0</v>
      </c>
      <c r="J587" s="26">
        <f t="shared" si="100"/>
        <v>16</v>
      </c>
      <c r="K587" s="26">
        <f>SUMIF('Interventi - Dettaglio'!$A:$A,"130019"&amp;'Interventi - Sintesi'!$C587,'Interventi - Dettaglio'!$H:$H)</f>
        <v>1</v>
      </c>
      <c r="L587" s="26">
        <f>SUMIF('Interventi - Dettaglio'!$A:$A,"130019"&amp;'Interventi - Sintesi'!$C587,'Interventi - Dettaglio'!$I:$I)</f>
        <v>1</v>
      </c>
      <c r="M587" s="32">
        <f t="shared" si="109"/>
        <v>1</v>
      </c>
      <c r="N587" s="26">
        <f>SUMIF('Interventi - Dettaglio'!$A:$A,"130019"&amp;'Interventi - Sintesi'!$C587,'Interventi - Dettaglio'!$J:$J)</f>
        <v>1</v>
      </c>
      <c r="O587" s="26">
        <f>SUMIF('Interventi - Dettaglio'!$A:$A,"130019"&amp;'Interventi - Sintesi'!$C587,'Interventi - Dettaglio'!$K:$K)</f>
        <v>0</v>
      </c>
      <c r="P587" s="26">
        <f t="shared" si="101"/>
        <v>2</v>
      </c>
      <c r="Q587" s="26">
        <f>SUMIF('Interventi - Dettaglio'!$A:$A,"130020"&amp;'Interventi - Sintesi'!$C587,'Interventi - Dettaglio'!$H:$H)</f>
        <v>3</v>
      </c>
      <c r="R587" s="32">
        <f t="shared" si="110"/>
        <v>1.5</v>
      </c>
      <c r="S587" s="26">
        <f>SUMIF('Interventi - Dettaglio'!$A:$A,"130020"&amp;'Interventi - Sintesi'!$C587,'Interventi - Dettaglio'!$I:$I)</f>
        <v>0</v>
      </c>
      <c r="T587" s="26">
        <f>SUMIF('Interventi - Dettaglio'!$A:$A,"130020"&amp;'Interventi - Sintesi'!$C587,'Interventi - Dettaglio'!$J:$J)</f>
        <v>0</v>
      </c>
      <c r="U587" s="26">
        <f>SUMIF('Interventi - Dettaglio'!$A:$A,"130020"&amp;'Interventi - Sintesi'!$C587,'Interventi - Dettaglio'!$K:$K)</f>
        <v>0</v>
      </c>
      <c r="V587" s="26">
        <f t="shared" si="102"/>
        <v>3</v>
      </c>
      <c r="W587" s="26">
        <f t="shared" si="103"/>
        <v>10</v>
      </c>
      <c r="X587" s="26">
        <f t="shared" si="104"/>
        <v>2</v>
      </c>
      <c r="Y587" s="32">
        <f t="shared" si="111"/>
        <v>0.2</v>
      </c>
      <c r="Z587" s="26">
        <f t="shared" si="105"/>
        <v>11</v>
      </c>
      <c r="AA587" s="26">
        <f t="shared" si="106"/>
        <v>0</v>
      </c>
      <c r="AB587" s="26">
        <f t="shared" si="107"/>
        <v>21</v>
      </c>
    </row>
    <row r="588" spans="1:28">
      <c r="A588" s="13" t="s">
        <v>431</v>
      </c>
      <c r="B588" s="19" t="s">
        <v>1698</v>
      </c>
      <c r="C588" s="14" t="s">
        <v>587</v>
      </c>
      <c r="D588" s="4" t="s">
        <v>588</v>
      </c>
      <c r="E588" s="26">
        <f>SUMIF('Interventi - Dettaglio'!$A:$A,"130018"&amp;'Interventi - Sintesi'!$C588,'Interventi - Dettaglio'!H:H)</f>
        <v>3</v>
      </c>
      <c r="F588" s="26">
        <f>SUMIF('Interventi - Dettaglio'!$A:$A,"130018"&amp;'Interventi - Sintesi'!$C588,'Interventi - Dettaglio'!I:I)</f>
        <v>3</v>
      </c>
      <c r="G588" s="32">
        <f t="shared" si="108"/>
        <v>1</v>
      </c>
      <c r="H588" s="26">
        <f>SUMIF('Interventi - Dettaglio'!$A:$A,"130018"&amp;'Interventi - Sintesi'!$C588,'Interventi - Dettaglio'!J:J)</f>
        <v>0</v>
      </c>
      <c r="I588" s="26">
        <f>SUMIF('Interventi - Dettaglio'!$A:$A,"130018"&amp;'Interventi - Sintesi'!$C588,'Interventi - Dettaglio'!K:K)</f>
        <v>0</v>
      </c>
      <c r="J588" s="26">
        <f t="shared" si="100"/>
        <v>3</v>
      </c>
      <c r="K588" s="26">
        <f>SUMIF('Interventi - Dettaglio'!$A:$A,"130019"&amp;'Interventi - Sintesi'!$C588,'Interventi - Dettaglio'!$H:$H)</f>
        <v>2</v>
      </c>
      <c r="L588" s="26">
        <f>SUMIF('Interventi - Dettaglio'!$A:$A,"130019"&amp;'Interventi - Sintesi'!$C588,'Interventi - Dettaglio'!$I:$I)</f>
        <v>1</v>
      </c>
      <c r="M588" s="32">
        <f t="shared" si="109"/>
        <v>0.5</v>
      </c>
      <c r="N588" s="26">
        <f>SUMIF('Interventi - Dettaglio'!$A:$A,"130019"&amp;'Interventi - Sintesi'!$C588,'Interventi - Dettaglio'!$J:$J)</f>
        <v>1</v>
      </c>
      <c r="O588" s="26">
        <f>SUMIF('Interventi - Dettaglio'!$A:$A,"130019"&amp;'Interventi - Sintesi'!$C588,'Interventi - Dettaglio'!$K:$K)</f>
        <v>0</v>
      </c>
      <c r="P588" s="26">
        <f t="shared" si="101"/>
        <v>3</v>
      </c>
      <c r="Q588" s="26">
        <f>SUMIF('Interventi - Dettaglio'!$A:$A,"130020"&amp;'Interventi - Sintesi'!$C588,'Interventi - Dettaglio'!$H:$H)</f>
        <v>0</v>
      </c>
      <c r="R588" s="32">
        <f t="shared" si="110"/>
        <v>0</v>
      </c>
      <c r="S588" s="26">
        <f>SUMIF('Interventi - Dettaglio'!$A:$A,"130020"&amp;'Interventi - Sintesi'!$C588,'Interventi - Dettaglio'!$I:$I)</f>
        <v>0</v>
      </c>
      <c r="T588" s="26">
        <f>SUMIF('Interventi - Dettaglio'!$A:$A,"130020"&amp;'Interventi - Sintesi'!$C588,'Interventi - Dettaglio'!$J:$J)</f>
        <v>0</v>
      </c>
      <c r="U588" s="26">
        <f>SUMIF('Interventi - Dettaglio'!$A:$A,"130020"&amp;'Interventi - Sintesi'!$C588,'Interventi - Dettaglio'!$K:$K)</f>
        <v>0</v>
      </c>
      <c r="V588" s="26">
        <f t="shared" si="102"/>
        <v>0</v>
      </c>
      <c r="W588" s="26">
        <f t="shared" si="103"/>
        <v>5</v>
      </c>
      <c r="X588" s="26">
        <f t="shared" si="104"/>
        <v>4</v>
      </c>
      <c r="Y588" s="32">
        <f t="shared" si="111"/>
        <v>0.8</v>
      </c>
      <c r="Z588" s="26">
        <f t="shared" si="105"/>
        <v>1</v>
      </c>
      <c r="AA588" s="26">
        <f t="shared" si="106"/>
        <v>0</v>
      </c>
      <c r="AB588" s="26">
        <f t="shared" si="107"/>
        <v>6</v>
      </c>
    </row>
    <row r="589" spans="1:28">
      <c r="A589" s="13" t="s">
        <v>431</v>
      </c>
      <c r="B589" s="19" t="s">
        <v>1698</v>
      </c>
      <c r="C589" s="14" t="s">
        <v>589</v>
      </c>
      <c r="D589" s="4" t="s">
        <v>590</v>
      </c>
      <c r="E589" s="26">
        <f>SUMIF('Interventi - Dettaglio'!$A:$A,"130018"&amp;'Interventi - Sintesi'!$C589,'Interventi - Dettaglio'!H:H)</f>
        <v>5</v>
      </c>
      <c r="F589" s="26">
        <f>SUMIF('Interventi - Dettaglio'!$A:$A,"130018"&amp;'Interventi - Sintesi'!$C589,'Interventi - Dettaglio'!I:I)</f>
        <v>2</v>
      </c>
      <c r="G589" s="32">
        <f t="shared" si="108"/>
        <v>0.4</v>
      </c>
      <c r="H589" s="26">
        <f>SUMIF('Interventi - Dettaglio'!$A:$A,"130018"&amp;'Interventi - Sintesi'!$C589,'Interventi - Dettaglio'!J:J)</f>
        <v>4</v>
      </c>
      <c r="I589" s="26">
        <f>SUMIF('Interventi - Dettaglio'!$A:$A,"130018"&amp;'Interventi - Sintesi'!$C589,'Interventi - Dettaglio'!K:K)</f>
        <v>0</v>
      </c>
      <c r="J589" s="26">
        <f t="shared" si="100"/>
        <v>9</v>
      </c>
      <c r="K589" s="26">
        <f>SUMIF('Interventi - Dettaglio'!$A:$A,"130019"&amp;'Interventi - Sintesi'!$C589,'Interventi - Dettaglio'!$H:$H)</f>
        <v>2</v>
      </c>
      <c r="L589" s="26">
        <f>SUMIF('Interventi - Dettaglio'!$A:$A,"130019"&amp;'Interventi - Sintesi'!$C589,'Interventi - Dettaglio'!$I:$I)</f>
        <v>0</v>
      </c>
      <c r="M589" s="32">
        <f t="shared" si="109"/>
        <v>0</v>
      </c>
      <c r="N589" s="26">
        <f>SUMIF('Interventi - Dettaglio'!$A:$A,"130019"&amp;'Interventi - Sintesi'!$C589,'Interventi - Dettaglio'!$J:$J)</f>
        <v>0</v>
      </c>
      <c r="O589" s="26">
        <f>SUMIF('Interventi - Dettaglio'!$A:$A,"130019"&amp;'Interventi - Sintesi'!$C589,'Interventi - Dettaglio'!$K:$K)</f>
        <v>0</v>
      </c>
      <c r="P589" s="26">
        <f t="shared" si="101"/>
        <v>2</v>
      </c>
      <c r="Q589" s="26">
        <f>SUMIF('Interventi - Dettaglio'!$A:$A,"130020"&amp;'Interventi - Sintesi'!$C589,'Interventi - Dettaglio'!$H:$H)</f>
        <v>0</v>
      </c>
      <c r="R589" s="32">
        <f t="shared" si="110"/>
        <v>0</v>
      </c>
      <c r="S589" s="26">
        <f>SUMIF('Interventi - Dettaglio'!$A:$A,"130020"&amp;'Interventi - Sintesi'!$C589,'Interventi - Dettaglio'!$I:$I)</f>
        <v>0</v>
      </c>
      <c r="T589" s="26">
        <f>SUMIF('Interventi - Dettaglio'!$A:$A,"130020"&amp;'Interventi - Sintesi'!$C589,'Interventi - Dettaglio'!$J:$J)</f>
        <v>0</v>
      </c>
      <c r="U589" s="26">
        <f>SUMIF('Interventi - Dettaglio'!$A:$A,"130020"&amp;'Interventi - Sintesi'!$C589,'Interventi - Dettaglio'!$K:$K)</f>
        <v>0</v>
      </c>
      <c r="V589" s="26">
        <f t="shared" si="102"/>
        <v>0</v>
      </c>
      <c r="W589" s="26">
        <f t="shared" si="103"/>
        <v>7</v>
      </c>
      <c r="X589" s="26">
        <f t="shared" si="104"/>
        <v>2</v>
      </c>
      <c r="Y589" s="32">
        <f t="shared" si="111"/>
        <v>0.28570000000000001</v>
      </c>
      <c r="Z589" s="26">
        <f t="shared" si="105"/>
        <v>4</v>
      </c>
      <c r="AA589" s="26">
        <f t="shared" si="106"/>
        <v>0</v>
      </c>
      <c r="AB589" s="26">
        <f t="shared" si="107"/>
        <v>11</v>
      </c>
    </row>
    <row r="590" spans="1:28">
      <c r="A590" s="13" t="s">
        <v>431</v>
      </c>
      <c r="B590" s="19" t="s">
        <v>1698</v>
      </c>
      <c r="C590" s="14" t="s">
        <v>591</v>
      </c>
      <c r="D590" s="4" t="s">
        <v>592</v>
      </c>
      <c r="E590" s="26">
        <f>SUMIF('Interventi - Dettaglio'!$A:$A,"130018"&amp;'Interventi - Sintesi'!$C590,'Interventi - Dettaglio'!H:H)</f>
        <v>5</v>
      </c>
      <c r="F590" s="26">
        <f>SUMIF('Interventi - Dettaglio'!$A:$A,"130018"&amp;'Interventi - Sintesi'!$C590,'Interventi - Dettaglio'!I:I)</f>
        <v>1</v>
      </c>
      <c r="G590" s="32">
        <f t="shared" si="108"/>
        <v>0.2</v>
      </c>
      <c r="H590" s="26">
        <f>SUMIF('Interventi - Dettaglio'!$A:$A,"130018"&amp;'Interventi - Sintesi'!$C590,'Interventi - Dettaglio'!J:J)</f>
        <v>0</v>
      </c>
      <c r="I590" s="26">
        <f>SUMIF('Interventi - Dettaglio'!$A:$A,"130018"&amp;'Interventi - Sintesi'!$C590,'Interventi - Dettaglio'!K:K)</f>
        <v>0</v>
      </c>
      <c r="J590" s="26">
        <f t="shared" si="100"/>
        <v>5</v>
      </c>
      <c r="K590" s="26">
        <f>SUMIF('Interventi - Dettaglio'!$A:$A,"130019"&amp;'Interventi - Sintesi'!$C590,'Interventi - Dettaglio'!$H:$H)</f>
        <v>17</v>
      </c>
      <c r="L590" s="26">
        <f>SUMIF('Interventi - Dettaglio'!$A:$A,"130019"&amp;'Interventi - Sintesi'!$C590,'Interventi - Dettaglio'!$I:$I)</f>
        <v>1</v>
      </c>
      <c r="M590" s="32">
        <f t="shared" si="109"/>
        <v>5.8799999999999998E-2</v>
      </c>
      <c r="N590" s="26">
        <f>SUMIF('Interventi - Dettaglio'!$A:$A,"130019"&amp;'Interventi - Sintesi'!$C590,'Interventi - Dettaglio'!$J:$J)</f>
        <v>1</v>
      </c>
      <c r="O590" s="26">
        <f>SUMIF('Interventi - Dettaglio'!$A:$A,"130019"&amp;'Interventi - Sintesi'!$C590,'Interventi - Dettaglio'!$K:$K)</f>
        <v>0</v>
      </c>
      <c r="P590" s="26">
        <f t="shared" si="101"/>
        <v>18</v>
      </c>
      <c r="Q590" s="26">
        <f>SUMIF('Interventi - Dettaglio'!$A:$A,"130020"&amp;'Interventi - Sintesi'!$C590,'Interventi - Dettaglio'!$H:$H)</f>
        <v>13</v>
      </c>
      <c r="R590" s="32">
        <f t="shared" si="110"/>
        <v>0.72219999999999995</v>
      </c>
      <c r="S590" s="26">
        <f>SUMIF('Interventi - Dettaglio'!$A:$A,"130020"&amp;'Interventi - Sintesi'!$C590,'Interventi - Dettaglio'!$I:$I)</f>
        <v>2</v>
      </c>
      <c r="T590" s="26">
        <f>SUMIF('Interventi - Dettaglio'!$A:$A,"130020"&amp;'Interventi - Sintesi'!$C590,'Interventi - Dettaglio'!$J:$J)</f>
        <v>0</v>
      </c>
      <c r="U590" s="26">
        <f>SUMIF('Interventi - Dettaglio'!$A:$A,"130020"&amp;'Interventi - Sintesi'!$C590,'Interventi - Dettaglio'!$K:$K)</f>
        <v>0</v>
      </c>
      <c r="V590" s="26">
        <f t="shared" si="102"/>
        <v>13</v>
      </c>
      <c r="W590" s="26">
        <f t="shared" si="103"/>
        <v>35</v>
      </c>
      <c r="X590" s="26">
        <f t="shared" si="104"/>
        <v>4</v>
      </c>
      <c r="Y590" s="32">
        <f t="shared" si="111"/>
        <v>0.1143</v>
      </c>
      <c r="Z590" s="26">
        <f t="shared" si="105"/>
        <v>1</v>
      </c>
      <c r="AA590" s="26">
        <f t="shared" si="106"/>
        <v>0</v>
      </c>
      <c r="AB590" s="26">
        <f t="shared" si="107"/>
        <v>36</v>
      </c>
    </row>
    <row r="591" spans="1:28" ht="24">
      <c r="A591" s="13" t="s">
        <v>431</v>
      </c>
      <c r="B591" s="19" t="s">
        <v>1698</v>
      </c>
      <c r="C591" s="14" t="s">
        <v>593</v>
      </c>
      <c r="D591" s="4" t="s">
        <v>594</v>
      </c>
      <c r="E591" s="26">
        <f>SUMIF('Interventi - Dettaglio'!$A:$A,"130018"&amp;'Interventi - Sintesi'!$C591,'Interventi - Dettaglio'!H:H)</f>
        <v>8</v>
      </c>
      <c r="F591" s="26">
        <f>SUMIF('Interventi - Dettaglio'!$A:$A,"130018"&amp;'Interventi - Sintesi'!$C591,'Interventi - Dettaglio'!I:I)</f>
        <v>1</v>
      </c>
      <c r="G591" s="32">
        <f t="shared" si="108"/>
        <v>0.125</v>
      </c>
      <c r="H591" s="26">
        <f>SUMIF('Interventi - Dettaglio'!$A:$A,"130018"&amp;'Interventi - Sintesi'!$C591,'Interventi - Dettaglio'!J:J)</f>
        <v>0</v>
      </c>
      <c r="I591" s="26">
        <f>SUMIF('Interventi - Dettaglio'!$A:$A,"130018"&amp;'Interventi - Sintesi'!$C591,'Interventi - Dettaglio'!K:K)</f>
        <v>0</v>
      </c>
      <c r="J591" s="26">
        <f t="shared" ref="J591:J655" si="112">E591+H591+I591</f>
        <v>8</v>
      </c>
      <c r="K591" s="26">
        <f>SUMIF('Interventi - Dettaglio'!$A:$A,"130019"&amp;'Interventi - Sintesi'!$C591,'Interventi - Dettaglio'!$H:$H)</f>
        <v>3</v>
      </c>
      <c r="L591" s="26">
        <f>SUMIF('Interventi - Dettaglio'!$A:$A,"130019"&amp;'Interventi - Sintesi'!$C591,'Interventi - Dettaglio'!$I:$I)</f>
        <v>1</v>
      </c>
      <c r="M591" s="32">
        <f t="shared" si="109"/>
        <v>0.33329999999999999</v>
      </c>
      <c r="N591" s="26">
        <f>SUMIF('Interventi - Dettaglio'!$A:$A,"130019"&amp;'Interventi - Sintesi'!$C591,'Interventi - Dettaglio'!$J:$J)</f>
        <v>1</v>
      </c>
      <c r="O591" s="26">
        <f>SUMIF('Interventi - Dettaglio'!$A:$A,"130019"&amp;'Interventi - Sintesi'!$C591,'Interventi - Dettaglio'!$K:$K)</f>
        <v>0</v>
      </c>
      <c r="P591" s="26">
        <f t="shared" ref="P591:P655" si="113">K591+N591+O591</f>
        <v>4</v>
      </c>
      <c r="Q591" s="26">
        <f>SUMIF('Interventi - Dettaglio'!$A:$A,"130020"&amp;'Interventi - Sintesi'!$C591,'Interventi - Dettaglio'!$H:$H)</f>
        <v>10</v>
      </c>
      <c r="R591" s="32">
        <f t="shared" si="110"/>
        <v>2.5</v>
      </c>
      <c r="S591" s="26">
        <f>SUMIF('Interventi - Dettaglio'!$A:$A,"130020"&amp;'Interventi - Sintesi'!$C591,'Interventi - Dettaglio'!$I:$I)</f>
        <v>1</v>
      </c>
      <c r="T591" s="26">
        <f>SUMIF('Interventi - Dettaglio'!$A:$A,"130020"&amp;'Interventi - Sintesi'!$C591,'Interventi - Dettaglio'!$J:$J)</f>
        <v>0</v>
      </c>
      <c r="U591" s="26">
        <f>SUMIF('Interventi - Dettaglio'!$A:$A,"130020"&amp;'Interventi - Sintesi'!$C591,'Interventi - Dettaglio'!$K:$K)</f>
        <v>0</v>
      </c>
      <c r="V591" s="26">
        <f t="shared" ref="V591:V655" si="114">Q591+T591+U591</f>
        <v>10</v>
      </c>
      <c r="W591" s="26">
        <f t="shared" ref="W591:W655" si="115">E591+K591+Q591</f>
        <v>21</v>
      </c>
      <c r="X591" s="26">
        <f t="shared" ref="X591:X655" si="116">F591+L591+S591</f>
        <v>3</v>
      </c>
      <c r="Y591" s="32">
        <f t="shared" si="111"/>
        <v>0.1429</v>
      </c>
      <c r="Z591" s="26">
        <f t="shared" ref="Z591:Z655" si="117">H591+N591+T591</f>
        <v>1</v>
      </c>
      <c r="AA591" s="26">
        <f t="shared" ref="AA591:AA655" si="118">I591+O591+U591</f>
        <v>0</v>
      </c>
      <c r="AB591" s="26">
        <f t="shared" ref="AB591:AB655" si="119">W591+Z591+AA591</f>
        <v>22</v>
      </c>
    </row>
    <row r="592" spans="1:28">
      <c r="A592" s="13" t="s">
        <v>431</v>
      </c>
      <c r="B592" s="19" t="s">
        <v>1698</v>
      </c>
      <c r="C592" s="14" t="s">
        <v>1431</v>
      </c>
      <c r="D592" s="4" t="s">
        <v>1432</v>
      </c>
      <c r="E592" s="26">
        <f>SUMIF('Interventi - Dettaglio'!$A:$A,"130018"&amp;'Interventi - Sintesi'!$C592,'Interventi - Dettaglio'!H:H)</f>
        <v>3</v>
      </c>
      <c r="F592" s="26">
        <f>SUMIF('Interventi - Dettaglio'!$A:$A,"130018"&amp;'Interventi - Sintesi'!$C592,'Interventi - Dettaglio'!I:I)</f>
        <v>3</v>
      </c>
      <c r="G592" s="32">
        <f t="shared" si="108"/>
        <v>1</v>
      </c>
      <c r="H592" s="26">
        <f>SUMIF('Interventi - Dettaglio'!$A:$A,"130018"&amp;'Interventi - Sintesi'!$C592,'Interventi - Dettaglio'!J:J)</f>
        <v>0</v>
      </c>
      <c r="I592" s="26">
        <f>SUMIF('Interventi - Dettaglio'!$A:$A,"130018"&amp;'Interventi - Sintesi'!$C592,'Interventi - Dettaglio'!K:K)</f>
        <v>0</v>
      </c>
      <c r="J592" s="26">
        <f t="shared" si="112"/>
        <v>3</v>
      </c>
      <c r="K592" s="26">
        <f>SUMIF('Interventi - Dettaglio'!$A:$A,"130019"&amp;'Interventi - Sintesi'!$C592,'Interventi - Dettaglio'!$H:$H)</f>
        <v>0</v>
      </c>
      <c r="L592" s="26">
        <f>SUMIF('Interventi - Dettaglio'!$A:$A,"130019"&amp;'Interventi - Sintesi'!$C592,'Interventi - Dettaglio'!$I:$I)</f>
        <v>0</v>
      </c>
      <c r="M592" s="32">
        <f t="shared" si="109"/>
        <v>0</v>
      </c>
      <c r="N592" s="26">
        <f>SUMIF('Interventi - Dettaglio'!$A:$A,"130019"&amp;'Interventi - Sintesi'!$C592,'Interventi - Dettaglio'!$J:$J)</f>
        <v>0</v>
      </c>
      <c r="O592" s="26">
        <f>SUMIF('Interventi - Dettaglio'!$A:$A,"130019"&amp;'Interventi - Sintesi'!$C592,'Interventi - Dettaglio'!$K:$K)</f>
        <v>0</v>
      </c>
      <c r="P592" s="26">
        <f t="shared" si="113"/>
        <v>0</v>
      </c>
      <c r="Q592" s="26">
        <f>SUMIF('Interventi - Dettaglio'!$A:$A,"130020"&amp;'Interventi - Sintesi'!$C592,'Interventi - Dettaglio'!$H:$H)</f>
        <v>0</v>
      </c>
      <c r="R592" s="32">
        <f t="shared" si="110"/>
        <v>0</v>
      </c>
      <c r="S592" s="26">
        <f>SUMIF('Interventi - Dettaglio'!$A:$A,"130020"&amp;'Interventi - Sintesi'!$C592,'Interventi - Dettaglio'!$I:$I)</f>
        <v>0</v>
      </c>
      <c r="T592" s="26">
        <f>SUMIF('Interventi - Dettaglio'!$A:$A,"130020"&amp;'Interventi - Sintesi'!$C592,'Interventi - Dettaglio'!$J:$J)</f>
        <v>0</v>
      </c>
      <c r="U592" s="26">
        <f>SUMIF('Interventi - Dettaglio'!$A:$A,"130020"&amp;'Interventi - Sintesi'!$C592,'Interventi - Dettaglio'!$K:$K)</f>
        <v>0</v>
      </c>
      <c r="V592" s="26">
        <f t="shared" si="114"/>
        <v>0</v>
      </c>
      <c r="W592" s="26">
        <f t="shared" si="115"/>
        <v>3</v>
      </c>
      <c r="X592" s="26">
        <f t="shared" si="116"/>
        <v>3</v>
      </c>
      <c r="Y592" s="32">
        <f t="shared" si="111"/>
        <v>1</v>
      </c>
      <c r="Z592" s="26">
        <f t="shared" si="117"/>
        <v>0</v>
      </c>
      <c r="AA592" s="26">
        <f t="shared" si="118"/>
        <v>0</v>
      </c>
      <c r="AB592" s="26">
        <f t="shared" si="119"/>
        <v>3</v>
      </c>
    </row>
    <row r="593" spans="1:28">
      <c r="A593" s="13" t="s">
        <v>431</v>
      </c>
      <c r="B593" s="19" t="s">
        <v>1698</v>
      </c>
      <c r="C593" s="14" t="s">
        <v>1848</v>
      </c>
      <c r="D593" s="4" t="s">
        <v>1849</v>
      </c>
      <c r="E593" s="26">
        <f>SUMIF('Interventi - Dettaglio'!$A:$A,"130018"&amp;'Interventi - Sintesi'!$C593,'Interventi - Dettaglio'!H:H)</f>
        <v>1</v>
      </c>
      <c r="F593" s="26">
        <f>SUMIF('Interventi - Dettaglio'!$A:$A,"130018"&amp;'Interventi - Sintesi'!$C593,'Interventi - Dettaglio'!I:I)</f>
        <v>0</v>
      </c>
      <c r="G593" s="32">
        <f t="shared" si="108"/>
        <v>0</v>
      </c>
      <c r="H593" s="26">
        <f>SUMIF('Interventi - Dettaglio'!$A:$A,"130018"&amp;'Interventi - Sintesi'!$C593,'Interventi - Dettaglio'!J:J)</f>
        <v>0</v>
      </c>
      <c r="I593" s="26">
        <f>SUMIF('Interventi - Dettaglio'!$A:$A,"130018"&amp;'Interventi - Sintesi'!$C593,'Interventi - Dettaglio'!K:K)</f>
        <v>0</v>
      </c>
      <c r="J593" s="26">
        <f t="shared" si="112"/>
        <v>1</v>
      </c>
      <c r="K593" s="26">
        <f>SUMIF('Interventi - Dettaglio'!$A:$A,"130019"&amp;'Interventi - Sintesi'!$C593,'Interventi - Dettaglio'!$H:$H)</f>
        <v>0</v>
      </c>
      <c r="L593" s="26">
        <f>SUMIF('Interventi - Dettaglio'!$A:$A,"130019"&amp;'Interventi - Sintesi'!$C593,'Interventi - Dettaglio'!$I:$I)</f>
        <v>0</v>
      </c>
      <c r="M593" s="32">
        <f t="shared" si="109"/>
        <v>0</v>
      </c>
      <c r="N593" s="26">
        <f>SUMIF('Interventi - Dettaglio'!$A:$A,"130019"&amp;'Interventi - Sintesi'!$C593,'Interventi - Dettaglio'!$J:$J)</f>
        <v>0</v>
      </c>
      <c r="O593" s="26">
        <f>SUMIF('Interventi - Dettaglio'!$A:$A,"130019"&amp;'Interventi - Sintesi'!$C593,'Interventi - Dettaglio'!$K:$K)</f>
        <v>0</v>
      </c>
      <c r="P593" s="26">
        <f t="shared" si="113"/>
        <v>0</v>
      </c>
      <c r="Q593" s="26">
        <f>SUMIF('Interventi - Dettaglio'!$A:$A,"130020"&amp;'Interventi - Sintesi'!$C593,'Interventi - Dettaglio'!$H:$H)</f>
        <v>0</v>
      </c>
      <c r="R593" s="32">
        <f t="shared" si="110"/>
        <v>0</v>
      </c>
      <c r="S593" s="26">
        <f>SUMIF('Interventi - Dettaglio'!$A:$A,"130020"&amp;'Interventi - Sintesi'!$C593,'Interventi - Dettaglio'!$I:$I)</f>
        <v>0</v>
      </c>
      <c r="T593" s="26">
        <f>SUMIF('Interventi - Dettaglio'!$A:$A,"130020"&amp;'Interventi - Sintesi'!$C593,'Interventi - Dettaglio'!$J:$J)</f>
        <v>0</v>
      </c>
      <c r="U593" s="26">
        <f>SUMIF('Interventi - Dettaglio'!$A:$A,"130020"&amp;'Interventi - Sintesi'!$C593,'Interventi - Dettaglio'!$K:$K)</f>
        <v>0</v>
      </c>
      <c r="V593" s="26">
        <f t="shared" si="114"/>
        <v>0</v>
      </c>
      <c r="W593" s="26">
        <f t="shared" si="115"/>
        <v>1</v>
      </c>
      <c r="X593" s="26">
        <f t="shared" si="116"/>
        <v>0</v>
      </c>
      <c r="Y593" s="32">
        <f t="shared" si="111"/>
        <v>0</v>
      </c>
      <c r="Z593" s="26">
        <f t="shared" si="117"/>
        <v>0</v>
      </c>
      <c r="AA593" s="26">
        <f t="shared" si="118"/>
        <v>0</v>
      </c>
      <c r="AB593" s="26">
        <f t="shared" si="119"/>
        <v>1</v>
      </c>
    </row>
    <row r="594" spans="1:28">
      <c r="A594" s="13" t="s">
        <v>431</v>
      </c>
      <c r="B594" s="19" t="s">
        <v>1698</v>
      </c>
      <c r="C594" s="14" t="s">
        <v>1596</v>
      </c>
      <c r="D594" s="4" t="s">
        <v>1597</v>
      </c>
      <c r="E594" s="26">
        <f>SUMIF('Interventi - Dettaglio'!$A:$A,"130018"&amp;'Interventi - Sintesi'!$C594,'Interventi - Dettaglio'!H:H)</f>
        <v>1</v>
      </c>
      <c r="F594" s="26">
        <f>SUMIF('Interventi - Dettaglio'!$A:$A,"130018"&amp;'Interventi - Sintesi'!$C594,'Interventi - Dettaglio'!I:I)</f>
        <v>1</v>
      </c>
      <c r="G594" s="32">
        <f t="shared" si="108"/>
        <v>1</v>
      </c>
      <c r="H594" s="26">
        <f>SUMIF('Interventi - Dettaglio'!$A:$A,"130018"&amp;'Interventi - Sintesi'!$C594,'Interventi - Dettaglio'!J:J)</f>
        <v>0</v>
      </c>
      <c r="I594" s="26">
        <f>SUMIF('Interventi - Dettaglio'!$A:$A,"130018"&amp;'Interventi - Sintesi'!$C594,'Interventi - Dettaglio'!K:K)</f>
        <v>0</v>
      </c>
      <c r="J594" s="26">
        <f t="shared" si="112"/>
        <v>1</v>
      </c>
      <c r="K594" s="26">
        <f>SUMIF('Interventi - Dettaglio'!$A:$A,"130019"&amp;'Interventi - Sintesi'!$C594,'Interventi - Dettaglio'!$H:$H)</f>
        <v>0</v>
      </c>
      <c r="L594" s="26">
        <f>SUMIF('Interventi - Dettaglio'!$A:$A,"130019"&amp;'Interventi - Sintesi'!$C594,'Interventi - Dettaglio'!$I:$I)</f>
        <v>0</v>
      </c>
      <c r="M594" s="32">
        <f t="shared" si="109"/>
        <v>0</v>
      </c>
      <c r="N594" s="26">
        <f>SUMIF('Interventi - Dettaglio'!$A:$A,"130019"&amp;'Interventi - Sintesi'!$C594,'Interventi - Dettaglio'!$J:$J)</f>
        <v>0</v>
      </c>
      <c r="O594" s="26">
        <f>SUMIF('Interventi - Dettaglio'!$A:$A,"130019"&amp;'Interventi - Sintesi'!$C594,'Interventi - Dettaglio'!$K:$K)</f>
        <v>0</v>
      </c>
      <c r="P594" s="26">
        <f t="shared" si="113"/>
        <v>0</v>
      </c>
      <c r="Q594" s="26">
        <f>SUMIF('Interventi - Dettaglio'!$A:$A,"130020"&amp;'Interventi - Sintesi'!$C594,'Interventi - Dettaglio'!$H:$H)</f>
        <v>1</v>
      </c>
      <c r="R594" s="32">
        <f t="shared" si="110"/>
        <v>0</v>
      </c>
      <c r="S594" s="26">
        <f>SUMIF('Interventi - Dettaglio'!$A:$A,"130020"&amp;'Interventi - Sintesi'!$C594,'Interventi - Dettaglio'!$I:$I)</f>
        <v>0</v>
      </c>
      <c r="T594" s="26">
        <f>SUMIF('Interventi - Dettaglio'!$A:$A,"130020"&amp;'Interventi - Sintesi'!$C594,'Interventi - Dettaglio'!$J:$J)</f>
        <v>0</v>
      </c>
      <c r="U594" s="26">
        <f>SUMIF('Interventi - Dettaglio'!$A:$A,"130020"&amp;'Interventi - Sintesi'!$C594,'Interventi - Dettaglio'!$K:$K)</f>
        <v>0</v>
      </c>
      <c r="V594" s="26">
        <f t="shared" si="114"/>
        <v>1</v>
      </c>
      <c r="W594" s="26">
        <f t="shared" si="115"/>
        <v>2</v>
      </c>
      <c r="X594" s="26">
        <f t="shared" si="116"/>
        <v>1</v>
      </c>
      <c r="Y594" s="32">
        <f t="shared" si="111"/>
        <v>0.5</v>
      </c>
      <c r="Z594" s="26">
        <f t="shared" si="117"/>
        <v>0</v>
      </c>
      <c r="AA594" s="26">
        <f t="shared" si="118"/>
        <v>0</v>
      </c>
      <c r="AB594" s="26">
        <f t="shared" si="119"/>
        <v>2</v>
      </c>
    </row>
    <row r="595" spans="1:28">
      <c r="A595" s="13" t="s">
        <v>651</v>
      </c>
      <c r="B595" s="19" t="s">
        <v>1698</v>
      </c>
      <c r="C595" s="14" t="s">
        <v>595</v>
      </c>
      <c r="D595" s="4" t="s">
        <v>596</v>
      </c>
      <c r="E595" s="26">
        <f>SUMIF('Interventi - Dettaglio'!$A:$A,"130018"&amp;'Interventi - Sintesi'!$C595,'Interventi - Dettaglio'!H:H)</f>
        <v>1</v>
      </c>
      <c r="F595" s="26">
        <f>SUMIF('Interventi - Dettaglio'!$A:$A,"130018"&amp;'Interventi - Sintesi'!$C595,'Interventi - Dettaglio'!I:I)</f>
        <v>1</v>
      </c>
      <c r="G595" s="32">
        <f t="shared" si="108"/>
        <v>1</v>
      </c>
      <c r="H595" s="26">
        <f>SUMIF('Interventi - Dettaglio'!$A:$A,"130018"&amp;'Interventi - Sintesi'!$C595,'Interventi - Dettaglio'!J:J)</f>
        <v>0</v>
      </c>
      <c r="I595" s="26">
        <f>SUMIF('Interventi - Dettaglio'!$A:$A,"130018"&amp;'Interventi - Sintesi'!$C595,'Interventi - Dettaglio'!K:K)</f>
        <v>0</v>
      </c>
      <c r="J595" s="26">
        <f t="shared" si="112"/>
        <v>1</v>
      </c>
      <c r="K595" s="26">
        <f>SUMIF('Interventi - Dettaglio'!$A:$A,"130019"&amp;'Interventi - Sintesi'!$C595,'Interventi - Dettaglio'!$H:$H)</f>
        <v>0</v>
      </c>
      <c r="L595" s="26">
        <f>SUMIF('Interventi - Dettaglio'!$A:$A,"130019"&amp;'Interventi - Sintesi'!$C595,'Interventi - Dettaglio'!$I:$I)</f>
        <v>0</v>
      </c>
      <c r="M595" s="32">
        <f t="shared" si="109"/>
        <v>0</v>
      </c>
      <c r="N595" s="26">
        <f>SUMIF('Interventi - Dettaglio'!$A:$A,"130019"&amp;'Interventi - Sintesi'!$C595,'Interventi - Dettaglio'!$J:$J)</f>
        <v>1</v>
      </c>
      <c r="O595" s="26">
        <f>SUMIF('Interventi - Dettaglio'!$A:$A,"130019"&amp;'Interventi - Sintesi'!$C595,'Interventi - Dettaglio'!$K:$K)</f>
        <v>0</v>
      </c>
      <c r="P595" s="26">
        <f t="shared" si="113"/>
        <v>1</v>
      </c>
      <c r="Q595" s="26">
        <f>SUMIF('Interventi - Dettaglio'!$A:$A,"130020"&amp;'Interventi - Sintesi'!$C595,'Interventi - Dettaglio'!$H:$H)</f>
        <v>0</v>
      </c>
      <c r="R595" s="32">
        <f t="shared" si="110"/>
        <v>0</v>
      </c>
      <c r="S595" s="26">
        <f>SUMIF('Interventi - Dettaglio'!$A:$A,"130020"&amp;'Interventi - Sintesi'!$C595,'Interventi - Dettaglio'!$I:$I)</f>
        <v>0</v>
      </c>
      <c r="T595" s="26">
        <f>SUMIF('Interventi - Dettaglio'!$A:$A,"130020"&amp;'Interventi - Sintesi'!$C595,'Interventi - Dettaglio'!$J:$J)</f>
        <v>0</v>
      </c>
      <c r="U595" s="26">
        <f>SUMIF('Interventi - Dettaglio'!$A:$A,"130020"&amp;'Interventi - Sintesi'!$C595,'Interventi - Dettaglio'!$K:$K)</f>
        <v>0</v>
      </c>
      <c r="V595" s="26">
        <f t="shared" si="114"/>
        <v>0</v>
      </c>
      <c r="W595" s="26">
        <f t="shared" si="115"/>
        <v>1</v>
      </c>
      <c r="X595" s="26">
        <f t="shared" si="116"/>
        <v>1</v>
      </c>
      <c r="Y595" s="32">
        <f t="shared" si="111"/>
        <v>1</v>
      </c>
      <c r="Z595" s="26">
        <f t="shared" si="117"/>
        <v>1</v>
      </c>
      <c r="AA595" s="26">
        <f t="shared" si="118"/>
        <v>0</v>
      </c>
      <c r="AB595" s="26">
        <f t="shared" si="119"/>
        <v>2</v>
      </c>
    </row>
    <row r="596" spans="1:28">
      <c r="A596" s="13" t="s">
        <v>651</v>
      </c>
      <c r="B596" s="19" t="s">
        <v>1698</v>
      </c>
      <c r="C596" s="14" t="s">
        <v>597</v>
      </c>
      <c r="D596" s="4" t="s">
        <v>598</v>
      </c>
      <c r="E596" s="26">
        <f>SUMIF('Interventi - Dettaglio'!$A:$A,"130018"&amp;'Interventi - Sintesi'!$C596,'Interventi - Dettaglio'!H:H)</f>
        <v>26</v>
      </c>
      <c r="F596" s="26">
        <f>SUMIF('Interventi - Dettaglio'!$A:$A,"130018"&amp;'Interventi - Sintesi'!$C596,'Interventi - Dettaglio'!I:I)</f>
        <v>21</v>
      </c>
      <c r="G596" s="32">
        <f t="shared" si="108"/>
        <v>0.80769999999999997</v>
      </c>
      <c r="H596" s="26">
        <f>SUMIF('Interventi - Dettaglio'!$A:$A,"130018"&amp;'Interventi - Sintesi'!$C596,'Interventi - Dettaglio'!J:J)</f>
        <v>0</v>
      </c>
      <c r="I596" s="26">
        <f>SUMIF('Interventi - Dettaglio'!$A:$A,"130018"&amp;'Interventi - Sintesi'!$C596,'Interventi - Dettaglio'!K:K)</f>
        <v>0</v>
      </c>
      <c r="J596" s="26">
        <f t="shared" si="112"/>
        <v>26</v>
      </c>
      <c r="K596" s="26">
        <f>SUMIF('Interventi - Dettaglio'!$A:$A,"130019"&amp;'Interventi - Sintesi'!$C596,'Interventi - Dettaglio'!$H:$H)</f>
        <v>5</v>
      </c>
      <c r="L596" s="26">
        <f>SUMIF('Interventi - Dettaglio'!$A:$A,"130019"&amp;'Interventi - Sintesi'!$C596,'Interventi - Dettaglio'!$I:$I)</f>
        <v>3</v>
      </c>
      <c r="M596" s="32">
        <f t="shared" si="109"/>
        <v>0.6</v>
      </c>
      <c r="N596" s="26">
        <f>SUMIF('Interventi - Dettaglio'!$A:$A,"130019"&amp;'Interventi - Sintesi'!$C596,'Interventi - Dettaglio'!$J:$J)</f>
        <v>0</v>
      </c>
      <c r="O596" s="26">
        <f>SUMIF('Interventi - Dettaglio'!$A:$A,"130019"&amp;'Interventi - Sintesi'!$C596,'Interventi - Dettaglio'!$K:$K)</f>
        <v>0</v>
      </c>
      <c r="P596" s="26">
        <f t="shared" si="113"/>
        <v>5</v>
      </c>
      <c r="Q596" s="26">
        <f>SUMIF('Interventi - Dettaglio'!$A:$A,"130020"&amp;'Interventi - Sintesi'!$C596,'Interventi - Dettaglio'!$H:$H)</f>
        <v>2</v>
      </c>
      <c r="R596" s="32">
        <f t="shared" si="110"/>
        <v>0.4</v>
      </c>
      <c r="S596" s="26">
        <f>SUMIF('Interventi - Dettaglio'!$A:$A,"130020"&amp;'Interventi - Sintesi'!$C596,'Interventi - Dettaglio'!$I:$I)</f>
        <v>1</v>
      </c>
      <c r="T596" s="26">
        <f>SUMIF('Interventi - Dettaglio'!$A:$A,"130020"&amp;'Interventi - Sintesi'!$C596,'Interventi - Dettaglio'!$J:$J)</f>
        <v>0</v>
      </c>
      <c r="U596" s="26">
        <f>SUMIF('Interventi - Dettaglio'!$A:$A,"130020"&amp;'Interventi - Sintesi'!$C596,'Interventi - Dettaglio'!$K:$K)</f>
        <v>0</v>
      </c>
      <c r="V596" s="26">
        <f t="shared" si="114"/>
        <v>2</v>
      </c>
      <c r="W596" s="26">
        <f t="shared" si="115"/>
        <v>33</v>
      </c>
      <c r="X596" s="26">
        <f t="shared" si="116"/>
        <v>25</v>
      </c>
      <c r="Y596" s="32">
        <f t="shared" si="111"/>
        <v>0.75760000000000005</v>
      </c>
      <c r="Z596" s="26">
        <f t="shared" si="117"/>
        <v>0</v>
      </c>
      <c r="AA596" s="26">
        <f t="shared" si="118"/>
        <v>0</v>
      </c>
      <c r="AB596" s="26">
        <f t="shared" si="119"/>
        <v>33</v>
      </c>
    </row>
    <row r="597" spans="1:28">
      <c r="A597" s="13" t="s">
        <v>651</v>
      </c>
      <c r="B597" s="19" t="s">
        <v>1698</v>
      </c>
      <c r="C597" s="14" t="s">
        <v>677</v>
      </c>
      <c r="D597" s="4" t="s">
        <v>678</v>
      </c>
      <c r="E597" s="26">
        <f>SUMIF('Interventi - Dettaglio'!$A:$A,"130018"&amp;'Interventi - Sintesi'!$C597,'Interventi - Dettaglio'!H:H)</f>
        <v>1</v>
      </c>
      <c r="F597" s="26">
        <f>SUMIF('Interventi - Dettaglio'!$A:$A,"130018"&amp;'Interventi - Sintesi'!$C597,'Interventi - Dettaglio'!I:I)</f>
        <v>1</v>
      </c>
      <c r="G597" s="32">
        <f t="shared" si="108"/>
        <v>1</v>
      </c>
      <c r="H597" s="26">
        <f>SUMIF('Interventi - Dettaglio'!$A:$A,"130018"&amp;'Interventi - Sintesi'!$C597,'Interventi - Dettaglio'!J:J)</f>
        <v>0</v>
      </c>
      <c r="I597" s="26">
        <f>SUMIF('Interventi - Dettaglio'!$A:$A,"130018"&amp;'Interventi - Sintesi'!$C597,'Interventi - Dettaglio'!K:K)</f>
        <v>0</v>
      </c>
      <c r="J597" s="26">
        <f t="shared" si="112"/>
        <v>1</v>
      </c>
      <c r="K597" s="26">
        <f>SUMIF('Interventi - Dettaglio'!$A:$A,"130019"&amp;'Interventi - Sintesi'!$C597,'Interventi - Dettaglio'!$H:$H)</f>
        <v>1</v>
      </c>
      <c r="L597" s="26">
        <f>SUMIF('Interventi - Dettaglio'!$A:$A,"130019"&amp;'Interventi - Sintesi'!$C597,'Interventi - Dettaglio'!$I:$I)</f>
        <v>1</v>
      </c>
      <c r="M597" s="32">
        <f t="shared" si="109"/>
        <v>1</v>
      </c>
      <c r="N597" s="26">
        <f>SUMIF('Interventi - Dettaglio'!$A:$A,"130019"&amp;'Interventi - Sintesi'!$C597,'Interventi - Dettaglio'!$J:$J)</f>
        <v>0</v>
      </c>
      <c r="O597" s="26">
        <f>SUMIF('Interventi - Dettaglio'!$A:$A,"130019"&amp;'Interventi - Sintesi'!$C597,'Interventi - Dettaglio'!$K:$K)</f>
        <v>0</v>
      </c>
      <c r="P597" s="26">
        <f t="shared" si="113"/>
        <v>1</v>
      </c>
      <c r="Q597" s="26">
        <f>SUMIF('Interventi - Dettaglio'!$A:$A,"130020"&amp;'Interventi - Sintesi'!$C597,'Interventi - Dettaglio'!$H:$H)</f>
        <v>0</v>
      </c>
      <c r="R597" s="32">
        <f t="shared" si="110"/>
        <v>0</v>
      </c>
      <c r="S597" s="26">
        <f>SUMIF('Interventi - Dettaglio'!$A:$A,"130020"&amp;'Interventi - Sintesi'!$C597,'Interventi - Dettaglio'!$I:$I)</f>
        <v>0</v>
      </c>
      <c r="T597" s="26">
        <f>SUMIF('Interventi - Dettaglio'!$A:$A,"130020"&amp;'Interventi - Sintesi'!$C597,'Interventi - Dettaglio'!$J:$J)</f>
        <v>0</v>
      </c>
      <c r="U597" s="26">
        <f>SUMIF('Interventi - Dettaglio'!$A:$A,"130020"&amp;'Interventi - Sintesi'!$C597,'Interventi - Dettaglio'!$K:$K)</f>
        <v>0</v>
      </c>
      <c r="V597" s="26">
        <f t="shared" si="114"/>
        <v>0</v>
      </c>
      <c r="W597" s="26">
        <f t="shared" si="115"/>
        <v>2</v>
      </c>
      <c r="X597" s="26">
        <f t="shared" si="116"/>
        <v>2</v>
      </c>
      <c r="Y597" s="32">
        <f t="shared" si="111"/>
        <v>1</v>
      </c>
      <c r="Z597" s="26">
        <f t="shared" si="117"/>
        <v>0</v>
      </c>
      <c r="AA597" s="26">
        <f t="shared" si="118"/>
        <v>0</v>
      </c>
      <c r="AB597" s="26">
        <f t="shared" si="119"/>
        <v>2</v>
      </c>
    </row>
    <row r="598" spans="1:28">
      <c r="A598" s="13" t="s">
        <v>651</v>
      </c>
      <c r="B598" s="19" t="s">
        <v>1698</v>
      </c>
      <c r="C598" s="14" t="s">
        <v>599</v>
      </c>
      <c r="D598" s="4" t="s">
        <v>600</v>
      </c>
      <c r="E598" s="26">
        <f>SUMIF('Interventi - Dettaglio'!$A:$A,"130018"&amp;'Interventi - Sintesi'!$C598,'Interventi - Dettaglio'!H:H)</f>
        <v>91</v>
      </c>
      <c r="F598" s="26">
        <f>SUMIF('Interventi - Dettaglio'!$A:$A,"130018"&amp;'Interventi - Sintesi'!$C598,'Interventi - Dettaglio'!I:I)</f>
        <v>23</v>
      </c>
      <c r="G598" s="32">
        <f t="shared" si="108"/>
        <v>0.25269999999999998</v>
      </c>
      <c r="H598" s="26">
        <f>SUMIF('Interventi - Dettaglio'!$A:$A,"130018"&amp;'Interventi - Sintesi'!$C598,'Interventi - Dettaglio'!J:J)</f>
        <v>0</v>
      </c>
      <c r="I598" s="26">
        <f>SUMIF('Interventi - Dettaglio'!$A:$A,"130018"&amp;'Interventi - Sintesi'!$C598,'Interventi - Dettaglio'!K:K)</f>
        <v>0</v>
      </c>
      <c r="J598" s="26">
        <f t="shared" si="112"/>
        <v>91</v>
      </c>
      <c r="K598" s="26">
        <f>SUMIF('Interventi - Dettaglio'!$A:$A,"130019"&amp;'Interventi - Sintesi'!$C598,'Interventi - Dettaglio'!$H:$H)</f>
        <v>7</v>
      </c>
      <c r="L598" s="26">
        <f>SUMIF('Interventi - Dettaglio'!$A:$A,"130019"&amp;'Interventi - Sintesi'!$C598,'Interventi - Dettaglio'!$I:$I)</f>
        <v>0</v>
      </c>
      <c r="M598" s="32">
        <f t="shared" si="109"/>
        <v>0</v>
      </c>
      <c r="N598" s="26">
        <f>SUMIF('Interventi - Dettaglio'!$A:$A,"130019"&amp;'Interventi - Sintesi'!$C598,'Interventi - Dettaglio'!$J:$J)</f>
        <v>0</v>
      </c>
      <c r="O598" s="26">
        <f>SUMIF('Interventi - Dettaglio'!$A:$A,"130019"&amp;'Interventi - Sintesi'!$C598,'Interventi - Dettaglio'!$K:$K)</f>
        <v>0</v>
      </c>
      <c r="P598" s="26">
        <f t="shared" si="113"/>
        <v>7</v>
      </c>
      <c r="Q598" s="26">
        <f>SUMIF('Interventi - Dettaglio'!$A:$A,"130020"&amp;'Interventi - Sintesi'!$C598,'Interventi - Dettaglio'!$H:$H)</f>
        <v>3</v>
      </c>
      <c r="R598" s="32">
        <f t="shared" si="110"/>
        <v>0.42859999999999998</v>
      </c>
      <c r="S598" s="26">
        <f>SUMIF('Interventi - Dettaglio'!$A:$A,"130020"&amp;'Interventi - Sintesi'!$C598,'Interventi - Dettaglio'!$I:$I)</f>
        <v>1</v>
      </c>
      <c r="T598" s="26">
        <f>SUMIF('Interventi - Dettaglio'!$A:$A,"130020"&amp;'Interventi - Sintesi'!$C598,'Interventi - Dettaglio'!$J:$J)</f>
        <v>0</v>
      </c>
      <c r="U598" s="26">
        <f>SUMIF('Interventi - Dettaglio'!$A:$A,"130020"&amp;'Interventi - Sintesi'!$C598,'Interventi - Dettaglio'!$K:$K)</f>
        <v>0</v>
      </c>
      <c r="V598" s="26">
        <f t="shared" si="114"/>
        <v>3</v>
      </c>
      <c r="W598" s="26">
        <f t="shared" si="115"/>
        <v>101</v>
      </c>
      <c r="X598" s="26">
        <f t="shared" si="116"/>
        <v>24</v>
      </c>
      <c r="Y598" s="32">
        <f t="shared" si="111"/>
        <v>0.23760000000000001</v>
      </c>
      <c r="Z598" s="26">
        <f t="shared" si="117"/>
        <v>0</v>
      </c>
      <c r="AA598" s="26">
        <f t="shared" si="118"/>
        <v>0</v>
      </c>
      <c r="AB598" s="26">
        <f t="shared" si="119"/>
        <v>101</v>
      </c>
    </row>
    <row r="599" spans="1:28">
      <c r="A599" s="13" t="s">
        <v>651</v>
      </c>
      <c r="B599" s="19" t="s">
        <v>1698</v>
      </c>
      <c r="C599" s="14" t="s">
        <v>1747</v>
      </c>
      <c r="D599" s="4" t="s">
        <v>1748</v>
      </c>
      <c r="E599" s="26">
        <f>SUMIF('Interventi - Dettaglio'!$A:$A,"130018"&amp;'Interventi - Sintesi'!$C599,'Interventi - Dettaglio'!H:H)</f>
        <v>2</v>
      </c>
      <c r="F599" s="26">
        <f>SUMIF('Interventi - Dettaglio'!$A:$A,"130018"&amp;'Interventi - Sintesi'!$C599,'Interventi - Dettaglio'!I:I)</f>
        <v>1</v>
      </c>
      <c r="G599" s="32">
        <f t="shared" si="108"/>
        <v>0.5</v>
      </c>
      <c r="H599" s="26">
        <f>SUMIF('Interventi - Dettaglio'!$A:$A,"130018"&amp;'Interventi - Sintesi'!$C599,'Interventi - Dettaglio'!J:J)</f>
        <v>0</v>
      </c>
      <c r="I599" s="26">
        <f>SUMIF('Interventi - Dettaglio'!$A:$A,"130018"&amp;'Interventi - Sintesi'!$C599,'Interventi - Dettaglio'!K:K)</f>
        <v>0</v>
      </c>
      <c r="J599" s="26">
        <f t="shared" si="112"/>
        <v>2</v>
      </c>
      <c r="K599" s="26">
        <f>SUMIF('Interventi - Dettaglio'!$A:$A,"130019"&amp;'Interventi - Sintesi'!$C599,'Interventi - Dettaglio'!$H:$H)</f>
        <v>0</v>
      </c>
      <c r="L599" s="26">
        <f>SUMIF('Interventi - Dettaglio'!$A:$A,"130019"&amp;'Interventi - Sintesi'!$C599,'Interventi - Dettaglio'!$I:$I)</f>
        <v>0</v>
      </c>
      <c r="M599" s="32">
        <f t="shared" si="109"/>
        <v>0</v>
      </c>
      <c r="N599" s="26">
        <f>SUMIF('Interventi - Dettaglio'!$A:$A,"130019"&amp;'Interventi - Sintesi'!$C599,'Interventi - Dettaglio'!$J:$J)</f>
        <v>0</v>
      </c>
      <c r="O599" s="26">
        <f>SUMIF('Interventi - Dettaglio'!$A:$A,"130019"&amp;'Interventi - Sintesi'!$C599,'Interventi - Dettaglio'!$K:$K)</f>
        <v>0</v>
      </c>
      <c r="P599" s="26">
        <f t="shared" si="113"/>
        <v>0</v>
      </c>
      <c r="Q599" s="26">
        <f>SUMIF('Interventi - Dettaglio'!$A:$A,"130020"&amp;'Interventi - Sintesi'!$C599,'Interventi - Dettaglio'!$H:$H)</f>
        <v>0</v>
      </c>
      <c r="R599" s="32">
        <f t="shared" si="110"/>
        <v>0</v>
      </c>
      <c r="S599" s="26">
        <f>SUMIF('Interventi - Dettaglio'!$A:$A,"130020"&amp;'Interventi - Sintesi'!$C599,'Interventi - Dettaglio'!$I:$I)</f>
        <v>0</v>
      </c>
      <c r="T599" s="26">
        <f>SUMIF('Interventi - Dettaglio'!$A:$A,"130020"&amp;'Interventi - Sintesi'!$C599,'Interventi - Dettaglio'!$J:$J)</f>
        <v>0</v>
      </c>
      <c r="U599" s="26">
        <f>SUMIF('Interventi - Dettaglio'!$A:$A,"130020"&amp;'Interventi - Sintesi'!$C599,'Interventi - Dettaglio'!$K:$K)</f>
        <v>0</v>
      </c>
      <c r="V599" s="26">
        <f t="shared" si="114"/>
        <v>0</v>
      </c>
      <c r="W599" s="26">
        <f t="shared" si="115"/>
        <v>2</v>
      </c>
      <c r="X599" s="26">
        <f t="shared" si="116"/>
        <v>1</v>
      </c>
      <c r="Y599" s="32">
        <f t="shared" si="111"/>
        <v>0.5</v>
      </c>
      <c r="Z599" s="26">
        <f t="shared" si="117"/>
        <v>0</v>
      </c>
      <c r="AA599" s="26">
        <f t="shared" si="118"/>
        <v>0</v>
      </c>
      <c r="AB599" s="26">
        <f t="shared" si="119"/>
        <v>2</v>
      </c>
    </row>
    <row r="600" spans="1:28">
      <c r="A600" s="13" t="s">
        <v>651</v>
      </c>
      <c r="B600" s="19" t="s">
        <v>1698</v>
      </c>
      <c r="C600" s="14" t="s">
        <v>601</v>
      </c>
      <c r="D600" s="4" t="s">
        <v>602</v>
      </c>
      <c r="E600" s="26">
        <f>SUMIF('Interventi - Dettaglio'!$A:$A,"130018"&amp;'Interventi - Sintesi'!$C600,'Interventi - Dettaglio'!H:H)</f>
        <v>4</v>
      </c>
      <c r="F600" s="26">
        <f>SUMIF('Interventi - Dettaglio'!$A:$A,"130018"&amp;'Interventi - Sintesi'!$C600,'Interventi - Dettaglio'!I:I)</f>
        <v>0</v>
      </c>
      <c r="G600" s="32">
        <f t="shared" si="108"/>
        <v>0</v>
      </c>
      <c r="H600" s="26">
        <f>SUMIF('Interventi - Dettaglio'!$A:$A,"130018"&amp;'Interventi - Sintesi'!$C600,'Interventi - Dettaglio'!J:J)</f>
        <v>1</v>
      </c>
      <c r="I600" s="26">
        <f>SUMIF('Interventi - Dettaglio'!$A:$A,"130018"&amp;'Interventi - Sintesi'!$C600,'Interventi - Dettaglio'!K:K)</f>
        <v>0</v>
      </c>
      <c r="J600" s="26">
        <f t="shared" si="112"/>
        <v>5</v>
      </c>
      <c r="K600" s="26">
        <f>SUMIF('Interventi - Dettaglio'!$A:$A,"130019"&amp;'Interventi - Sintesi'!$C600,'Interventi - Dettaglio'!$H:$H)</f>
        <v>0</v>
      </c>
      <c r="L600" s="26">
        <f>SUMIF('Interventi - Dettaglio'!$A:$A,"130019"&amp;'Interventi - Sintesi'!$C600,'Interventi - Dettaglio'!$I:$I)</f>
        <v>0</v>
      </c>
      <c r="M600" s="32">
        <f t="shared" si="109"/>
        <v>0</v>
      </c>
      <c r="N600" s="26">
        <f>SUMIF('Interventi - Dettaglio'!$A:$A,"130019"&amp;'Interventi - Sintesi'!$C600,'Interventi - Dettaglio'!$J:$J)</f>
        <v>0</v>
      </c>
      <c r="O600" s="26">
        <f>SUMIF('Interventi - Dettaglio'!$A:$A,"130019"&amp;'Interventi - Sintesi'!$C600,'Interventi - Dettaglio'!$K:$K)</f>
        <v>0</v>
      </c>
      <c r="P600" s="26">
        <f t="shared" si="113"/>
        <v>0</v>
      </c>
      <c r="Q600" s="26">
        <f>SUMIF('Interventi - Dettaglio'!$A:$A,"130020"&amp;'Interventi - Sintesi'!$C600,'Interventi - Dettaglio'!$H:$H)</f>
        <v>0</v>
      </c>
      <c r="R600" s="32">
        <f t="shared" si="110"/>
        <v>0</v>
      </c>
      <c r="S600" s="26">
        <f>SUMIF('Interventi - Dettaglio'!$A:$A,"130020"&amp;'Interventi - Sintesi'!$C600,'Interventi - Dettaglio'!$I:$I)</f>
        <v>0</v>
      </c>
      <c r="T600" s="26">
        <f>SUMIF('Interventi - Dettaglio'!$A:$A,"130020"&amp;'Interventi - Sintesi'!$C600,'Interventi - Dettaglio'!$J:$J)</f>
        <v>0</v>
      </c>
      <c r="U600" s="26">
        <f>SUMIF('Interventi - Dettaglio'!$A:$A,"130020"&amp;'Interventi - Sintesi'!$C600,'Interventi - Dettaglio'!$K:$K)</f>
        <v>0</v>
      </c>
      <c r="V600" s="26">
        <f t="shared" si="114"/>
        <v>0</v>
      </c>
      <c r="W600" s="26">
        <f t="shared" si="115"/>
        <v>4</v>
      </c>
      <c r="X600" s="26">
        <f t="shared" si="116"/>
        <v>0</v>
      </c>
      <c r="Y600" s="32">
        <f t="shared" si="111"/>
        <v>0</v>
      </c>
      <c r="Z600" s="26">
        <f t="shared" si="117"/>
        <v>1</v>
      </c>
      <c r="AA600" s="26">
        <f t="shared" si="118"/>
        <v>0</v>
      </c>
      <c r="AB600" s="26">
        <f t="shared" si="119"/>
        <v>5</v>
      </c>
    </row>
    <row r="601" spans="1:28">
      <c r="A601" s="13" t="s">
        <v>651</v>
      </c>
      <c r="B601" s="19" t="s">
        <v>1698</v>
      </c>
      <c r="C601" s="14" t="s">
        <v>603</v>
      </c>
      <c r="D601" s="4" t="s">
        <v>604</v>
      </c>
      <c r="E601" s="26">
        <f>SUMIF('Interventi - Dettaglio'!$A:$A,"130018"&amp;'Interventi - Sintesi'!$C601,'Interventi - Dettaglio'!H:H)</f>
        <v>3</v>
      </c>
      <c r="F601" s="26">
        <f>SUMIF('Interventi - Dettaglio'!$A:$A,"130018"&amp;'Interventi - Sintesi'!$C601,'Interventi - Dettaglio'!I:I)</f>
        <v>2</v>
      </c>
      <c r="G601" s="32">
        <f t="shared" si="108"/>
        <v>0.66669999999999996</v>
      </c>
      <c r="H601" s="26">
        <f>SUMIF('Interventi - Dettaglio'!$A:$A,"130018"&amp;'Interventi - Sintesi'!$C601,'Interventi - Dettaglio'!J:J)</f>
        <v>0</v>
      </c>
      <c r="I601" s="26">
        <f>SUMIF('Interventi - Dettaglio'!$A:$A,"130018"&amp;'Interventi - Sintesi'!$C601,'Interventi - Dettaglio'!K:K)</f>
        <v>0</v>
      </c>
      <c r="J601" s="26">
        <f t="shared" si="112"/>
        <v>3</v>
      </c>
      <c r="K601" s="26">
        <f>SUMIF('Interventi - Dettaglio'!$A:$A,"130019"&amp;'Interventi - Sintesi'!$C601,'Interventi - Dettaglio'!$H:$H)</f>
        <v>1</v>
      </c>
      <c r="L601" s="26">
        <f>SUMIF('Interventi - Dettaglio'!$A:$A,"130019"&amp;'Interventi - Sintesi'!$C601,'Interventi - Dettaglio'!$I:$I)</f>
        <v>1</v>
      </c>
      <c r="M601" s="32">
        <f t="shared" si="109"/>
        <v>1</v>
      </c>
      <c r="N601" s="26">
        <f>SUMIF('Interventi - Dettaglio'!$A:$A,"130019"&amp;'Interventi - Sintesi'!$C601,'Interventi - Dettaglio'!$J:$J)</f>
        <v>0</v>
      </c>
      <c r="O601" s="26">
        <f>SUMIF('Interventi - Dettaglio'!$A:$A,"130019"&amp;'Interventi - Sintesi'!$C601,'Interventi - Dettaglio'!$K:$K)</f>
        <v>0</v>
      </c>
      <c r="P601" s="26">
        <f t="shared" si="113"/>
        <v>1</v>
      </c>
      <c r="Q601" s="26">
        <f>SUMIF('Interventi - Dettaglio'!$A:$A,"130020"&amp;'Interventi - Sintesi'!$C601,'Interventi - Dettaglio'!$H:$H)</f>
        <v>0</v>
      </c>
      <c r="R601" s="32">
        <f t="shared" si="110"/>
        <v>0</v>
      </c>
      <c r="S601" s="26">
        <f>SUMIF('Interventi - Dettaglio'!$A:$A,"130020"&amp;'Interventi - Sintesi'!$C601,'Interventi - Dettaglio'!$I:$I)</f>
        <v>0</v>
      </c>
      <c r="T601" s="26">
        <f>SUMIF('Interventi - Dettaglio'!$A:$A,"130020"&amp;'Interventi - Sintesi'!$C601,'Interventi - Dettaglio'!$J:$J)</f>
        <v>0</v>
      </c>
      <c r="U601" s="26">
        <f>SUMIF('Interventi - Dettaglio'!$A:$A,"130020"&amp;'Interventi - Sintesi'!$C601,'Interventi - Dettaglio'!$K:$K)</f>
        <v>0</v>
      </c>
      <c r="V601" s="26">
        <f t="shared" si="114"/>
        <v>0</v>
      </c>
      <c r="W601" s="26">
        <f t="shared" si="115"/>
        <v>4</v>
      </c>
      <c r="X601" s="26">
        <f t="shared" si="116"/>
        <v>3</v>
      </c>
      <c r="Y601" s="32">
        <f t="shared" si="111"/>
        <v>0.75</v>
      </c>
      <c r="Z601" s="26">
        <f t="shared" si="117"/>
        <v>0</v>
      </c>
      <c r="AA601" s="26">
        <f t="shared" si="118"/>
        <v>0</v>
      </c>
      <c r="AB601" s="26">
        <f t="shared" si="119"/>
        <v>4</v>
      </c>
    </row>
    <row r="602" spans="1:28">
      <c r="A602" s="13" t="s">
        <v>651</v>
      </c>
      <c r="B602" s="19" t="s">
        <v>1698</v>
      </c>
      <c r="C602" s="14" t="s">
        <v>1749</v>
      </c>
      <c r="D602" s="4" t="s">
        <v>1750</v>
      </c>
      <c r="E602" s="26">
        <f>SUMIF('Interventi - Dettaglio'!$A:$A,"130018"&amp;'Interventi - Sintesi'!$C602,'Interventi - Dettaglio'!H:H)</f>
        <v>1</v>
      </c>
      <c r="F602" s="26">
        <f>SUMIF('Interventi - Dettaglio'!$A:$A,"130018"&amp;'Interventi - Sintesi'!$C602,'Interventi - Dettaglio'!I:I)</f>
        <v>1</v>
      </c>
      <c r="G602" s="32">
        <f t="shared" si="108"/>
        <v>1</v>
      </c>
      <c r="H602" s="26">
        <f>SUMIF('Interventi - Dettaglio'!$A:$A,"130018"&amp;'Interventi - Sintesi'!$C602,'Interventi - Dettaglio'!J:J)</f>
        <v>0</v>
      </c>
      <c r="I602" s="26">
        <f>SUMIF('Interventi - Dettaglio'!$A:$A,"130018"&amp;'Interventi - Sintesi'!$C602,'Interventi - Dettaglio'!K:K)</f>
        <v>0</v>
      </c>
      <c r="J602" s="26">
        <f t="shared" si="112"/>
        <v>1</v>
      </c>
      <c r="K602" s="26">
        <f>SUMIF('Interventi - Dettaglio'!$A:$A,"130019"&amp;'Interventi - Sintesi'!$C602,'Interventi - Dettaglio'!$H:$H)</f>
        <v>0</v>
      </c>
      <c r="L602" s="26">
        <f>SUMIF('Interventi - Dettaglio'!$A:$A,"130019"&amp;'Interventi - Sintesi'!$C602,'Interventi - Dettaglio'!$I:$I)</f>
        <v>0</v>
      </c>
      <c r="M602" s="32">
        <f t="shared" si="109"/>
        <v>0</v>
      </c>
      <c r="N602" s="26">
        <f>SUMIF('Interventi - Dettaglio'!$A:$A,"130019"&amp;'Interventi - Sintesi'!$C602,'Interventi - Dettaglio'!$J:$J)</f>
        <v>0</v>
      </c>
      <c r="O602" s="26">
        <f>SUMIF('Interventi - Dettaglio'!$A:$A,"130019"&amp;'Interventi - Sintesi'!$C602,'Interventi - Dettaglio'!$K:$K)</f>
        <v>0</v>
      </c>
      <c r="P602" s="26">
        <f t="shared" si="113"/>
        <v>0</v>
      </c>
      <c r="Q602" s="26">
        <f>SUMIF('Interventi - Dettaglio'!$A:$A,"130020"&amp;'Interventi - Sintesi'!$C602,'Interventi - Dettaglio'!$H:$H)</f>
        <v>0</v>
      </c>
      <c r="R602" s="32">
        <f t="shared" si="110"/>
        <v>0</v>
      </c>
      <c r="S602" s="26">
        <f>SUMIF('Interventi - Dettaglio'!$A:$A,"130020"&amp;'Interventi - Sintesi'!$C602,'Interventi - Dettaglio'!$I:$I)</f>
        <v>0</v>
      </c>
      <c r="T602" s="26">
        <f>SUMIF('Interventi - Dettaglio'!$A:$A,"130020"&amp;'Interventi - Sintesi'!$C602,'Interventi - Dettaglio'!$J:$J)</f>
        <v>0</v>
      </c>
      <c r="U602" s="26">
        <f>SUMIF('Interventi - Dettaglio'!$A:$A,"130020"&amp;'Interventi - Sintesi'!$C602,'Interventi - Dettaglio'!$K:$K)</f>
        <v>0</v>
      </c>
      <c r="V602" s="26">
        <f t="shared" si="114"/>
        <v>0</v>
      </c>
      <c r="W602" s="26">
        <f t="shared" si="115"/>
        <v>1</v>
      </c>
      <c r="X602" s="26">
        <f t="shared" si="116"/>
        <v>1</v>
      </c>
      <c r="Y602" s="32">
        <f t="shared" si="111"/>
        <v>1</v>
      </c>
      <c r="Z602" s="26">
        <f t="shared" si="117"/>
        <v>0</v>
      </c>
      <c r="AA602" s="26">
        <f t="shared" si="118"/>
        <v>0</v>
      </c>
      <c r="AB602" s="26">
        <f t="shared" si="119"/>
        <v>1</v>
      </c>
    </row>
    <row r="603" spans="1:28" ht="24">
      <c r="A603" s="13" t="s">
        <v>651</v>
      </c>
      <c r="B603" s="19" t="s">
        <v>1698</v>
      </c>
      <c r="C603" s="14" t="s">
        <v>1783</v>
      </c>
      <c r="D603" s="4" t="s">
        <v>1784</v>
      </c>
      <c r="E603" s="26">
        <f>SUMIF('Interventi - Dettaglio'!$A:$A,"130018"&amp;'Interventi - Sintesi'!$C603,'Interventi - Dettaglio'!H:H)</f>
        <v>1</v>
      </c>
      <c r="F603" s="26">
        <f>SUMIF('Interventi - Dettaglio'!$A:$A,"130018"&amp;'Interventi - Sintesi'!$C603,'Interventi - Dettaglio'!I:I)</f>
        <v>0</v>
      </c>
      <c r="G603" s="32">
        <f t="shared" si="108"/>
        <v>0</v>
      </c>
      <c r="H603" s="26">
        <f>SUMIF('Interventi - Dettaglio'!$A:$A,"130018"&amp;'Interventi - Sintesi'!$C603,'Interventi - Dettaglio'!J:J)</f>
        <v>0</v>
      </c>
      <c r="I603" s="26">
        <f>SUMIF('Interventi - Dettaglio'!$A:$A,"130018"&amp;'Interventi - Sintesi'!$C603,'Interventi - Dettaglio'!K:K)</f>
        <v>0</v>
      </c>
      <c r="J603" s="26">
        <f t="shared" si="112"/>
        <v>1</v>
      </c>
      <c r="K603" s="26">
        <f>SUMIF('Interventi - Dettaglio'!$A:$A,"130019"&amp;'Interventi - Sintesi'!$C603,'Interventi - Dettaglio'!$H:$H)</f>
        <v>0</v>
      </c>
      <c r="L603" s="26">
        <f>SUMIF('Interventi - Dettaglio'!$A:$A,"130019"&amp;'Interventi - Sintesi'!$C603,'Interventi - Dettaglio'!$I:$I)</f>
        <v>0</v>
      </c>
      <c r="M603" s="32">
        <f t="shared" si="109"/>
        <v>0</v>
      </c>
      <c r="N603" s="26">
        <f>SUMIF('Interventi - Dettaglio'!$A:$A,"130019"&amp;'Interventi - Sintesi'!$C603,'Interventi - Dettaglio'!$J:$J)</f>
        <v>2</v>
      </c>
      <c r="O603" s="26">
        <f>SUMIF('Interventi - Dettaglio'!$A:$A,"130019"&amp;'Interventi - Sintesi'!$C603,'Interventi - Dettaglio'!$K:$K)</f>
        <v>0</v>
      </c>
      <c r="P603" s="26">
        <f t="shared" si="113"/>
        <v>2</v>
      </c>
      <c r="Q603" s="26">
        <f>SUMIF('Interventi - Dettaglio'!$A:$A,"130020"&amp;'Interventi - Sintesi'!$C603,'Interventi - Dettaglio'!$H:$H)</f>
        <v>0</v>
      </c>
      <c r="R603" s="32">
        <f t="shared" si="110"/>
        <v>0</v>
      </c>
      <c r="S603" s="26">
        <f>SUMIF('Interventi - Dettaglio'!$A:$A,"130020"&amp;'Interventi - Sintesi'!$C603,'Interventi - Dettaglio'!$I:$I)</f>
        <v>0</v>
      </c>
      <c r="T603" s="26">
        <f>SUMIF('Interventi - Dettaglio'!$A:$A,"130020"&amp;'Interventi - Sintesi'!$C603,'Interventi - Dettaglio'!$J:$J)</f>
        <v>0</v>
      </c>
      <c r="U603" s="26">
        <f>SUMIF('Interventi - Dettaglio'!$A:$A,"130020"&amp;'Interventi - Sintesi'!$C603,'Interventi - Dettaglio'!$K:$K)</f>
        <v>0</v>
      </c>
      <c r="V603" s="26">
        <f t="shared" si="114"/>
        <v>0</v>
      </c>
      <c r="W603" s="26">
        <f t="shared" si="115"/>
        <v>1</v>
      </c>
      <c r="X603" s="26">
        <f t="shared" si="116"/>
        <v>0</v>
      </c>
      <c r="Y603" s="32">
        <f t="shared" si="111"/>
        <v>0</v>
      </c>
      <c r="Z603" s="26">
        <f t="shared" si="117"/>
        <v>2</v>
      </c>
      <c r="AA603" s="26">
        <f t="shared" si="118"/>
        <v>0</v>
      </c>
      <c r="AB603" s="26">
        <f t="shared" si="119"/>
        <v>3</v>
      </c>
    </row>
    <row r="604" spans="1:28">
      <c r="A604" s="13" t="s">
        <v>651</v>
      </c>
      <c r="B604" s="19" t="s">
        <v>1698</v>
      </c>
      <c r="C604" s="14" t="s">
        <v>605</v>
      </c>
      <c r="D604" s="4" t="s">
        <v>606</v>
      </c>
      <c r="E604" s="26">
        <f>SUMIF('Interventi - Dettaglio'!$A:$A,"130018"&amp;'Interventi - Sintesi'!$C604,'Interventi - Dettaglio'!H:H)</f>
        <v>4</v>
      </c>
      <c r="F604" s="26">
        <f>SUMIF('Interventi - Dettaglio'!$A:$A,"130018"&amp;'Interventi - Sintesi'!$C604,'Interventi - Dettaglio'!I:I)</f>
        <v>2</v>
      </c>
      <c r="G604" s="32">
        <f t="shared" si="108"/>
        <v>0.5</v>
      </c>
      <c r="H604" s="26">
        <f>SUMIF('Interventi - Dettaglio'!$A:$A,"130018"&amp;'Interventi - Sintesi'!$C604,'Interventi - Dettaglio'!J:J)</f>
        <v>0</v>
      </c>
      <c r="I604" s="26">
        <f>SUMIF('Interventi - Dettaglio'!$A:$A,"130018"&amp;'Interventi - Sintesi'!$C604,'Interventi - Dettaglio'!K:K)</f>
        <v>0</v>
      </c>
      <c r="J604" s="26">
        <f t="shared" si="112"/>
        <v>4</v>
      </c>
      <c r="K604" s="26">
        <f>SUMIF('Interventi - Dettaglio'!$A:$A,"130019"&amp;'Interventi - Sintesi'!$C604,'Interventi - Dettaglio'!$H:$H)</f>
        <v>1</v>
      </c>
      <c r="L604" s="26">
        <f>SUMIF('Interventi - Dettaglio'!$A:$A,"130019"&amp;'Interventi - Sintesi'!$C604,'Interventi - Dettaglio'!$I:$I)</f>
        <v>0</v>
      </c>
      <c r="M604" s="32">
        <f t="shared" si="109"/>
        <v>0</v>
      </c>
      <c r="N604" s="26">
        <f>SUMIF('Interventi - Dettaglio'!$A:$A,"130019"&amp;'Interventi - Sintesi'!$C604,'Interventi - Dettaglio'!$J:$J)</f>
        <v>0</v>
      </c>
      <c r="O604" s="26">
        <f>SUMIF('Interventi - Dettaglio'!$A:$A,"130019"&amp;'Interventi - Sintesi'!$C604,'Interventi - Dettaglio'!$K:$K)</f>
        <v>0</v>
      </c>
      <c r="P604" s="26">
        <f t="shared" si="113"/>
        <v>1</v>
      </c>
      <c r="Q604" s="26">
        <f>SUMIF('Interventi - Dettaglio'!$A:$A,"130020"&amp;'Interventi - Sintesi'!$C604,'Interventi - Dettaglio'!$H:$H)</f>
        <v>0</v>
      </c>
      <c r="R604" s="32">
        <f t="shared" si="110"/>
        <v>0</v>
      </c>
      <c r="S604" s="26">
        <f>SUMIF('Interventi - Dettaglio'!$A:$A,"130020"&amp;'Interventi - Sintesi'!$C604,'Interventi - Dettaglio'!$I:$I)</f>
        <v>0</v>
      </c>
      <c r="T604" s="26">
        <f>SUMIF('Interventi - Dettaglio'!$A:$A,"130020"&amp;'Interventi - Sintesi'!$C604,'Interventi - Dettaglio'!$J:$J)</f>
        <v>0</v>
      </c>
      <c r="U604" s="26">
        <f>SUMIF('Interventi - Dettaglio'!$A:$A,"130020"&amp;'Interventi - Sintesi'!$C604,'Interventi - Dettaglio'!$K:$K)</f>
        <v>0</v>
      </c>
      <c r="V604" s="26">
        <f t="shared" si="114"/>
        <v>0</v>
      </c>
      <c r="W604" s="26">
        <f t="shared" si="115"/>
        <v>5</v>
      </c>
      <c r="X604" s="26">
        <f t="shared" si="116"/>
        <v>2</v>
      </c>
      <c r="Y604" s="32">
        <f t="shared" si="111"/>
        <v>0.4</v>
      </c>
      <c r="Z604" s="26">
        <f t="shared" si="117"/>
        <v>0</v>
      </c>
      <c r="AA604" s="26">
        <f t="shared" si="118"/>
        <v>0</v>
      </c>
      <c r="AB604" s="26">
        <f t="shared" si="119"/>
        <v>5</v>
      </c>
    </row>
    <row r="605" spans="1:28">
      <c r="A605" s="13" t="s">
        <v>651</v>
      </c>
      <c r="B605" s="19" t="s">
        <v>1698</v>
      </c>
      <c r="C605" s="14" t="s">
        <v>679</v>
      </c>
      <c r="D605" s="4" t="s">
        <v>680</v>
      </c>
      <c r="E605" s="26">
        <f>SUMIF('Interventi - Dettaglio'!$A:$A,"130018"&amp;'Interventi - Sintesi'!$C605,'Interventi - Dettaglio'!H:H)</f>
        <v>4</v>
      </c>
      <c r="F605" s="26">
        <f>SUMIF('Interventi - Dettaglio'!$A:$A,"130018"&amp;'Interventi - Sintesi'!$C605,'Interventi - Dettaglio'!I:I)</f>
        <v>1</v>
      </c>
      <c r="G605" s="32">
        <f t="shared" si="108"/>
        <v>0.25</v>
      </c>
      <c r="H605" s="26">
        <f>SUMIF('Interventi - Dettaglio'!$A:$A,"130018"&amp;'Interventi - Sintesi'!$C605,'Interventi - Dettaglio'!J:J)</f>
        <v>0</v>
      </c>
      <c r="I605" s="26">
        <f>SUMIF('Interventi - Dettaglio'!$A:$A,"130018"&amp;'Interventi - Sintesi'!$C605,'Interventi - Dettaglio'!K:K)</f>
        <v>0</v>
      </c>
      <c r="J605" s="26">
        <f t="shared" si="112"/>
        <v>4</v>
      </c>
      <c r="K605" s="26">
        <f>SUMIF('Interventi - Dettaglio'!$A:$A,"130019"&amp;'Interventi - Sintesi'!$C605,'Interventi - Dettaglio'!$H:$H)</f>
        <v>2</v>
      </c>
      <c r="L605" s="26">
        <f>SUMIF('Interventi - Dettaglio'!$A:$A,"130019"&amp;'Interventi - Sintesi'!$C605,'Interventi - Dettaglio'!$I:$I)</f>
        <v>0</v>
      </c>
      <c r="M605" s="32">
        <f t="shared" si="109"/>
        <v>0</v>
      </c>
      <c r="N605" s="26">
        <f>SUMIF('Interventi - Dettaglio'!$A:$A,"130019"&amp;'Interventi - Sintesi'!$C605,'Interventi - Dettaglio'!$J:$J)</f>
        <v>0</v>
      </c>
      <c r="O605" s="26">
        <f>SUMIF('Interventi - Dettaglio'!$A:$A,"130019"&amp;'Interventi - Sintesi'!$C605,'Interventi - Dettaglio'!$K:$K)</f>
        <v>0</v>
      </c>
      <c r="P605" s="26">
        <f t="shared" si="113"/>
        <v>2</v>
      </c>
      <c r="Q605" s="26">
        <f>SUMIF('Interventi - Dettaglio'!$A:$A,"130020"&amp;'Interventi - Sintesi'!$C605,'Interventi - Dettaglio'!$H:$H)</f>
        <v>6</v>
      </c>
      <c r="R605" s="32">
        <f t="shared" si="110"/>
        <v>3</v>
      </c>
      <c r="S605" s="26">
        <f>SUMIF('Interventi - Dettaglio'!$A:$A,"130020"&amp;'Interventi - Sintesi'!$C605,'Interventi - Dettaglio'!$I:$I)</f>
        <v>0</v>
      </c>
      <c r="T605" s="26">
        <f>SUMIF('Interventi - Dettaglio'!$A:$A,"130020"&amp;'Interventi - Sintesi'!$C605,'Interventi - Dettaglio'!$J:$J)</f>
        <v>0</v>
      </c>
      <c r="U605" s="26">
        <f>SUMIF('Interventi - Dettaglio'!$A:$A,"130020"&amp;'Interventi - Sintesi'!$C605,'Interventi - Dettaglio'!$K:$K)</f>
        <v>0</v>
      </c>
      <c r="V605" s="26">
        <f t="shared" si="114"/>
        <v>6</v>
      </c>
      <c r="W605" s="26">
        <f t="shared" si="115"/>
        <v>12</v>
      </c>
      <c r="X605" s="26">
        <f t="shared" si="116"/>
        <v>1</v>
      </c>
      <c r="Y605" s="32">
        <f t="shared" si="111"/>
        <v>8.3299999999999999E-2</v>
      </c>
      <c r="Z605" s="26">
        <f t="shared" si="117"/>
        <v>0</v>
      </c>
      <c r="AA605" s="26">
        <f t="shared" si="118"/>
        <v>0</v>
      </c>
      <c r="AB605" s="26">
        <f t="shared" si="119"/>
        <v>12</v>
      </c>
    </row>
    <row r="606" spans="1:28">
      <c r="A606" s="13" t="s">
        <v>651</v>
      </c>
      <c r="B606" s="19" t="s">
        <v>1698</v>
      </c>
      <c r="C606" s="14" t="s">
        <v>607</v>
      </c>
      <c r="D606" s="4" t="s">
        <v>608</v>
      </c>
      <c r="E606" s="26">
        <f>SUMIF('Interventi - Dettaglio'!$A:$A,"130018"&amp;'Interventi - Sintesi'!$C606,'Interventi - Dettaglio'!H:H)</f>
        <v>13</v>
      </c>
      <c r="F606" s="26">
        <f>SUMIF('Interventi - Dettaglio'!$A:$A,"130018"&amp;'Interventi - Sintesi'!$C606,'Interventi - Dettaglio'!I:I)</f>
        <v>11</v>
      </c>
      <c r="G606" s="32">
        <f t="shared" si="108"/>
        <v>0.84619999999999995</v>
      </c>
      <c r="H606" s="26">
        <f>SUMIF('Interventi - Dettaglio'!$A:$A,"130018"&amp;'Interventi - Sintesi'!$C606,'Interventi - Dettaglio'!J:J)</f>
        <v>0</v>
      </c>
      <c r="I606" s="26">
        <f>SUMIF('Interventi - Dettaglio'!$A:$A,"130018"&amp;'Interventi - Sintesi'!$C606,'Interventi - Dettaglio'!K:K)</f>
        <v>0</v>
      </c>
      <c r="J606" s="26">
        <f t="shared" si="112"/>
        <v>13</v>
      </c>
      <c r="K606" s="26">
        <f>SUMIF('Interventi - Dettaglio'!$A:$A,"130019"&amp;'Interventi - Sintesi'!$C606,'Interventi - Dettaglio'!$H:$H)</f>
        <v>2</v>
      </c>
      <c r="L606" s="26">
        <f>SUMIF('Interventi - Dettaglio'!$A:$A,"130019"&amp;'Interventi - Sintesi'!$C606,'Interventi - Dettaglio'!$I:$I)</f>
        <v>2</v>
      </c>
      <c r="M606" s="32">
        <f t="shared" si="109"/>
        <v>1</v>
      </c>
      <c r="N606" s="26">
        <f>SUMIF('Interventi - Dettaglio'!$A:$A,"130019"&amp;'Interventi - Sintesi'!$C606,'Interventi - Dettaglio'!$J:$J)</f>
        <v>0</v>
      </c>
      <c r="O606" s="26">
        <f>SUMIF('Interventi - Dettaglio'!$A:$A,"130019"&amp;'Interventi - Sintesi'!$C606,'Interventi - Dettaglio'!$K:$K)</f>
        <v>0</v>
      </c>
      <c r="P606" s="26">
        <f t="shared" si="113"/>
        <v>2</v>
      </c>
      <c r="Q606" s="26">
        <f>SUMIF('Interventi - Dettaglio'!$A:$A,"130020"&amp;'Interventi - Sintesi'!$C606,'Interventi - Dettaglio'!$H:$H)</f>
        <v>2</v>
      </c>
      <c r="R606" s="32">
        <f t="shared" si="110"/>
        <v>1</v>
      </c>
      <c r="S606" s="26">
        <f>SUMIF('Interventi - Dettaglio'!$A:$A,"130020"&amp;'Interventi - Sintesi'!$C606,'Interventi - Dettaglio'!$I:$I)</f>
        <v>1</v>
      </c>
      <c r="T606" s="26">
        <f>SUMIF('Interventi - Dettaglio'!$A:$A,"130020"&amp;'Interventi - Sintesi'!$C606,'Interventi - Dettaglio'!$J:$J)</f>
        <v>0</v>
      </c>
      <c r="U606" s="26">
        <f>SUMIF('Interventi - Dettaglio'!$A:$A,"130020"&amp;'Interventi - Sintesi'!$C606,'Interventi - Dettaglio'!$K:$K)</f>
        <v>0</v>
      </c>
      <c r="V606" s="26">
        <f t="shared" si="114"/>
        <v>2</v>
      </c>
      <c r="W606" s="26">
        <f t="shared" si="115"/>
        <v>17</v>
      </c>
      <c r="X606" s="26">
        <f t="shared" si="116"/>
        <v>14</v>
      </c>
      <c r="Y606" s="32">
        <f t="shared" si="111"/>
        <v>0.82350000000000001</v>
      </c>
      <c r="Z606" s="26">
        <f t="shared" si="117"/>
        <v>0</v>
      </c>
      <c r="AA606" s="26">
        <f t="shared" si="118"/>
        <v>0</v>
      </c>
      <c r="AB606" s="26">
        <f t="shared" si="119"/>
        <v>17</v>
      </c>
    </row>
    <row r="607" spans="1:28">
      <c r="A607" s="13" t="s">
        <v>651</v>
      </c>
      <c r="B607" s="19" t="s">
        <v>1698</v>
      </c>
      <c r="C607" s="14" t="s">
        <v>1785</v>
      </c>
      <c r="D607" s="4" t="s">
        <v>1786</v>
      </c>
      <c r="E607" s="26">
        <f>SUMIF('Interventi - Dettaglio'!$A:$A,"130018"&amp;'Interventi - Sintesi'!$C607,'Interventi - Dettaglio'!H:H)</f>
        <v>2</v>
      </c>
      <c r="F607" s="26">
        <f>SUMIF('Interventi - Dettaglio'!$A:$A,"130018"&amp;'Interventi - Sintesi'!$C607,'Interventi - Dettaglio'!I:I)</f>
        <v>2</v>
      </c>
      <c r="G607" s="32">
        <f t="shared" si="108"/>
        <v>1</v>
      </c>
      <c r="H607" s="26">
        <f>SUMIF('Interventi - Dettaglio'!$A:$A,"130018"&amp;'Interventi - Sintesi'!$C607,'Interventi - Dettaglio'!J:J)</f>
        <v>0</v>
      </c>
      <c r="I607" s="26">
        <f>SUMIF('Interventi - Dettaglio'!$A:$A,"130018"&amp;'Interventi - Sintesi'!$C607,'Interventi - Dettaglio'!K:K)</f>
        <v>0</v>
      </c>
      <c r="J607" s="26">
        <f t="shared" si="112"/>
        <v>2</v>
      </c>
      <c r="K607" s="26">
        <f>SUMIF('Interventi - Dettaglio'!$A:$A,"130019"&amp;'Interventi - Sintesi'!$C607,'Interventi - Dettaglio'!$H:$H)</f>
        <v>0</v>
      </c>
      <c r="L607" s="26">
        <f>SUMIF('Interventi - Dettaglio'!$A:$A,"130019"&amp;'Interventi - Sintesi'!$C607,'Interventi - Dettaglio'!$I:$I)</f>
        <v>0</v>
      </c>
      <c r="M607" s="32">
        <f t="shared" si="109"/>
        <v>0</v>
      </c>
      <c r="N607" s="26">
        <f>SUMIF('Interventi - Dettaglio'!$A:$A,"130019"&amp;'Interventi - Sintesi'!$C607,'Interventi - Dettaglio'!$J:$J)</f>
        <v>0</v>
      </c>
      <c r="O607" s="26">
        <f>SUMIF('Interventi - Dettaglio'!$A:$A,"130019"&amp;'Interventi - Sintesi'!$C607,'Interventi - Dettaglio'!$K:$K)</f>
        <v>0</v>
      </c>
      <c r="P607" s="26">
        <f t="shared" si="113"/>
        <v>0</v>
      </c>
      <c r="Q607" s="26">
        <f>SUMIF('Interventi - Dettaglio'!$A:$A,"130020"&amp;'Interventi - Sintesi'!$C607,'Interventi - Dettaglio'!$H:$H)</f>
        <v>0</v>
      </c>
      <c r="R607" s="32">
        <f t="shared" si="110"/>
        <v>0</v>
      </c>
      <c r="S607" s="26">
        <f>SUMIF('Interventi - Dettaglio'!$A:$A,"130020"&amp;'Interventi - Sintesi'!$C607,'Interventi - Dettaglio'!$I:$I)</f>
        <v>0</v>
      </c>
      <c r="T607" s="26">
        <f>SUMIF('Interventi - Dettaglio'!$A:$A,"130020"&amp;'Interventi - Sintesi'!$C607,'Interventi - Dettaglio'!$J:$J)</f>
        <v>0</v>
      </c>
      <c r="U607" s="26">
        <f>SUMIF('Interventi - Dettaglio'!$A:$A,"130020"&amp;'Interventi - Sintesi'!$C607,'Interventi - Dettaglio'!$K:$K)</f>
        <v>0</v>
      </c>
      <c r="V607" s="26">
        <f t="shared" si="114"/>
        <v>0</v>
      </c>
      <c r="W607" s="26">
        <f t="shared" si="115"/>
        <v>2</v>
      </c>
      <c r="X607" s="26">
        <f t="shared" si="116"/>
        <v>2</v>
      </c>
      <c r="Y607" s="32">
        <f t="shared" si="111"/>
        <v>1</v>
      </c>
      <c r="Z607" s="26">
        <f t="shared" si="117"/>
        <v>0</v>
      </c>
      <c r="AA607" s="26">
        <f t="shared" si="118"/>
        <v>0</v>
      </c>
      <c r="AB607" s="26">
        <f t="shared" si="119"/>
        <v>2</v>
      </c>
    </row>
    <row r="608" spans="1:28">
      <c r="A608" s="13" t="s">
        <v>651</v>
      </c>
      <c r="B608" s="19" t="s">
        <v>1698</v>
      </c>
      <c r="C608" s="14" t="s">
        <v>609</v>
      </c>
      <c r="D608" s="4" t="s">
        <v>610</v>
      </c>
      <c r="E608" s="26">
        <f>SUMIF('Interventi - Dettaglio'!$A:$A,"130018"&amp;'Interventi - Sintesi'!$C608,'Interventi - Dettaglio'!H:H)</f>
        <v>1</v>
      </c>
      <c r="F608" s="26">
        <f>SUMIF('Interventi - Dettaglio'!$A:$A,"130018"&amp;'Interventi - Sintesi'!$C608,'Interventi - Dettaglio'!I:I)</f>
        <v>1</v>
      </c>
      <c r="G608" s="32">
        <f t="shared" si="108"/>
        <v>1</v>
      </c>
      <c r="H608" s="26">
        <f>SUMIF('Interventi - Dettaglio'!$A:$A,"130018"&amp;'Interventi - Sintesi'!$C608,'Interventi - Dettaglio'!J:J)</f>
        <v>0</v>
      </c>
      <c r="I608" s="26">
        <f>SUMIF('Interventi - Dettaglio'!$A:$A,"130018"&amp;'Interventi - Sintesi'!$C608,'Interventi - Dettaglio'!K:K)</f>
        <v>0</v>
      </c>
      <c r="J608" s="26">
        <f t="shared" si="112"/>
        <v>1</v>
      </c>
      <c r="K608" s="26">
        <f>SUMIF('Interventi - Dettaglio'!$A:$A,"130019"&amp;'Interventi - Sintesi'!$C608,'Interventi - Dettaglio'!$H:$H)</f>
        <v>1</v>
      </c>
      <c r="L608" s="26">
        <f>SUMIF('Interventi - Dettaglio'!$A:$A,"130019"&amp;'Interventi - Sintesi'!$C608,'Interventi - Dettaglio'!$I:$I)</f>
        <v>1</v>
      </c>
      <c r="M608" s="32">
        <f t="shared" si="109"/>
        <v>1</v>
      </c>
      <c r="N608" s="26">
        <f>SUMIF('Interventi - Dettaglio'!$A:$A,"130019"&amp;'Interventi - Sintesi'!$C608,'Interventi - Dettaglio'!$J:$J)</f>
        <v>1</v>
      </c>
      <c r="O608" s="26">
        <f>SUMIF('Interventi - Dettaglio'!$A:$A,"130019"&amp;'Interventi - Sintesi'!$C608,'Interventi - Dettaglio'!$K:$K)</f>
        <v>0</v>
      </c>
      <c r="P608" s="26">
        <f t="shared" si="113"/>
        <v>2</v>
      </c>
      <c r="Q608" s="26">
        <f>SUMIF('Interventi - Dettaglio'!$A:$A,"130020"&amp;'Interventi - Sintesi'!$C608,'Interventi - Dettaglio'!$H:$H)</f>
        <v>0</v>
      </c>
      <c r="R608" s="32">
        <f t="shared" si="110"/>
        <v>0</v>
      </c>
      <c r="S608" s="26">
        <f>SUMIF('Interventi - Dettaglio'!$A:$A,"130020"&amp;'Interventi - Sintesi'!$C608,'Interventi - Dettaglio'!$I:$I)</f>
        <v>0</v>
      </c>
      <c r="T608" s="26">
        <f>SUMIF('Interventi - Dettaglio'!$A:$A,"130020"&amp;'Interventi - Sintesi'!$C608,'Interventi - Dettaglio'!$J:$J)</f>
        <v>0</v>
      </c>
      <c r="U608" s="26">
        <f>SUMIF('Interventi - Dettaglio'!$A:$A,"130020"&amp;'Interventi - Sintesi'!$C608,'Interventi - Dettaglio'!$K:$K)</f>
        <v>0</v>
      </c>
      <c r="V608" s="26">
        <f t="shared" si="114"/>
        <v>0</v>
      </c>
      <c r="W608" s="26">
        <f t="shared" si="115"/>
        <v>2</v>
      </c>
      <c r="X608" s="26">
        <f t="shared" si="116"/>
        <v>2</v>
      </c>
      <c r="Y608" s="32">
        <f t="shared" si="111"/>
        <v>1</v>
      </c>
      <c r="Z608" s="26">
        <f t="shared" si="117"/>
        <v>1</v>
      </c>
      <c r="AA608" s="26">
        <f t="shared" si="118"/>
        <v>0</v>
      </c>
      <c r="AB608" s="26">
        <f t="shared" si="119"/>
        <v>3</v>
      </c>
    </row>
    <row r="609" spans="1:28">
      <c r="A609" s="13" t="s">
        <v>651</v>
      </c>
      <c r="B609" s="19" t="s">
        <v>1698</v>
      </c>
      <c r="C609" s="14" t="s">
        <v>611</v>
      </c>
      <c r="D609" s="4" t="s">
        <v>612</v>
      </c>
      <c r="E609" s="26">
        <f>SUMIF('Interventi - Dettaglio'!$A:$A,"130018"&amp;'Interventi - Sintesi'!$C609,'Interventi - Dettaglio'!H:H)</f>
        <v>21</v>
      </c>
      <c r="F609" s="26">
        <f>SUMIF('Interventi - Dettaglio'!$A:$A,"130018"&amp;'Interventi - Sintesi'!$C609,'Interventi - Dettaglio'!I:I)</f>
        <v>20</v>
      </c>
      <c r="G609" s="32">
        <f t="shared" si="108"/>
        <v>0.95240000000000002</v>
      </c>
      <c r="H609" s="26">
        <f>SUMIF('Interventi - Dettaglio'!$A:$A,"130018"&amp;'Interventi - Sintesi'!$C609,'Interventi - Dettaglio'!J:J)</f>
        <v>2</v>
      </c>
      <c r="I609" s="26">
        <f>SUMIF('Interventi - Dettaglio'!$A:$A,"130018"&amp;'Interventi - Sintesi'!$C609,'Interventi - Dettaglio'!K:K)</f>
        <v>0</v>
      </c>
      <c r="J609" s="26">
        <f t="shared" si="112"/>
        <v>23</v>
      </c>
      <c r="K609" s="26">
        <f>SUMIF('Interventi - Dettaglio'!$A:$A,"130019"&amp;'Interventi - Sintesi'!$C609,'Interventi - Dettaglio'!$H:$H)</f>
        <v>8</v>
      </c>
      <c r="L609" s="26">
        <f>SUMIF('Interventi - Dettaglio'!$A:$A,"130019"&amp;'Interventi - Sintesi'!$C609,'Interventi - Dettaglio'!$I:$I)</f>
        <v>6</v>
      </c>
      <c r="M609" s="32">
        <f t="shared" si="109"/>
        <v>0.75</v>
      </c>
      <c r="N609" s="26">
        <f>SUMIF('Interventi - Dettaglio'!$A:$A,"130019"&amp;'Interventi - Sintesi'!$C609,'Interventi - Dettaglio'!$J:$J)</f>
        <v>14</v>
      </c>
      <c r="O609" s="26">
        <f>SUMIF('Interventi - Dettaglio'!$A:$A,"130019"&amp;'Interventi - Sintesi'!$C609,'Interventi - Dettaglio'!$K:$K)</f>
        <v>0</v>
      </c>
      <c r="P609" s="26">
        <f t="shared" si="113"/>
        <v>22</v>
      </c>
      <c r="Q609" s="26">
        <f>SUMIF('Interventi - Dettaglio'!$A:$A,"130020"&amp;'Interventi - Sintesi'!$C609,'Interventi - Dettaglio'!$H:$H)</f>
        <v>2</v>
      </c>
      <c r="R609" s="32">
        <f t="shared" si="110"/>
        <v>9.0899999999999995E-2</v>
      </c>
      <c r="S609" s="26">
        <f>SUMIF('Interventi - Dettaglio'!$A:$A,"130020"&amp;'Interventi - Sintesi'!$C609,'Interventi - Dettaglio'!$I:$I)</f>
        <v>1</v>
      </c>
      <c r="T609" s="26">
        <f>SUMIF('Interventi - Dettaglio'!$A:$A,"130020"&amp;'Interventi - Sintesi'!$C609,'Interventi - Dettaglio'!$J:$J)</f>
        <v>0</v>
      </c>
      <c r="U609" s="26">
        <f>SUMIF('Interventi - Dettaglio'!$A:$A,"130020"&amp;'Interventi - Sintesi'!$C609,'Interventi - Dettaglio'!$K:$K)</f>
        <v>0</v>
      </c>
      <c r="V609" s="26">
        <f t="shared" si="114"/>
        <v>2</v>
      </c>
      <c r="W609" s="26">
        <f t="shared" si="115"/>
        <v>31</v>
      </c>
      <c r="X609" s="26">
        <f t="shared" si="116"/>
        <v>27</v>
      </c>
      <c r="Y609" s="32">
        <f t="shared" si="111"/>
        <v>0.871</v>
      </c>
      <c r="Z609" s="26">
        <f t="shared" si="117"/>
        <v>16</v>
      </c>
      <c r="AA609" s="26">
        <f t="shared" si="118"/>
        <v>0</v>
      </c>
      <c r="AB609" s="26">
        <f t="shared" si="119"/>
        <v>47</v>
      </c>
    </row>
    <row r="610" spans="1:28">
      <c r="A610" s="13" t="s">
        <v>651</v>
      </c>
      <c r="B610" s="19" t="s">
        <v>1698</v>
      </c>
      <c r="C610" s="14" t="s">
        <v>613</v>
      </c>
      <c r="D610" s="4" t="s">
        <v>614</v>
      </c>
      <c r="E610" s="26">
        <f>SUMIF('Interventi - Dettaglio'!$A:$A,"130018"&amp;'Interventi - Sintesi'!$C610,'Interventi - Dettaglio'!H:H)</f>
        <v>15</v>
      </c>
      <c r="F610" s="26">
        <f>SUMIF('Interventi - Dettaglio'!$A:$A,"130018"&amp;'Interventi - Sintesi'!$C610,'Interventi - Dettaglio'!I:I)</f>
        <v>10</v>
      </c>
      <c r="G610" s="32">
        <f t="shared" si="108"/>
        <v>0.66669999999999996</v>
      </c>
      <c r="H610" s="26">
        <f>SUMIF('Interventi - Dettaglio'!$A:$A,"130018"&amp;'Interventi - Sintesi'!$C610,'Interventi - Dettaglio'!J:J)</f>
        <v>0</v>
      </c>
      <c r="I610" s="26">
        <f>SUMIF('Interventi - Dettaglio'!$A:$A,"130018"&amp;'Interventi - Sintesi'!$C610,'Interventi - Dettaglio'!K:K)</f>
        <v>0</v>
      </c>
      <c r="J610" s="26">
        <f t="shared" si="112"/>
        <v>15</v>
      </c>
      <c r="K610" s="26">
        <f>SUMIF('Interventi - Dettaglio'!$A:$A,"130019"&amp;'Interventi - Sintesi'!$C610,'Interventi - Dettaglio'!$H:$H)</f>
        <v>0</v>
      </c>
      <c r="L610" s="26">
        <f>SUMIF('Interventi - Dettaglio'!$A:$A,"130019"&amp;'Interventi - Sintesi'!$C610,'Interventi - Dettaglio'!$I:$I)</f>
        <v>0</v>
      </c>
      <c r="M610" s="32">
        <f t="shared" si="109"/>
        <v>0</v>
      </c>
      <c r="N610" s="26">
        <f>SUMIF('Interventi - Dettaglio'!$A:$A,"130019"&amp;'Interventi - Sintesi'!$C610,'Interventi - Dettaglio'!$J:$J)</f>
        <v>0</v>
      </c>
      <c r="O610" s="26">
        <f>SUMIF('Interventi - Dettaglio'!$A:$A,"130019"&amp;'Interventi - Sintesi'!$C610,'Interventi - Dettaglio'!$K:$K)</f>
        <v>0</v>
      </c>
      <c r="P610" s="26">
        <f t="shared" si="113"/>
        <v>0</v>
      </c>
      <c r="Q610" s="26">
        <f>SUMIF('Interventi - Dettaglio'!$A:$A,"130020"&amp;'Interventi - Sintesi'!$C610,'Interventi - Dettaglio'!$H:$H)</f>
        <v>0</v>
      </c>
      <c r="R610" s="32">
        <f t="shared" si="110"/>
        <v>0</v>
      </c>
      <c r="S610" s="26">
        <f>SUMIF('Interventi - Dettaglio'!$A:$A,"130020"&amp;'Interventi - Sintesi'!$C610,'Interventi - Dettaglio'!$I:$I)</f>
        <v>0</v>
      </c>
      <c r="T610" s="26">
        <f>SUMIF('Interventi - Dettaglio'!$A:$A,"130020"&amp;'Interventi - Sintesi'!$C610,'Interventi - Dettaglio'!$J:$J)</f>
        <v>1</v>
      </c>
      <c r="U610" s="26">
        <f>SUMIF('Interventi - Dettaglio'!$A:$A,"130020"&amp;'Interventi - Sintesi'!$C610,'Interventi - Dettaglio'!$K:$K)</f>
        <v>0</v>
      </c>
      <c r="V610" s="26">
        <f t="shared" si="114"/>
        <v>1</v>
      </c>
      <c r="W610" s="26">
        <f t="shared" si="115"/>
        <v>15</v>
      </c>
      <c r="X610" s="26">
        <f t="shared" si="116"/>
        <v>10</v>
      </c>
      <c r="Y610" s="32">
        <f t="shared" si="111"/>
        <v>0.66669999999999996</v>
      </c>
      <c r="Z610" s="26">
        <f t="shared" si="117"/>
        <v>1</v>
      </c>
      <c r="AA610" s="26">
        <f t="shared" si="118"/>
        <v>0</v>
      </c>
      <c r="AB610" s="26">
        <f t="shared" si="119"/>
        <v>16</v>
      </c>
    </row>
    <row r="611" spans="1:28" ht="24">
      <c r="A611" s="13" t="s">
        <v>651</v>
      </c>
      <c r="B611" s="19" t="s">
        <v>1698</v>
      </c>
      <c r="C611" s="14" t="s">
        <v>1266</v>
      </c>
      <c r="D611" s="4" t="s">
        <v>1267</v>
      </c>
      <c r="E611" s="26">
        <f>SUMIF('Interventi - Dettaglio'!$A:$A,"130018"&amp;'Interventi - Sintesi'!$C611,'Interventi - Dettaglio'!H:H)</f>
        <v>2</v>
      </c>
      <c r="F611" s="26">
        <f>SUMIF('Interventi - Dettaglio'!$A:$A,"130018"&amp;'Interventi - Sintesi'!$C611,'Interventi - Dettaglio'!I:I)</f>
        <v>1</v>
      </c>
      <c r="G611" s="32">
        <f t="shared" si="108"/>
        <v>0.5</v>
      </c>
      <c r="H611" s="26">
        <f>SUMIF('Interventi - Dettaglio'!$A:$A,"130018"&amp;'Interventi - Sintesi'!$C611,'Interventi - Dettaglio'!J:J)</f>
        <v>0</v>
      </c>
      <c r="I611" s="26">
        <f>SUMIF('Interventi - Dettaglio'!$A:$A,"130018"&amp;'Interventi - Sintesi'!$C611,'Interventi - Dettaglio'!K:K)</f>
        <v>0</v>
      </c>
      <c r="J611" s="26">
        <f t="shared" si="112"/>
        <v>2</v>
      </c>
      <c r="K611" s="26">
        <f>SUMIF('Interventi - Dettaglio'!$A:$A,"130019"&amp;'Interventi - Sintesi'!$C611,'Interventi - Dettaglio'!$H:$H)</f>
        <v>0</v>
      </c>
      <c r="L611" s="26">
        <f>SUMIF('Interventi - Dettaglio'!$A:$A,"130019"&amp;'Interventi - Sintesi'!$C611,'Interventi - Dettaglio'!$I:$I)</f>
        <v>0</v>
      </c>
      <c r="M611" s="32">
        <f t="shared" si="109"/>
        <v>0</v>
      </c>
      <c r="N611" s="26">
        <f>SUMIF('Interventi - Dettaglio'!$A:$A,"130019"&amp;'Interventi - Sintesi'!$C611,'Interventi - Dettaglio'!$J:$J)</f>
        <v>0</v>
      </c>
      <c r="O611" s="26">
        <f>SUMIF('Interventi - Dettaglio'!$A:$A,"130019"&amp;'Interventi - Sintesi'!$C611,'Interventi - Dettaglio'!$K:$K)</f>
        <v>0</v>
      </c>
      <c r="P611" s="26">
        <f t="shared" si="113"/>
        <v>0</v>
      </c>
      <c r="Q611" s="26">
        <f>SUMIF('Interventi - Dettaglio'!$A:$A,"130020"&amp;'Interventi - Sintesi'!$C611,'Interventi - Dettaglio'!$H:$H)</f>
        <v>0</v>
      </c>
      <c r="R611" s="32">
        <f t="shared" si="110"/>
        <v>0</v>
      </c>
      <c r="S611" s="26">
        <f>SUMIF('Interventi - Dettaglio'!$A:$A,"130020"&amp;'Interventi - Sintesi'!$C611,'Interventi - Dettaglio'!$I:$I)</f>
        <v>0</v>
      </c>
      <c r="T611" s="26">
        <f>SUMIF('Interventi - Dettaglio'!$A:$A,"130020"&amp;'Interventi - Sintesi'!$C611,'Interventi - Dettaglio'!$J:$J)</f>
        <v>0</v>
      </c>
      <c r="U611" s="26">
        <f>SUMIF('Interventi - Dettaglio'!$A:$A,"130020"&amp;'Interventi - Sintesi'!$C611,'Interventi - Dettaglio'!$K:$K)</f>
        <v>0</v>
      </c>
      <c r="V611" s="26">
        <f t="shared" si="114"/>
        <v>0</v>
      </c>
      <c r="W611" s="26">
        <f t="shared" si="115"/>
        <v>2</v>
      </c>
      <c r="X611" s="26">
        <f t="shared" si="116"/>
        <v>1</v>
      </c>
      <c r="Y611" s="32">
        <f t="shared" si="111"/>
        <v>0.5</v>
      </c>
      <c r="Z611" s="26">
        <f t="shared" si="117"/>
        <v>0</v>
      </c>
      <c r="AA611" s="26">
        <f t="shared" si="118"/>
        <v>0</v>
      </c>
      <c r="AB611" s="26">
        <f t="shared" si="119"/>
        <v>2</v>
      </c>
    </row>
    <row r="612" spans="1:28">
      <c r="A612" s="13" t="s">
        <v>651</v>
      </c>
      <c r="B612" s="19" t="s">
        <v>1698</v>
      </c>
      <c r="C612" s="14" t="s">
        <v>835</v>
      </c>
      <c r="D612" s="4" t="s">
        <v>836</v>
      </c>
      <c r="E612" s="26">
        <f>SUMIF('Interventi - Dettaglio'!$A:$A,"130018"&amp;'Interventi - Sintesi'!$C612,'Interventi - Dettaglio'!H:H)</f>
        <v>8</v>
      </c>
      <c r="F612" s="26">
        <f>SUMIF('Interventi - Dettaglio'!$A:$A,"130018"&amp;'Interventi - Sintesi'!$C612,'Interventi - Dettaglio'!I:I)</f>
        <v>6</v>
      </c>
      <c r="G612" s="32">
        <f t="shared" si="108"/>
        <v>0.75</v>
      </c>
      <c r="H612" s="26">
        <f>SUMIF('Interventi - Dettaglio'!$A:$A,"130018"&amp;'Interventi - Sintesi'!$C612,'Interventi - Dettaglio'!J:J)</f>
        <v>0</v>
      </c>
      <c r="I612" s="26">
        <f>SUMIF('Interventi - Dettaglio'!$A:$A,"130018"&amp;'Interventi - Sintesi'!$C612,'Interventi - Dettaglio'!K:K)</f>
        <v>0</v>
      </c>
      <c r="J612" s="26">
        <f t="shared" si="112"/>
        <v>8</v>
      </c>
      <c r="K612" s="26">
        <f>SUMIF('Interventi - Dettaglio'!$A:$A,"130019"&amp;'Interventi - Sintesi'!$C612,'Interventi - Dettaglio'!$H:$H)</f>
        <v>0</v>
      </c>
      <c r="L612" s="26">
        <f>SUMIF('Interventi - Dettaglio'!$A:$A,"130019"&amp;'Interventi - Sintesi'!$C612,'Interventi - Dettaglio'!$I:$I)</f>
        <v>0</v>
      </c>
      <c r="M612" s="32">
        <f t="shared" si="109"/>
        <v>0</v>
      </c>
      <c r="N612" s="26">
        <f>SUMIF('Interventi - Dettaglio'!$A:$A,"130019"&amp;'Interventi - Sintesi'!$C612,'Interventi - Dettaglio'!$J:$J)</f>
        <v>0</v>
      </c>
      <c r="O612" s="26">
        <f>SUMIF('Interventi - Dettaglio'!$A:$A,"130019"&amp;'Interventi - Sintesi'!$C612,'Interventi - Dettaglio'!$K:$K)</f>
        <v>0</v>
      </c>
      <c r="P612" s="26">
        <f t="shared" si="113"/>
        <v>0</v>
      </c>
      <c r="Q612" s="26">
        <f>SUMIF('Interventi - Dettaglio'!$A:$A,"130020"&amp;'Interventi - Sintesi'!$C612,'Interventi - Dettaglio'!$H:$H)</f>
        <v>0</v>
      </c>
      <c r="R612" s="32">
        <f t="shared" si="110"/>
        <v>0</v>
      </c>
      <c r="S612" s="26">
        <f>SUMIF('Interventi - Dettaglio'!$A:$A,"130020"&amp;'Interventi - Sintesi'!$C612,'Interventi - Dettaglio'!$I:$I)</f>
        <v>0</v>
      </c>
      <c r="T612" s="26">
        <f>SUMIF('Interventi - Dettaglio'!$A:$A,"130020"&amp;'Interventi - Sintesi'!$C612,'Interventi - Dettaglio'!$J:$J)</f>
        <v>0</v>
      </c>
      <c r="U612" s="26">
        <f>SUMIF('Interventi - Dettaglio'!$A:$A,"130020"&amp;'Interventi - Sintesi'!$C612,'Interventi - Dettaglio'!$K:$K)</f>
        <v>0</v>
      </c>
      <c r="V612" s="26">
        <f t="shared" si="114"/>
        <v>0</v>
      </c>
      <c r="W612" s="26">
        <f t="shared" si="115"/>
        <v>8</v>
      </c>
      <c r="X612" s="26">
        <f t="shared" si="116"/>
        <v>6</v>
      </c>
      <c r="Y612" s="32">
        <f t="shared" si="111"/>
        <v>0.75</v>
      </c>
      <c r="Z612" s="26">
        <f t="shared" si="117"/>
        <v>0</v>
      </c>
      <c r="AA612" s="26">
        <f t="shared" si="118"/>
        <v>0</v>
      </c>
      <c r="AB612" s="26">
        <f t="shared" si="119"/>
        <v>8</v>
      </c>
    </row>
    <row r="613" spans="1:28">
      <c r="A613" s="13" t="s">
        <v>651</v>
      </c>
      <c r="B613" s="19" t="s">
        <v>1698</v>
      </c>
      <c r="C613" s="14" t="s">
        <v>1526</v>
      </c>
      <c r="D613" s="4" t="s">
        <v>1527</v>
      </c>
      <c r="E613" s="26">
        <f>SUMIF('Interventi - Dettaglio'!$A:$A,"130018"&amp;'Interventi - Sintesi'!$C613,'Interventi - Dettaglio'!H:H)</f>
        <v>1</v>
      </c>
      <c r="F613" s="26">
        <f>SUMIF('Interventi - Dettaglio'!$A:$A,"130018"&amp;'Interventi - Sintesi'!$C613,'Interventi - Dettaglio'!I:I)</f>
        <v>0</v>
      </c>
      <c r="G613" s="32">
        <f t="shared" si="108"/>
        <v>0</v>
      </c>
      <c r="H613" s="26">
        <f>SUMIF('Interventi - Dettaglio'!$A:$A,"130018"&amp;'Interventi - Sintesi'!$C613,'Interventi - Dettaglio'!J:J)</f>
        <v>0</v>
      </c>
      <c r="I613" s="26">
        <f>SUMIF('Interventi - Dettaglio'!$A:$A,"130018"&amp;'Interventi - Sintesi'!$C613,'Interventi - Dettaglio'!K:K)</f>
        <v>0</v>
      </c>
      <c r="J613" s="26">
        <f t="shared" si="112"/>
        <v>1</v>
      </c>
      <c r="K613" s="26">
        <f>SUMIF('Interventi - Dettaglio'!$A:$A,"130019"&amp;'Interventi - Sintesi'!$C613,'Interventi - Dettaglio'!$H:$H)</f>
        <v>0</v>
      </c>
      <c r="L613" s="26">
        <f>SUMIF('Interventi - Dettaglio'!$A:$A,"130019"&amp;'Interventi - Sintesi'!$C613,'Interventi - Dettaglio'!$I:$I)</f>
        <v>0</v>
      </c>
      <c r="M613" s="32">
        <f t="shared" si="109"/>
        <v>0</v>
      </c>
      <c r="N613" s="26">
        <f>SUMIF('Interventi - Dettaglio'!$A:$A,"130019"&amp;'Interventi - Sintesi'!$C613,'Interventi - Dettaglio'!$J:$J)</f>
        <v>0</v>
      </c>
      <c r="O613" s="26">
        <f>SUMIF('Interventi - Dettaglio'!$A:$A,"130019"&amp;'Interventi - Sintesi'!$C613,'Interventi - Dettaglio'!$K:$K)</f>
        <v>0</v>
      </c>
      <c r="P613" s="26">
        <f t="shared" si="113"/>
        <v>0</v>
      </c>
      <c r="Q613" s="26">
        <f>SUMIF('Interventi - Dettaglio'!$A:$A,"130020"&amp;'Interventi - Sintesi'!$C613,'Interventi - Dettaglio'!$H:$H)</f>
        <v>0</v>
      </c>
      <c r="R613" s="32">
        <f t="shared" si="110"/>
        <v>0</v>
      </c>
      <c r="S613" s="26">
        <f>SUMIF('Interventi - Dettaglio'!$A:$A,"130020"&amp;'Interventi - Sintesi'!$C613,'Interventi - Dettaglio'!$I:$I)</f>
        <v>0</v>
      </c>
      <c r="T613" s="26">
        <f>SUMIF('Interventi - Dettaglio'!$A:$A,"130020"&amp;'Interventi - Sintesi'!$C613,'Interventi - Dettaglio'!$J:$J)</f>
        <v>0</v>
      </c>
      <c r="U613" s="26">
        <f>SUMIF('Interventi - Dettaglio'!$A:$A,"130020"&amp;'Interventi - Sintesi'!$C613,'Interventi - Dettaglio'!$K:$K)</f>
        <v>0</v>
      </c>
      <c r="V613" s="26">
        <f t="shared" si="114"/>
        <v>0</v>
      </c>
      <c r="W613" s="26">
        <f t="shared" si="115"/>
        <v>1</v>
      </c>
      <c r="X613" s="26">
        <f t="shared" si="116"/>
        <v>0</v>
      </c>
      <c r="Y613" s="32">
        <f t="shared" si="111"/>
        <v>0</v>
      </c>
      <c r="Z613" s="26">
        <f t="shared" si="117"/>
        <v>0</v>
      </c>
      <c r="AA613" s="26">
        <f t="shared" si="118"/>
        <v>0</v>
      </c>
      <c r="AB613" s="26">
        <f t="shared" si="119"/>
        <v>1</v>
      </c>
    </row>
    <row r="614" spans="1:28" ht="15.75">
      <c r="A614" s="13"/>
      <c r="B614" s="19"/>
      <c r="C614" s="14"/>
      <c r="D614" s="33" t="s">
        <v>1699</v>
      </c>
      <c r="E614" s="26"/>
      <c r="F614" s="26"/>
      <c r="G614" s="32"/>
      <c r="H614" s="26"/>
      <c r="I614" s="26"/>
      <c r="J614" s="26"/>
      <c r="K614" s="26"/>
      <c r="L614" s="26"/>
      <c r="M614" s="32"/>
      <c r="N614" s="26"/>
      <c r="O614" s="26"/>
      <c r="P614" s="26"/>
      <c r="Q614" s="26"/>
      <c r="R614" s="32"/>
      <c r="S614" s="26"/>
      <c r="T614" s="26"/>
      <c r="U614" s="26"/>
      <c r="V614" s="26"/>
      <c r="W614" s="26"/>
      <c r="X614" s="26"/>
      <c r="Y614" s="32"/>
      <c r="Z614" s="26"/>
      <c r="AA614" s="26"/>
      <c r="AB614" s="26"/>
    </row>
    <row r="615" spans="1:28">
      <c r="A615" s="13" t="s">
        <v>733</v>
      </c>
      <c r="B615" s="19" t="s">
        <v>1699</v>
      </c>
      <c r="C615" s="14" t="s">
        <v>837</v>
      </c>
      <c r="D615" s="4" t="s">
        <v>838</v>
      </c>
      <c r="E615" s="26">
        <f>SUMIF('Interventi - Dettaglio'!$A:$A,"130018"&amp;'Interventi - Sintesi'!$C615,'Interventi - Dettaglio'!H:H)</f>
        <v>2</v>
      </c>
      <c r="F615" s="26">
        <f>SUMIF('Interventi - Dettaglio'!$A:$A,"130018"&amp;'Interventi - Sintesi'!$C615,'Interventi - Dettaglio'!I:I)</f>
        <v>1</v>
      </c>
      <c r="G615" s="32">
        <f t="shared" si="108"/>
        <v>0.5</v>
      </c>
      <c r="H615" s="26">
        <f>SUMIF('Interventi - Dettaglio'!$A:$A,"130018"&amp;'Interventi - Sintesi'!$C615,'Interventi - Dettaglio'!J:J)</f>
        <v>0</v>
      </c>
      <c r="I615" s="26">
        <f>SUMIF('Interventi - Dettaglio'!$A:$A,"130018"&amp;'Interventi - Sintesi'!$C615,'Interventi - Dettaglio'!K:K)</f>
        <v>0</v>
      </c>
      <c r="J615" s="26">
        <f t="shared" si="112"/>
        <v>2</v>
      </c>
      <c r="K615" s="26">
        <f>SUMIF('Interventi - Dettaglio'!$A:$A,"130019"&amp;'Interventi - Sintesi'!$C615,'Interventi - Dettaglio'!$H:$H)</f>
        <v>0</v>
      </c>
      <c r="L615" s="26">
        <f>SUMIF('Interventi - Dettaglio'!$A:$A,"130019"&amp;'Interventi - Sintesi'!$C615,'Interventi - Dettaglio'!$I:$I)</f>
        <v>0</v>
      </c>
      <c r="M615" s="32">
        <f t="shared" si="109"/>
        <v>0</v>
      </c>
      <c r="N615" s="26">
        <f>SUMIF('Interventi - Dettaglio'!$A:$A,"130019"&amp;'Interventi - Sintesi'!$C615,'Interventi - Dettaglio'!$J:$J)</f>
        <v>0</v>
      </c>
      <c r="O615" s="26">
        <f>SUMIF('Interventi - Dettaglio'!$A:$A,"130019"&amp;'Interventi - Sintesi'!$C615,'Interventi - Dettaglio'!$K:$K)</f>
        <v>0</v>
      </c>
      <c r="P615" s="26">
        <f t="shared" si="113"/>
        <v>0</v>
      </c>
      <c r="Q615" s="26">
        <f>SUMIF('Interventi - Dettaglio'!$A:$A,"130020"&amp;'Interventi - Sintesi'!$C615,'Interventi - Dettaglio'!$H:$H)</f>
        <v>0</v>
      </c>
      <c r="R615" s="32">
        <f t="shared" si="110"/>
        <v>0</v>
      </c>
      <c r="S615" s="26">
        <f>SUMIF('Interventi - Dettaglio'!$A:$A,"130020"&amp;'Interventi - Sintesi'!$C615,'Interventi - Dettaglio'!$I:$I)</f>
        <v>0</v>
      </c>
      <c r="T615" s="26">
        <f>SUMIF('Interventi - Dettaglio'!$A:$A,"130020"&amp;'Interventi - Sintesi'!$C615,'Interventi - Dettaglio'!$J:$J)</f>
        <v>0</v>
      </c>
      <c r="U615" s="26">
        <f>SUMIF('Interventi - Dettaglio'!$A:$A,"130020"&amp;'Interventi - Sintesi'!$C615,'Interventi - Dettaglio'!$K:$K)</f>
        <v>0</v>
      </c>
      <c r="V615" s="26">
        <f t="shared" si="114"/>
        <v>0</v>
      </c>
      <c r="W615" s="26">
        <f t="shared" si="115"/>
        <v>2</v>
      </c>
      <c r="X615" s="26">
        <f t="shared" si="116"/>
        <v>1</v>
      </c>
      <c r="Y615" s="32">
        <f t="shared" si="111"/>
        <v>0.5</v>
      </c>
      <c r="Z615" s="26">
        <f t="shared" si="117"/>
        <v>0</v>
      </c>
      <c r="AA615" s="26">
        <f t="shared" si="118"/>
        <v>0</v>
      </c>
      <c r="AB615" s="26">
        <f t="shared" si="119"/>
        <v>2</v>
      </c>
    </row>
    <row r="616" spans="1:28">
      <c r="A616" s="13" t="s">
        <v>733</v>
      </c>
      <c r="B616" s="19" t="s">
        <v>1699</v>
      </c>
      <c r="C616" s="14" t="s">
        <v>737</v>
      </c>
      <c r="D616" s="4" t="s">
        <v>738</v>
      </c>
      <c r="E616" s="26">
        <f>SUMIF('Interventi - Dettaglio'!$A:$A,"130018"&amp;'Interventi - Sintesi'!$C616,'Interventi - Dettaglio'!H:H)</f>
        <v>20</v>
      </c>
      <c r="F616" s="26">
        <f>SUMIF('Interventi - Dettaglio'!$A:$A,"130018"&amp;'Interventi - Sintesi'!$C616,'Interventi - Dettaglio'!I:I)</f>
        <v>15</v>
      </c>
      <c r="G616" s="32">
        <f t="shared" si="108"/>
        <v>0.75</v>
      </c>
      <c r="H616" s="26">
        <f>SUMIF('Interventi - Dettaglio'!$A:$A,"130018"&amp;'Interventi - Sintesi'!$C616,'Interventi - Dettaglio'!J:J)</f>
        <v>2</v>
      </c>
      <c r="I616" s="26">
        <f>SUMIF('Interventi - Dettaglio'!$A:$A,"130018"&amp;'Interventi - Sintesi'!$C616,'Interventi - Dettaglio'!K:K)</f>
        <v>0</v>
      </c>
      <c r="J616" s="26">
        <f t="shared" si="112"/>
        <v>22</v>
      </c>
      <c r="K616" s="26">
        <f>SUMIF('Interventi - Dettaglio'!$A:$A,"130019"&amp;'Interventi - Sintesi'!$C616,'Interventi - Dettaglio'!$H:$H)</f>
        <v>0</v>
      </c>
      <c r="L616" s="26">
        <f>SUMIF('Interventi - Dettaglio'!$A:$A,"130019"&amp;'Interventi - Sintesi'!$C616,'Interventi - Dettaglio'!$I:$I)</f>
        <v>0</v>
      </c>
      <c r="M616" s="32">
        <f t="shared" si="109"/>
        <v>0</v>
      </c>
      <c r="N616" s="26">
        <f>SUMIF('Interventi - Dettaglio'!$A:$A,"130019"&amp;'Interventi - Sintesi'!$C616,'Interventi - Dettaglio'!$J:$J)</f>
        <v>0</v>
      </c>
      <c r="O616" s="26">
        <f>SUMIF('Interventi - Dettaglio'!$A:$A,"130019"&amp;'Interventi - Sintesi'!$C616,'Interventi - Dettaglio'!$K:$K)</f>
        <v>0</v>
      </c>
      <c r="P616" s="26">
        <f t="shared" si="113"/>
        <v>0</v>
      </c>
      <c r="Q616" s="26">
        <f>SUMIF('Interventi - Dettaglio'!$A:$A,"130020"&amp;'Interventi - Sintesi'!$C616,'Interventi - Dettaglio'!$H:$H)</f>
        <v>0</v>
      </c>
      <c r="R616" s="32">
        <f t="shared" si="110"/>
        <v>0</v>
      </c>
      <c r="S616" s="26">
        <f>SUMIF('Interventi - Dettaglio'!$A:$A,"130020"&amp;'Interventi - Sintesi'!$C616,'Interventi - Dettaglio'!$I:$I)</f>
        <v>0</v>
      </c>
      <c r="T616" s="26">
        <f>SUMIF('Interventi - Dettaglio'!$A:$A,"130020"&amp;'Interventi - Sintesi'!$C616,'Interventi - Dettaglio'!$J:$J)</f>
        <v>0</v>
      </c>
      <c r="U616" s="26">
        <f>SUMIF('Interventi - Dettaglio'!$A:$A,"130020"&amp;'Interventi - Sintesi'!$C616,'Interventi - Dettaglio'!$K:$K)</f>
        <v>0</v>
      </c>
      <c r="V616" s="26">
        <f t="shared" si="114"/>
        <v>0</v>
      </c>
      <c r="W616" s="26">
        <f t="shared" si="115"/>
        <v>20</v>
      </c>
      <c r="X616" s="26">
        <f t="shared" si="116"/>
        <v>15</v>
      </c>
      <c r="Y616" s="32">
        <f t="shared" si="111"/>
        <v>0.75</v>
      </c>
      <c r="Z616" s="26">
        <f t="shared" si="117"/>
        <v>2</v>
      </c>
      <c r="AA616" s="26">
        <f t="shared" si="118"/>
        <v>0</v>
      </c>
      <c r="AB616" s="26">
        <f t="shared" si="119"/>
        <v>22</v>
      </c>
    </row>
    <row r="617" spans="1:28" ht="24">
      <c r="A617" s="13" t="s">
        <v>733</v>
      </c>
      <c r="B617" s="19" t="s">
        <v>1699</v>
      </c>
      <c r="C617" s="14" t="s">
        <v>839</v>
      </c>
      <c r="D617" s="4" t="s">
        <v>840</v>
      </c>
      <c r="E617" s="26">
        <f>SUMIF('Interventi - Dettaglio'!$A:$A,"130018"&amp;'Interventi - Sintesi'!$C617,'Interventi - Dettaglio'!H:H)</f>
        <v>15</v>
      </c>
      <c r="F617" s="26">
        <f>SUMIF('Interventi - Dettaglio'!$A:$A,"130018"&amp;'Interventi - Sintesi'!$C617,'Interventi - Dettaglio'!I:I)</f>
        <v>4</v>
      </c>
      <c r="G617" s="32">
        <f t="shared" si="108"/>
        <v>0.26669999999999999</v>
      </c>
      <c r="H617" s="26">
        <f>SUMIF('Interventi - Dettaglio'!$A:$A,"130018"&amp;'Interventi - Sintesi'!$C617,'Interventi - Dettaglio'!J:J)</f>
        <v>0</v>
      </c>
      <c r="I617" s="26">
        <f>SUMIF('Interventi - Dettaglio'!$A:$A,"130018"&amp;'Interventi - Sintesi'!$C617,'Interventi - Dettaglio'!K:K)</f>
        <v>0</v>
      </c>
      <c r="J617" s="26">
        <f t="shared" si="112"/>
        <v>15</v>
      </c>
      <c r="K617" s="26">
        <f>SUMIF('Interventi - Dettaglio'!$A:$A,"130019"&amp;'Interventi - Sintesi'!$C617,'Interventi - Dettaglio'!$H:$H)</f>
        <v>0</v>
      </c>
      <c r="L617" s="26">
        <f>SUMIF('Interventi - Dettaglio'!$A:$A,"130019"&amp;'Interventi - Sintesi'!$C617,'Interventi - Dettaglio'!$I:$I)</f>
        <v>0</v>
      </c>
      <c r="M617" s="32">
        <f t="shared" si="109"/>
        <v>0</v>
      </c>
      <c r="N617" s="26">
        <f>SUMIF('Interventi - Dettaglio'!$A:$A,"130019"&amp;'Interventi - Sintesi'!$C617,'Interventi - Dettaglio'!$J:$J)</f>
        <v>0</v>
      </c>
      <c r="O617" s="26">
        <f>SUMIF('Interventi - Dettaglio'!$A:$A,"130019"&amp;'Interventi - Sintesi'!$C617,'Interventi - Dettaglio'!$K:$K)</f>
        <v>0</v>
      </c>
      <c r="P617" s="26">
        <f t="shared" si="113"/>
        <v>0</v>
      </c>
      <c r="Q617" s="26">
        <f>SUMIF('Interventi - Dettaglio'!$A:$A,"130020"&amp;'Interventi - Sintesi'!$C617,'Interventi - Dettaglio'!$H:$H)</f>
        <v>0</v>
      </c>
      <c r="R617" s="32">
        <f t="shared" si="110"/>
        <v>0</v>
      </c>
      <c r="S617" s="26">
        <f>SUMIF('Interventi - Dettaglio'!$A:$A,"130020"&amp;'Interventi - Sintesi'!$C617,'Interventi - Dettaglio'!$I:$I)</f>
        <v>0</v>
      </c>
      <c r="T617" s="26">
        <f>SUMIF('Interventi - Dettaglio'!$A:$A,"130020"&amp;'Interventi - Sintesi'!$C617,'Interventi - Dettaglio'!$J:$J)</f>
        <v>0</v>
      </c>
      <c r="U617" s="26">
        <f>SUMIF('Interventi - Dettaglio'!$A:$A,"130020"&amp;'Interventi - Sintesi'!$C617,'Interventi - Dettaglio'!$K:$K)</f>
        <v>0</v>
      </c>
      <c r="V617" s="26">
        <f t="shared" si="114"/>
        <v>0</v>
      </c>
      <c r="W617" s="26">
        <f t="shared" si="115"/>
        <v>15</v>
      </c>
      <c r="X617" s="26">
        <f t="shared" si="116"/>
        <v>4</v>
      </c>
      <c r="Y617" s="32">
        <f t="shared" si="111"/>
        <v>0.26669999999999999</v>
      </c>
      <c r="Z617" s="26">
        <f t="shared" si="117"/>
        <v>0</v>
      </c>
      <c r="AA617" s="26">
        <f t="shared" si="118"/>
        <v>0</v>
      </c>
      <c r="AB617" s="26">
        <f t="shared" si="119"/>
        <v>15</v>
      </c>
    </row>
    <row r="618" spans="1:28">
      <c r="A618" s="15" t="s">
        <v>733</v>
      </c>
      <c r="B618" s="19" t="s">
        <v>1699</v>
      </c>
      <c r="C618" s="16" t="s">
        <v>2091</v>
      </c>
      <c r="D618" s="23" t="s">
        <v>2092</v>
      </c>
      <c r="E618" s="26">
        <f>SUMIF('Interventi - Dettaglio'!$A:$A,"130018"&amp;'Interventi - Sintesi'!$C618,'Interventi - Dettaglio'!H:H)</f>
        <v>1</v>
      </c>
      <c r="F618" s="26">
        <f>SUMIF('Interventi - Dettaglio'!$A:$A,"130018"&amp;'Interventi - Sintesi'!$C618,'Interventi - Dettaglio'!I:I)</f>
        <v>0</v>
      </c>
      <c r="G618" s="32">
        <f t="shared" si="108"/>
        <v>0</v>
      </c>
      <c r="H618" s="26">
        <f>SUMIF('Interventi - Dettaglio'!$A:$A,"130018"&amp;'Interventi - Sintesi'!$C618,'Interventi - Dettaglio'!J:J)</f>
        <v>0</v>
      </c>
      <c r="I618" s="26">
        <f>SUMIF('Interventi - Dettaglio'!$A:$A,"130018"&amp;'Interventi - Sintesi'!$C618,'Interventi - Dettaglio'!K:K)</f>
        <v>0</v>
      </c>
      <c r="J618" s="26">
        <f t="shared" si="112"/>
        <v>1</v>
      </c>
      <c r="K618" s="26">
        <f>SUMIF('Interventi - Dettaglio'!$A:$A,"130019"&amp;'Interventi - Sintesi'!$C618,'Interventi - Dettaglio'!$H:$H)</f>
        <v>0</v>
      </c>
      <c r="L618" s="26">
        <f>SUMIF('Interventi - Dettaglio'!$A:$A,"130019"&amp;'Interventi - Sintesi'!$C618,'Interventi - Dettaglio'!$I:$I)</f>
        <v>0</v>
      </c>
      <c r="M618" s="32">
        <f t="shared" si="109"/>
        <v>0</v>
      </c>
      <c r="N618" s="26">
        <f>SUMIF('Interventi - Dettaglio'!$A:$A,"130019"&amp;'Interventi - Sintesi'!$C618,'Interventi - Dettaglio'!$J:$J)</f>
        <v>0</v>
      </c>
      <c r="O618" s="26">
        <f>SUMIF('Interventi - Dettaglio'!$A:$A,"130019"&amp;'Interventi - Sintesi'!$C618,'Interventi - Dettaglio'!$K:$K)</f>
        <v>0</v>
      </c>
      <c r="P618" s="26">
        <f t="shared" si="113"/>
        <v>0</v>
      </c>
      <c r="Q618" s="26">
        <f>SUMIF('Interventi - Dettaglio'!$A:$A,"130020"&amp;'Interventi - Sintesi'!$C618,'Interventi - Dettaglio'!$H:$H)</f>
        <v>0</v>
      </c>
      <c r="R618" s="32">
        <f t="shared" si="110"/>
        <v>0</v>
      </c>
      <c r="S618" s="26">
        <f>SUMIF('Interventi - Dettaglio'!$A:$A,"130020"&amp;'Interventi - Sintesi'!$C618,'Interventi - Dettaglio'!$I:$I)</f>
        <v>0</v>
      </c>
      <c r="T618" s="26">
        <f>SUMIF('Interventi - Dettaglio'!$A:$A,"130020"&amp;'Interventi - Sintesi'!$C618,'Interventi - Dettaglio'!$J:$J)</f>
        <v>0</v>
      </c>
      <c r="U618" s="26">
        <f>SUMIF('Interventi - Dettaglio'!$A:$A,"130020"&amp;'Interventi - Sintesi'!$C618,'Interventi - Dettaglio'!$K:$K)</f>
        <v>0</v>
      </c>
      <c r="V618" s="26">
        <f t="shared" si="114"/>
        <v>0</v>
      </c>
      <c r="W618" s="26">
        <f t="shared" si="115"/>
        <v>1</v>
      </c>
      <c r="X618" s="26">
        <f t="shared" si="116"/>
        <v>0</v>
      </c>
      <c r="Y618" s="32">
        <f t="shared" si="111"/>
        <v>0</v>
      </c>
      <c r="Z618" s="26">
        <f t="shared" si="117"/>
        <v>0</v>
      </c>
      <c r="AA618" s="26">
        <f t="shared" si="118"/>
        <v>0</v>
      </c>
      <c r="AB618" s="26">
        <f t="shared" si="119"/>
        <v>1</v>
      </c>
    </row>
    <row r="619" spans="1:28">
      <c r="A619" s="13" t="s">
        <v>733</v>
      </c>
      <c r="B619" s="19" t="s">
        <v>1699</v>
      </c>
      <c r="C619" s="14" t="s">
        <v>739</v>
      </c>
      <c r="D619" s="4" t="s">
        <v>740</v>
      </c>
      <c r="E619" s="26">
        <f>SUMIF('Interventi - Dettaglio'!$A:$A,"130018"&amp;'Interventi - Sintesi'!$C619,'Interventi - Dettaglio'!H:H)</f>
        <v>3</v>
      </c>
      <c r="F619" s="26">
        <f>SUMIF('Interventi - Dettaglio'!$A:$A,"130018"&amp;'Interventi - Sintesi'!$C619,'Interventi - Dettaglio'!I:I)</f>
        <v>1</v>
      </c>
      <c r="G619" s="32">
        <f t="shared" si="108"/>
        <v>0.33329999999999999</v>
      </c>
      <c r="H619" s="26">
        <f>SUMIF('Interventi - Dettaglio'!$A:$A,"130018"&amp;'Interventi - Sintesi'!$C619,'Interventi - Dettaglio'!J:J)</f>
        <v>0</v>
      </c>
      <c r="I619" s="26">
        <f>SUMIF('Interventi - Dettaglio'!$A:$A,"130018"&amp;'Interventi - Sintesi'!$C619,'Interventi - Dettaglio'!K:K)</f>
        <v>0</v>
      </c>
      <c r="J619" s="26">
        <f t="shared" si="112"/>
        <v>3</v>
      </c>
      <c r="K619" s="26">
        <f>SUMIF('Interventi - Dettaglio'!$A:$A,"130019"&amp;'Interventi - Sintesi'!$C619,'Interventi - Dettaglio'!$H:$H)</f>
        <v>0</v>
      </c>
      <c r="L619" s="26">
        <f>SUMIF('Interventi - Dettaglio'!$A:$A,"130019"&amp;'Interventi - Sintesi'!$C619,'Interventi - Dettaglio'!$I:$I)</f>
        <v>0</v>
      </c>
      <c r="M619" s="32">
        <f t="shared" si="109"/>
        <v>0</v>
      </c>
      <c r="N619" s="26">
        <f>SUMIF('Interventi - Dettaglio'!$A:$A,"130019"&amp;'Interventi - Sintesi'!$C619,'Interventi - Dettaglio'!$J:$J)</f>
        <v>0</v>
      </c>
      <c r="O619" s="26">
        <f>SUMIF('Interventi - Dettaglio'!$A:$A,"130019"&amp;'Interventi - Sintesi'!$C619,'Interventi - Dettaglio'!$K:$K)</f>
        <v>0</v>
      </c>
      <c r="P619" s="26">
        <f t="shared" si="113"/>
        <v>0</v>
      </c>
      <c r="Q619" s="26">
        <f>SUMIF('Interventi - Dettaglio'!$A:$A,"130020"&amp;'Interventi - Sintesi'!$C619,'Interventi - Dettaglio'!$H:$H)</f>
        <v>0</v>
      </c>
      <c r="R619" s="32">
        <f t="shared" si="110"/>
        <v>0</v>
      </c>
      <c r="S619" s="26">
        <f>SUMIF('Interventi - Dettaglio'!$A:$A,"130020"&amp;'Interventi - Sintesi'!$C619,'Interventi - Dettaglio'!$I:$I)</f>
        <v>0</v>
      </c>
      <c r="T619" s="26">
        <f>SUMIF('Interventi - Dettaglio'!$A:$A,"130020"&amp;'Interventi - Sintesi'!$C619,'Interventi - Dettaglio'!$J:$J)</f>
        <v>0</v>
      </c>
      <c r="U619" s="26">
        <f>SUMIF('Interventi - Dettaglio'!$A:$A,"130020"&amp;'Interventi - Sintesi'!$C619,'Interventi - Dettaglio'!$K:$K)</f>
        <v>0</v>
      </c>
      <c r="V619" s="26">
        <f t="shared" si="114"/>
        <v>0</v>
      </c>
      <c r="W619" s="26">
        <f t="shared" si="115"/>
        <v>3</v>
      </c>
      <c r="X619" s="26">
        <f t="shared" si="116"/>
        <v>1</v>
      </c>
      <c r="Y619" s="32">
        <f t="shared" si="111"/>
        <v>0.33329999999999999</v>
      </c>
      <c r="Z619" s="26">
        <f t="shared" si="117"/>
        <v>0</v>
      </c>
      <c r="AA619" s="26">
        <f t="shared" si="118"/>
        <v>0</v>
      </c>
      <c r="AB619" s="26">
        <f t="shared" si="119"/>
        <v>3</v>
      </c>
    </row>
    <row r="620" spans="1:28">
      <c r="A620" s="13" t="s">
        <v>733</v>
      </c>
      <c r="B620" s="19" t="s">
        <v>1699</v>
      </c>
      <c r="C620" s="14" t="s">
        <v>615</v>
      </c>
      <c r="D620" s="4" t="s">
        <v>616</v>
      </c>
      <c r="E620" s="26">
        <f>SUMIF('Interventi - Dettaglio'!$A:$A,"130018"&amp;'Interventi - Sintesi'!$C620,'Interventi - Dettaglio'!H:H)</f>
        <v>19</v>
      </c>
      <c r="F620" s="26">
        <f>SUMIF('Interventi - Dettaglio'!$A:$A,"130018"&amp;'Interventi - Sintesi'!$C620,'Interventi - Dettaglio'!I:I)</f>
        <v>1</v>
      </c>
      <c r="G620" s="32">
        <f t="shared" si="108"/>
        <v>5.2600000000000001E-2</v>
      </c>
      <c r="H620" s="26">
        <f>SUMIF('Interventi - Dettaglio'!$A:$A,"130018"&amp;'Interventi - Sintesi'!$C620,'Interventi - Dettaglio'!J:J)</f>
        <v>0</v>
      </c>
      <c r="I620" s="26">
        <f>SUMIF('Interventi - Dettaglio'!$A:$A,"130018"&amp;'Interventi - Sintesi'!$C620,'Interventi - Dettaglio'!K:K)</f>
        <v>0</v>
      </c>
      <c r="J620" s="26">
        <f t="shared" si="112"/>
        <v>19</v>
      </c>
      <c r="K620" s="26">
        <f>SUMIF('Interventi - Dettaglio'!$A:$A,"130019"&amp;'Interventi - Sintesi'!$C620,'Interventi - Dettaglio'!$H:$H)</f>
        <v>0</v>
      </c>
      <c r="L620" s="26">
        <f>SUMIF('Interventi - Dettaglio'!$A:$A,"130019"&amp;'Interventi - Sintesi'!$C620,'Interventi - Dettaglio'!$I:$I)</f>
        <v>0</v>
      </c>
      <c r="M620" s="32">
        <f t="shared" si="109"/>
        <v>0</v>
      </c>
      <c r="N620" s="26">
        <f>SUMIF('Interventi - Dettaglio'!$A:$A,"130019"&amp;'Interventi - Sintesi'!$C620,'Interventi - Dettaglio'!$J:$J)</f>
        <v>0</v>
      </c>
      <c r="O620" s="26">
        <f>SUMIF('Interventi - Dettaglio'!$A:$A,"130019"&amp;'Interventi - Sintesi'!$C620,'Interventi - Dettaglio'!$K:$K)</f>
        <v>0</v>
      </c>
      <c r="P620" s="26">
        <f t="shared" si="113"/>
        <v>0</v>
      </c>
      <c r="Q620" s="26">
        <f>SUMIF('Interventi - Dettaglio'!$A:$A,"130020"&amp;'Interventi - Sintesi'!$C620,'Interventi - Dettaglio'!$H:$H)</f>
        <v>0</v>
      </c>
      <c r="R620" s="32">
        <f t="shared" si="110"/>
        <v>0</v>
      </c>
      <c r="S620" s="26">
        <f>SUMIF('Interventi - Dettaglio'!$A:$A,"130020"&amp;'Interventi - Sintesi'!$C620,'Interventi - Dettaglio'!$I:$I)</f>
        <v>0</v>
      </c>
      <c r="T620" s="26">
        <f>SUMIF('Interventi - Dettaglio'!$A:$A,"130020"&amp;'Interventi - Sintesi'!$C620,'Interventi - Dettaglio'!$J:$J)</f>
        <v>0</v>
      </c>
      <c r="U620" s="26">
        <f>SUMIF('Interventi - Dettaglio'!$A:$A,"130020"&amp;'Interventi - Sintesi'!$C620,'Interventi - Dettaglio'!$K:$K)</f>
        <v>0</v>
      </c>
      <c r="V620" s="26">
        <f t="shared" si="114"/>
        <v>0</v>
      </c>
      <c r="W620" s="26">
        <f t="shared" si="115"/>
        <v>19</v>
      </c>
      <c r="X620" s="26">
        <f t="shared" si="116"/>
        <v>1</v>
      </c>
      <c r="Y620" s="32">
        <f t="shared" si="111"/>
        <v>5.2600000000000001E-2</v>
      </c>
      <c r="Z620" s="26">
        <f t="shared" si="117"/>
        <v>0</v>
      </c>
      <c r="AA620" s="26">
        <f t="shared" si="118"/>
        <v>0</v>
      </c>
      <c r="AB620" s="26">
        <f t="shared" si="119"/>
        <v>19</v>
      </c>
    </row>
    <row r="621" spans="1:28">
      <c r="A621" s="13" t="s">
        <v>733</v>
      </c>
      <c r="B621" s="19" t="s">
        <v>1699</v>
      </c>
      <c r="C621" s="14" t="s">
        <v>741</v>
      </c>
      <c r="D621" s="4" t="s">
        <v>742</v>
      </c>
      <c r="E621" s="26">
        <f>SUMIF('Interventi - Dettaglio'!$A:$A,"130018"&amp;'Interventi - Sintesi'!$C621,'Interventi - Dettaglio'!H:H)</f>
        <v>6</v>
      </c>
      <c r="F621" s="26">
        <f>SUMIF('Interventi - Dettaglio'!$A:$A,"130018"&amp;'Interventi - Sintesi'!$C621,'Interventi - Dettaglio'!I:I)</f>
        <v>0</v>
      </c>
      <c r="G621" s="32">
        <f t="shared" si="108"/>
        <v>0</v>
      </c>
      <c r="H621" s="26">
        <f>SUMIF('Interventi - Dettaglio'!$A:$A,"130018"&amp;'Interventi - Sintesi'!$C621,'Interventi - Dettaglio'!J:J)</f>
        <v>0</v>
      </c>
      <c r="I621" s="26">
        <f>SUMIF('Interventi - Dettaglio'!$A:$A,"130018"&amp;'Interventi - Sintesi'!$C621,'Interventi - Dettaglio'!K:K)</f>
        <v>0</v>
      </c>
      <c r="J621" s="26">
        <f t="shared" si="112"/>
        <v>6</v>
      </c>
      <c r="K621" s="26">
        <f>SUMIF('Interventi - Dettaglio'!$A:$A,"130019"&amp;'Interventi - Sintesi'!$C621,'Interventi - Dettaglio'!$H:$H)</f>
        <v>0</v>
      </c>
      <c r="L621" s="26">
        <f>SUMIF('Interventi - Dettaglio'!$A:$A,"130019"&amp;'Interventi - Sintesi'!$C621,'Interventi - Dettaglio'!$I:$I)</f>
        <v>0</v>
      </c>
      <c r="M621" s="32">
        <f t="shared" si="109"/>
        <v>0</v>
      </c>
      <c r="N621" s="26">
        <f>SUMIF('Interventi - Dettaglio'!$A:$A,"130019"&amp;'Interventi - Sintesi'!$C621,'Interventi - Dettaglio'!$J:$J)</f>
        <v>0</v>
      </c>
      <c r="O621" s="26">
        <f>SUMIF('Interventi - Dettaglio'!$A:$A,"130019"&amp;'Interventi - Sintesi'!$C621,'Interventi - Dettaglio'!$K:$K)</f>
        <v>0</v>
      </c>
      <c r="P621" s="26">
        <f t="shared" si="113"/>
        <v>0</v>
      </c>
      <c r="Q621" s="26">
        <f>SUMIF('Interventi - Dettaglio'!$A:$A,"130020"&amp;'Interventi - Sintesi'!$C621,'Interventi - Dettaglio'!$H:$H)</f>
        <v>0</v>
      </c>
      <c r="R621" s="32">
        <f t="shared" si="110"/>
        <v>0</v>
      </c>
      <c r="S621" s="26">
        <f>SUMIF('Interventi - Dettaglio'!$A:$A,"130020"&amp;'Interventi - Sintesi'!$C621,'Interventi - Dettaglio'!$I:$I)</f>
        <v>0</v>
      </c>
      <c r="T621" s="26">
        <f>SUMIF('Interventi - Dettaglio'!$A:$A,"130020"&amp;'Interventi - Sintesi'!$C621,'Interventi - Dettaglio'!$J:$J)</f>
        <v>0</v>
      </c>
      <c r="U621" s="26">
        <f>SUMIF('Interventi - Dettaglio'!$A:$A,"130020"&amp;'Interventi - Sintesi'!$C621,'Interventi - Dettaglio'!$K:$K)</f>
        <v>0</v>
      </c>
      <c r="V621" s="26">
        <f t="shared" si="114"/>
        <v>0</v>
      </c>
      <c r="W621" s="26">
        <f t="shared" si="115"/>
        <v>6</v>
      </c>
      <c r="X621" s="26">
        <f t="shared" si="116"/>
        <v>0</v>
      </c>
      <c r="Y621" s="32">
        <f t="shared" si="111"/>
        <v>0</v>
      </c>
      <c r="Z621" s="26">
        <f t="shared" si="117"/>
        <v>0</v>
      </c>
      <c r="AA621" s="26">
        <f t="shared" si="118"/>
        <v>0</v>
      </c>
      <c r="AB621" s="26">
        <f t="shared" si="119"/>
        <v>6</v>
      </c>
    </row>
    <row r="622" spans="1:28">
      <c r="A622" s="15" t="s">
        <v>733</v>
      </c>
      <c r="B622" s="19" t="s">
        <v>1699</v>
      </c>
      <c r="C622" s="16" t="s">
        <v>809</v>
      </c>
      <c r="D622" s="23" t="s">
        <v>810</v>
      </c>
      <c r="E622" s="26">
        <f>SUMIF('Interventi - Dettaglio'!$A:$A,"130018"&amp;'Interventi - Sintesi'!$C622,'Interventi - Dettaglio'!H:H)</f>
        <v>2</v>
      </c>
      <c r="F622" s="26">
        <f>SUMIF('Interventi - Dettaglio'!$A:$A,"130018"&amp;'Interventi - Sintesi'!$C622,'Interventi - Dettaglio'!I:I)</f>
        <v>2</v>
      </c>
      <c r="G622" s="32">
        <f t="shared" si="108"/>
        <v>1</v>
      </c>
      <c r="H622" s="26">
        <f>SUMIF('Interventi - Dettaglio'!$A:$A,"130018"&amp;'Interventi - Sintesi'!$C622,'Interventi - Dettaglio'!J:J)</f>
        <v>9</v>
      </c>
      <c r="I622" s="26">
        <f>SUMIF('Interventi - Dettaglio'!$A:$A,"130018"&amp;'Interventi - Sintesi'!$C622,'Interventi - Dettaglio'!K:K)</f>
        <v>0</v>
      </c>
      <c r="J622" s="26">
        <f t="shared" si="112"/>
        <v>11</v>
      </c>
      <c r="K622" s="26">
        <f>SUMIF('Interventi - Dettaglio'!$A:$A,"130019"&amp;'Interventi - Sintesi'!$C622,'Interventi - Dettaglio'!$H:$H)</f>
        <v>0</v>
      </c>
      <c r="L622" s="26">
        <f>SUMIF('Interventi - Dettaglio'!$A:$A,"130019"&amp;'Interventi - Sintesi'!$C622,'Interventi - Dettaglio'!$I:$I)</f>
        <v>0</v>
      </c>
      <c r="M622" s="32">
        <f t="shared" si="109"/>
        <v>0</v>
      </c>
      <c r="N622" s="26">
        <f>SUMIF('Interventi - Dettaglio'!$A:$A,"130019"&amp;'Interventi - Sintesi'!$C622,'Interventi - Dettaglio'!$J:$J)</f>
        <v>0</v>
      </c>
      <c r="O622" s="26">
        <f>SUMIF('Interventi - Dettaglio'!$A:$A,"130019"&amp;'Interventi - Sintesi'!$C622,'Interventi - Dettaglio'!$K:$K)</f>
        <v>0</v>
      </c>
      <c r="P622" s="26">
        <f t="shared" si="113"/>
        <v>0</v>
      </c>
      <c r="Q622" s="26">
        <f>SUMIF('Interventi - Dettaglio'!$A:$A,"130020"&amp;'Interventi - Sintesi'!$C622,'Interventi - Dettaglio'!$H:$H)</f>
        <v>0</v>
      </c>
      <c r="R622" s="32">
        <f t="shared" si="110"/>
        <v>0</v>
      </c>
      <c r="S622" s="26">
        <f>SUMIF('Interventi - Dettaglio'!$A:$A,"130020"&amp;'Interventi - Sintesi'!$C622,'Interventi - Dettaglio'!$I:$I)</f>
        <v>0</v>
      </c>
      <c r="T622" s="26">
        <f>SUMIF('Interventi - Dettaglio'!$A:$A,"130020"&amp;'Interventi - Sintesi'!$C622,'Interventi - Dettaglio'!$J:$J)</f>
        <v>0</v>
      </c>
      <c r="U622" s="26">
        <f>SUMIF('Interventi - Dettaglio'!$A:$A,"130020"&amp;'Interventi - Sintesi'!$C622,'Interventi - Dettaglio'!$K:$K)</f>
        <v>0</v>
      </c>
      <c r="V622" s="26">
        <f t="shared" si="114"/>
        <v>0</v>
      </c>
      <c r="W622" s="26">
        <f t="shared" si="115"/>
        <v>2</v>
      </c>
      <c r="X622" s="26">
        <f t="shared" si="116"/>
        <v>2</v>
      </c>
      <c r="Y622" s="32">
        <f t="shared" si="111"/>
        <v>1</v>
      </c>
      <c r="Z622" s="26">
        <f t="shared" si="117"/>
        <v>9</v>
      </c>
      <c r="AA622" s="26">
        <f t="shared" si="118"/>
        <v>0</v>
      </c>
      <c r="AB622" s="26">
        <f t="shared" si="119"/>
        <v>11</v>
      </c>
    </row>
    <row r="623" spans="1:28" ht="24">
      <c r="A623" s="15" t="s">
        <v>825</v>
      </c>
      <c r="B623" s="19" t="s">
        <v>1699</v>
      </c>
      <c r="C623" s="16" t="s">
        <v>743</v>
      </c>
      <c r="D623" s="23" t="s">
        <v>744</v>
      </c>
      <c r="E623" s="26">
        <f>SUMIF('Interventi - Dettaglio'!$A:$A,"130018"&amp;'Interventi - Sintesi'!$C623,'Interventi - Dettaglio'!H:H)</f>
        <v>1</v>
      </c>
      <c r="F623" s="26">
        <f>SUMIF('Interventi - Dettaglio'!$A:$A,"130018"&amp;'Interventi - Sintesi'!$C623,'Interventi - Dettaglio'!I:I)</f>
        <v>0</v>
      </c>
      <c r="G623" s="32">
        <f t="shared" si="108"/>
        <v>0</v>
      </c>
      <c r="H623" s="26">
        <f>SUMIF('Interventi - Dettaglio'!$A:$A,"130018"&amp;'Interventi - Sintesi'!$C623,'Interventi - Dettaglio'!J:J)</f>
        <v>0</v>
      </c>
      <c r="I623" s="26">
        <f>SUMIF('Interventi - Dettaglio'!$A:$A,"130018"&amp;'Interventi - Sintesi'!$C623,'Interventi - Dettaglio'!K:K)</f>
        <v>0</v>
      </c>
      <c r="J623" s="26">
        <f t="shared" si="112"/>
        <v>1</v>
      </c>
      <c r="K623" s="26">
        <f>SUMIF('Interventi - Dettaglio'!$A:$A,"130019"&amp;'Interventi - Sintesi'!$C623,'Interventi - Dettaglio'!$H:$H)</f>
        <v>0</v>
      </c>
      <c r="L623" s="26">
        <f>SUMIF('Interventi - Dettaglio'!$A:$A,"130019"&amp;'Interventi - Sintesi'!$C623,'Interventi - Dettaglio'!$I:$I)</f>
        <v>0</v>
      </c>
      <c r="M623" s="32">
        <f t="shared" si="109"/>
        <v>0</v>
      </c>
      <c r="N623" s="26">
        <f>SUMIF('Interventi - Dettaglio'!$A:$A,"130019"&amp;'Interventi - Sintesi'!$C623,'Interventi - Dettaglio'!$J:$J)</f>
        <v>0</v>
      </c>
      <c r="O623" s="26">
        <f>SUMIF('Interventi - Dettaglio'!$A:$A,"130019"&amp;'Interventi - Sintesi'!$C623,'Interventi - Dettaglio'!$K:$K)</f>
        <v>0</v>
      </c>
      <c r="P623" s="26">
        <f t="shared" si="113"/>
        <v>0</v>
      </c>
      <c r="Q623" s="26">
        <f>SUMIF('Interventi - Dettaglio'!$A:$A,"130020"&amp;'Interventi - Sintesi'!$C623,'Interventi - Dettaglio'!$H:$H)</f>
        <v>0</v>
      </c>
      <c r="R623" s="32">
        <f t="shared" si="110"/>
        <v>0</v>
      </c>
      <c r="S623" s="26">
        <f>SUMIF('Interventi - Dettaglio'!$A:$A,"130020"&amp;'Interventi - Sintesi'!$C623,'Interventi - Dettaglio'!$I:$I)</f>
        <v>0</v>
      </c>
      <c r="T623" s="26">
        <f>SUMIF('Interventi - Dettaglio'!$A:$A,"130020"&amp;'Interventi - Sintesi'!$C623,'Interventi - Dettaglio'!$J:$J)</f>
        <v>0</v>
      </c>
      <c r="U623" s="26">
        <f>SUMIF('Interventi - Dettaglio'!$A:$A,"130020"&amp;'Interventi - Sintesi'!$C623,'Interventi - Dettaglio'!$K:$K)</f>
        <v>0</v>
      </c>
      <c r="V623" s="26">
        <f t="shared" si="114"/>
        <v>0</v>
      </c>
      <c r="W623" s="26">
        <f t="shared" si="115"/>
        <v>1</v>
      </c>
      <c r="X623" s="26">
        <f t="shared" si="116"/>
        <v>0</v>
      </c>
      <c r="Y623" s="32">
        <f t="shared" si="111"/>
        <v>0</v>
      </c>
      <c r="Z623" s="26">
        <f t="shared" si="117"/>
        <v>0</v>
      </c>
      <c r="AA623" s="26">
        <f t="shared" si="118"/>
        <v>0</v>
      </c>
      <c r="AB623" s="26">
        <f t="shared" si="119"/>
        <v>1</v>
      </c>
    </row>
    <row r="624" spans="1:28">
      <c r="A624" s="15" t="s">
        <v>825</v>
      </c>
      <c r="B624" s="19" t="s">
        <v>1699</v>
      </c>
      <c r="C624" s="16" t="s">
        <v>745</v>
      </c>
      <c r="D624" s="23" t="s">
        <v>746</v>
      </c>
      <c r="E624" s="26">
        <f>SUMIF('Interventi - Dettaglio'!$A:$A,"130018"&amp;'Interventi - Sintesi'!$C624,'Interventi - Dettaglio'!H:H)</f>
        <v>8</v>
      </c>
      <c r="F624" s="26">
        <f>SUMIF('Interventi - Dettaglio'!$A:$A,"130018"&amp;'Interventi - Sintesi'!$C624,'Interventi - Dettaglio'!I:I)</f>
        <v>1</v>
      </c>
      <c r="G624" s="32">
        <f t="shared" si="108"/>
        <v>0.125</v>
      </c>
      <c r="H624" s="26">
        <f>SUMIF('Interventi - Dettaglio'!$A:$A,"130018"&amp;'Interventi - Sintesi'!$C624,'Interventi - Dettaglio'!J:J)</f>
        <v>0</v>
      </c>
      <c r="I624" s="26">
        <f>SUMIF('Interventi - Dettaglio'!$A:$A,"130018"&amp;'Interventi - Sintesi'!$C624,'Interventi - Dettaglio'!K:K)</f>
        <v>0</v>
      </c>
      <c r="J624" s="26">
        <f t="shared" si="112"/>
        <v>8</v>
      </c>
      <c r="K624" s="26">
        <f>SUMIF('Interventi - Dettaglio'!$A:$A,"130019"&amp;'Interventi - Sintesi'!$C624,'Interventi - Dettaglio'!$H:$H)</f>
        <v>0</v>
      </c>
      <c r="L624" s="26">
        <f>SUMIF('Interventi - Dettaglio'!$A:$A,"130019"&amp;'Interventi - Sintesi'!$C624,'Interventi - Dettaglio'!$I:$I)</f>
        <v>0</v>
      </c>
      <c r="M624" s="32">
        <f t="shared" si="109"/>
        <v>0</v>
      </c>
      <c r="N624" s="26">
        <f>SUMIF('Interventi - Dettaglio'!$A:$A,"130019"&amp;'Interventi - Sintesi'!$C624,'Interventi - Dettaglio'!$J:$J)</f>
        <v>0</v>
      </c>
      <c r="O624" s="26">
        <f>SUMIF('Interventi - Dettaglio'!$A:$A,"130019"&amp;'Interventi - Sintesi'!$C624,'Interventi - Dettaglio'!$K:$K)</f>
        <v>0</v>
      </c>
      <c r="P624" s="26">
        <f t="shared" si="113"/>
        <v>0</v>
      </c>
      <c r="Q624" s="26">
        <f>SUMIF('Interventi - Dettaglio'!$A:$A,"130020"&amp;'Interventi - Sintesi'!$C624,'Interventi - Dettaglio'!$H:$H)</f>
        <v>0</v>
      </c>
      <c r="R624" s="32">
        <f t="shared" si="110"/>
        <v>0</v>
      </c>
      <c r="S624" s="26">
        <f>SUMIF('Interventi - Dettaglio'!$A:$A,"130020"&amp;'Interventi - Sintesi'!$C624,'Interventi - Dettaglio'!$I:$I)</f>
        <v>0</v>
      </c>
      <c r="T624" s="26">
        <f>SUMIF('Interventi - Dettaglio'!$A:$A,"130020"&amp;'Interventi - Sintesi'!$C624,'Interventi - Dettaglio'!$J:$J)</f>
        <v>0</v>
      </c>
      <c r="U624" s="26">
        <f>SUMIF('Interventi - Dettaglio'!$A:$A,"130020"&amp;'Interventi - Sintesi'!$C624,'Interventi - Dettaglio'!$K:$K)</f>
        <v>0</v>
      </c>
      <c r="V624" s="26">
        <f t="shared" si="114"/>
        <v>0</v>
      </c>
      <c r="W624" s="26">
        <f t="shared" si="115"/>
        <v>8</v>
      </c>
      <c r="X624" s="26">
        <f t="shared" si="116"/>
        <v>1</v>
      </c>
      <c r="Y624" s="32">
        <f t="shared" si="111"/>
        <v>0.125</v>
      </c>
      <c r="Z624" s="26">
        <f t="shared" si="117"/>
        <v>0</v>
      </c>
      <c r="AA624" s="26">
        <f t="shared" si="118"/>
        <v>0</v>
      </c>
      <c r="AB624" s="26">
        <f t="shared" si="119"/>
        <v>8</v>
      </c>
    </row>
    <row r="625" spans="1:28">
      <c r="A625" s="13" t="s">
        <v>825</v>
      </c>
      <c r="B625" s="19" t="s">
        <v>1699</v>
      </c>
      <c r="C625" s="14" t="s">
        <v>1433</v>
      </c>
      <c r="D625" s="4" t="s">
        <v>1434</v>
      </c>
      <c r="E625" s="26">
        <f>SUMIF('Interventi - Dettaglio'!$A:$A,"130018"&amp;'Interventi - Sintesi'!$C625,'Interventi - Dettaglio'!H:H)</f>
        <v>1</v>
      </c>
      <c r="F625" s="26">
        <f>SUMIF('Interventi - Dettaglio'!$A:$A,"130018"&amp;'Interventi - Sintesi'!$C625,'Interventi - Dettaglio'!I:I)</f>
        <v>0</v>
      </c>
      <c r="G625" s="32">
        <f t="shared" si="108"/>
        <v>0</v>
      </c>
      <c r="H625" s="26">
        <f>SUMIF('Interventi - Dettaglio'!$A:$A,"130018"&amp;'Interventi - Sintesi'!$C625,'Interventi - Dettaglio'!J:J)</f>
        <v>0</v>
      </c>
      <c r="I625" s="26">
        <f>SUMIF('Interventi - Dettaglio'!$A:$A,"130018"&amp;'Interventi - Sintesi'!$C625,'Interventi - Dettaglio'!K:K)</f>
        <v>0</v>
      </c>
      <c r="J625" s="26">
        <f t="shared" si="112"/>
        <v>1</v>
      </c>
      <c r="K625" s="26">
        <f>SUMIF('Interventi - Dettaglio'!$A:$A,"130019"&amp;'Interventi - Sintesi'!$C625,'Interventi - Dettaglio'!$H:$H)</f>
        <v>0</v>
      </c>
      <c r="L625" s="26">
        <f>SUMIF('Interventi - Dettaglio'!$A:$A,"130019"&amp;'Interventi - Sintesi'!$C625,'Interventi - Dettaglio'!$I:$I)</f>
        <v>0</v>
      </c>
      <c r="M625" s="32">
        <f t="shared" si="109"/>
        <v>0</v>
      </c>
      <c r="N625" s="26">
        <f>SUMIF('Interventi - Dettaglio'!$A:$A,"130019"&amp;'Interventi - Sintesi'!$C625,'Interventi - Dettaglio'!$J:$J)</f>
        <v>0</v>
      </c>
      <c r="O625" s="26">
        <f>SUMIF('Interventi - Dettaglio'!$A:$A,"130019"&amp;'Interventi - Sintesi'!$C625,'Interventi - Dettaglio'!$K:$K)</f>
        <v>0</v>
      </c>
      <c r="P625" s="26">
        <f t="shared" si="113"/>
        <v>0</v>
      </c>
      <c r="Q625" s="26">
        <f>SUMIF('Interventi - Dettaglio'!$A:$A,"130020"&amp;'Interventi - Sintesi'!$C625,'Interventi - Dettaglio'!$H:$H)</f>
        <v>0</v>
      </c>
      <c r="R625" s="32">
        <f t="shared" si="110"/>
        <v>0</v>
      </c>
      <c r="S625" s="26">
        <f>SUMIF('Interventi - Dettaglio'!$A:$A,"130020"&amp;'Interventi - Sintesi'!$C625,'Interventi - Dettaglio'!$I:$I)</f>
        <v>0</v>
      </c>
      <c r="T625" s="26">
        <f>SUMIF('Interventi - Dettaglio'!$A:$A,"130020"&amp;'Interventi - Sintesi'!$C625,'Interventi - Dettaglio'!$J:$J)</f>
        <v>0</v>
      </c>
      <c r="U625" s="26">
        <f>SUMIF('Interventi - Dettaglio'!$A:$A,"130020"&amp;'Interventi - Sintesi'!$C625,'Interventi - Dettaglio'!$K:$K)</f>
        <v>0</v>
      </c>
      <c r="V625" s="26">
        <f t="shared" si="114"/>
        <v>0</v>
      </c>
      <c r="W625" s="26">
        <f t="shared" si="115"/>
        <v>1</v>
      </c>
      <c r="X625" s="26">
        <f t="shared" si="116"/>
        <v>0</v>
      </c>
      <c r="Y625" s="32">
        <f t="shared" si="111"/>
        <v>0</v>
      </c>
      <c r="Z625" s="26">
        <f t="shared" si="117"/>
        <v>0</v>
      </c>
      <c r="AA625" s="26">
        <f t="shared" si="118"/>
        <v>0</v>
      </c>
      <c r="AB625" s="26">
        <f t="shared" si="119"/>
        <v>1</v>
      </c>
    </row>
    <row r="626" spans="1:28" ht="24">
      <c r="A626" s="13" t="s">
        <v>825</v>
      </c>
      <c r="B626" s="19" t="s">
        <v>1699</v>
      </c>
      <c r="C626" s="14" t="s">
        <v>1435</v>
      </c>
      <c r="D626" s="4" t="s">
        <v>1436</v>
      </c>
      <c r="E626" s="26">
        <f>SUMIF('Interventi - Dettaglio'!$A:$A,"130018"&amp;'Interventi - Sintesi'!$C626,'Interventi - Dettaglio'!H:H)</f>
        <v>5</v>
      </c>
      <c r="F626" s="26">
        <f>SUMIF('Interventi - Dettaglio'!$A:$A,"130018"&amp;'Interventi - Sintesi'!$C626,'Interventi - Dettaglio'!I:I)</f>
        <v>0</v>
      </c>
      <c r="G626" s="32">
        <f t="shared" si="108"/>
        <v>0</v>
      </c>
      <c r="H626" s="26">
        <f>SUMIF('Interventi - Dettaglio'!$A:$A,"130018"&amp;'Interventi - Sintesi'!$C626,'Interventi - Dettaglio'!J:J)</f>
        <v>0</v>
      </c>
      <c r="I626" s="26">
        <f>SUMIF('Interventi - Dettaglio'!$A:$A,"130018"&amp;'Interventi - Sintesi'!$C626,'Interventi - Dettaglio'!K:K)</f>
        <v>0</v>
      </c>
      <c r="J626" s="26">
        <f t="shared" si="112"/>
        <v>5</v>
      </c>
      <c r="K626" s="26">
        <f>SUMIF('Interventi - Dettaglio'!$A:$A,"130019"&amp;'Interventi - Sintesi'!$C626,'Interventi - Dettaglio'!$H:$H)</f>
        <v>0</v>
      </c>
      <c r="L626" s="26">
        <f>SUMIF('Interventi - Dettaglio'!$A:$A,"130019"&amp;'Interventi - Sintesi'!$C626,'Interventi - Dettaglio'!$I:$I)</f>
        <v>0</v>
      </c>
      <c r="M626" s="32">
        <f t="shared" si="109"/>
        <v>0</v>
      </c>
      <c r="N626" s="26">
        <f>SUMIF('Interventi - Dettaglio'!$A:$A,"130019"&amp;'Interventi - Sintesi'!$C626,'Interventi - Dettaglio'!$J:$J)</f>
        <v>0</v>
      </c>
      <c r="O626" s="26">
        <f>SUMIF('Interventi - Dettaglio'!$A:$A,"130019"&amp;'Interventi - Sintesi'!$C626,'Interventi - Dettaglio'!$K:$K)</f>
        <v>0</v>
      </c>
      <c r="P626" s="26">
        <f t="shared" si="113"/>
        <v>0</v>
      </c>
      <c r="Q626" s="26">
        <f>SUMIF('Interventi - Dettaglio'!$A:$A,"130020"&amp;'Interventi - Sintesi'!$C626,'Interventi - Dettaglio'!$H:$H)</f>
        <v>0</v>
      </c>
      <c r="R626" s="32">
        <f t="shared" si="110"/>
        <v>0</v>
      </c>
      <c r="S626" s="26">
        <f>SUMIF('Interventi - Dettaglio'!$A:$A,"130020"&amp;'Interventi - Sintesi'!$C626,'Interventi - Dettaglio'!$I:$I)</f>
        <v>0</v>
      </c>
      <c r="T626" s="26">
        <f>SUMIF('Interventi - Dettaglio'!$A:$A,"130020"&amp;'Interventi - Sintesi'!$C626,'Interventi - Dettaglio'!$J:$J)</f>
        <v>0</v>
      </c>
      <c r="U626" s="26">
        <f>SUMIF('Interventi - Dettaglio'!$A:$A,"130020"&amp;'Interventi - Sintesi'!$C626,'Interventi - Dettaglio'!$K:$K)</f>
        <v>0</v>
      </c>
      <c r="V626" s="26">
        <f t="shared" si="114"/>
        <v>0</v>
      </c>
      <c r="W626" s="26">
        <f t="shared" si="115"/>
        <v>5</v>
      </c>
      <c r="X626" s="26">
        <f t="shared" si="116"/>
        <v>0</v>
      </c>
      <c r="Y626" s="32">
        <f t="shared" si="111"/>
        <v>0</v>
      </c>
      <c r="Z626" s="26">
        <f t="shared" si="117"/>
        <v>0</v>
      </c>
      <c r="AA626" s="26">
        <f t="shared" si="118"/>
        <v>0</v>
      </c>
      <c r="AB626" s="26">
        <f t="shared" si="119"/>
        <v>5</v>
      </c>
    </row>
    <row r="627" spans="1:28">
      <c r="A627" s="15" t="s">
        <v>825</v>
      </c>
      <c r="B627" s="19" t="s">
        <v>1699</v>
      </c>
      <c r="C627" s="16" t="s">
        <v>1256</v>
      </c>
      <c r="D627" s="23" t="s">
        <v>1257</v>
      </c>
      <c r="E627" s="26">
        <f>SUMIF('Interventi - Dettaglio'!$A:$A,"130018"&amp;'Interventi - Sintesi'!$C627,'Interventi - Dettaglio'!H:H)</f>
        <v>1</v>
      </c>
      <c r="F627" s="26">
        <f>SUMIF('Interventi - Dettaglio'!$A:$A,"130018"&amp;'Interventi - Sintesi'!$C627,'Interventi - Dettaglio'!I:I)</f>
        <v>0</v>
      </c>
      <c r="G627" s="32">
        <f t="shared" si="108"/>
        <v>0</v>
      </c>
      <c r="H627" s="26">
        <f>SUMIF('Interventi - Dettaglio'!$A:$A,"130018"&amp;'Interventi - Sintesi'!$C627,'Interventi - Dettaglio'!J:J)</f>
        <v>0</v>
      </c>
      <c r="I627" s="26">
        <f>SUMIF('Interventi - Dettaglio'!$A:$A,"130018"&amp;'Interventi - Sintesi'!$C627,'Interventi - Dettaglio'!K:K)</f>
        <v>0</v>
      </c>
      <c r="J627" s="26">
        <f t="shared" si="112"/>
        <v>1</v>
      </c>
      <c r="K627" s="26">
        <f>SUMIF('Interventi - Dettaglio'!$A:$A,"130019"&amp;'Interventi - Sintesi'!$C627,'Interventi - Dettaglio'!$H:$H)</f>
        <v>0</v>
      </c>
      <c r="L627" s="26">
        <f>SUMIF('Interventi - Dettaglio'!$A:$A,"130019"&amp;'Interventi - Sintesi'!$C627,'Interventi - Dettaglio'!$I:$I)</f>
        <v>0</v>
      </c>
      <c r="M627" s="32">
        <f t="shared" si="109"/>
        <v>0</v>
      </c>
      <c r="N627" s="26">
        <f>SUMIF('Interventi - Dettaglio'!$A:$A,"130019"&amp;'Interventi - Sintesi'!$C627,'Interventi - Dettaglio'!$J:$J)</f>
        <v>0</v>
      </c>
      <c r="O627" s="26">
        <f>SUMIF('Interventi - Dettaglio'!$A:$A,"130019"&amp;'Interventi - Sintesi'!$C627,'Interventi - Dettaglio'!$K:$K)</f>
        <v>0</v>
      </c>
      <c r="P627" s="26">
        <f t="shared" si="113"/>
        <v>0</v>
      </c>
      <c r="Q627" s="26">
        <f>SUMIF('Interventi - Dettaglio'!$A:$A,"130020"&amp;'Interventi - Sintesi'!$C627,'Interventi - Dettaglio'!$H:$H)</f>
        <v>0</v>
      </c>
      <c r="R627" s="32">
        <f t="shared" si="110"/>
        <v>0</v>
      </c>
      <c r="S627" s="26">
        <f>SUMIF('Interventi - Dettaglio'!$A:$A,"130020"&amp;'Interventi - Sintesi'!$C627,'Interventi - Dettaglio'!$I:$I)</f>
        <v>0</v>
      </c>
      <c r="T627" s="26">
        <f>SUMIF('Interventi - Dettaglio'!$A:$A,"130020"&amp;'Interventi - Sintesi'!$C627,'Interventi - Dettaglio'!$J:$J)</f>
        <v>0</v>
      </c>
      <c r="U627" s="26">
        <f>SUMIF('Interventi - Dettaglio'!$A:$A,"130020"&amp;'Interventi - Sintesi'!$C627,'Interventi - Dettaglio'!$K:$K)</f>
        <v>0</v>
      </c>
      <c r="V627" s="26">
        <f t="shared" si="114"/>
        <v>0</v>
      </c>
      <c r="W627" s="26">
        <f t="shared" si="115"/>
        <v>1</v>
      </c>
      <c r="X627" s="26">
        <f t="shared" si="116"/>
        <v>0</v>
      </c>
      <c r="Y627" s="32">
        <f t="shared" si="111"/>
        <v>0</v>
      </c>
      <c r="Z627" s="26">
        <f t="shared" si="117"/>
        <v>0</v>
      </c>
      <c r="AA627" s="26">
        <f t="shared" si="118"/>
        <v>0</v>
      </c>
      <c r="AB627" s="26">
        <f t="shared" si="119"/>
        <v>1</v>
      </c>
    </row>
    <row r="628" spans="1:28">
      <c r="A628" s="13" t="s">
        <v>825</v>
      </c>
      <c r="B628" s="19" t="s">
        <v>1699</v>
      </c>
      <c r="C628" s="14" t="s">
        <v>1751</v>
      </c>
      <c r="D628" s="4" t="s">
        <v>1752</v>
      </c>
      <c r="E628" s="26">
        <f>SUMIF('Interventi - Dettaglio'!$A:$A,"130018"&amp;'Interventi - Sintesi'!$C628,'Interventi - Dettaglio'!H:H)</f>
        <v>2</v>
      </c>
      <c r="F628" s="26">
        <f>SUMIF('Interventi - Dettaglio'!$A:$A,"130018"&amp;'Interventi - Sintesi'!$C628,'Interventi - Dettaglio'!I:I)</f>
        <v>2</v>
      </c>
      <c r="G628" s="32">
        <f t="shared" si="108"/>
        <v>1</v>
      </c>
      <c r="H628" s="26">
        <f>SUMIF('Interventi - Dettaglio'!$A:$A,"130018"&amp;'Interventi - Sintesi'!$C628,'Interventi - Dettaglio'!J:J)</f>
        <v>0</v>
      </c>
      <c r="I628" s="26">
        <f>SUMIF('Interventi - Dettaglio'!$A:$A,"130018"&amp;'Interventi - Sintesi'!$C628,'Interventi - Dettaglio'!K:K)</f>
        <v>0</v>
      </c>
      <c r="J628" s="26">
        <f t="shared" si="112"/>
        <v>2</v>
      </c>
      <c r="K628" s="26">
        <f>SUMIF('Interventi - Dettaglio'!$A:$A,"130019"&amp;'Interventi - Sintesi'!$C628,'Interventi - Dettaglio'!$H:$H)</f>
        <v>0</v>
      </c>
      <c r="L628" s="26">
        <f>SUMIF('Interventi - Dettaglio'!$A:$A,"130019"&amp;'Interventi - Sintesi'!$C628,'Interventi - Dettaglio'!$I:$I)</f>
        <v>0</v>
      </c>
      <c r="M628" s="32">
        <f t="shared" si="109"/>
        <v>0</v>
      </c>
      <c r="N628" s="26">
        <f>SUMIF('Interventi - Dettaglio'!$A:$A,"130019"&amp;'Interventi - Sintesi'!$C628,'Interventi - Dettaglio'!$J:$J)</f>
        <v>0</v>
      </c>
      <c r="O628" s="26">
        <f>SUMIF('Interventi - Dettaglio'!$A:$A,"130019"&amp;'Interventi - Sintesi'!$C628,'Interventi - Dettaglio'!$K:$K)</f>
        <v>0</v>
      </c>
      <c r="P628" s="26">
        <f t="shared" si="113"/>
        <v>0</v>
      </c>
      <c r="Q628" s="26">
        <f>SUMIF('Interventi - Dettaglio'!$A:$A,"130020"&amp;'Interventi - Sintesi'!$C628,'Interventi - Dettaglio'!$H:$H)</f>
        <v>0</v>
      </c>
      <c r="R628" s="32">
        <f t="shared" si="110"/>
        <v>0</v>
      </c>
      <c r="S628" s="26">
        <f>SUMIF('Interventi - Dettaglio'!$A:$A,"130020"&amp;'Interventi - Sintesi'!$C628,'Interventi - Dettaglio'!$I:$I)</f>
        <v>0</v>
      </c>
      <c r="T628" s="26">
        <f>SUMIF('Interventi - Dettaglio'!$A:$A,"130020"&amp;'Interventi - Sintesi'!$C628,'Interventi - Dettaglio'!$J:$J)</f>
        <v>0</v>
      </c>
      <c r="U628" s="26">
        <f>SUMIF('Interventi - Dettaglio'!$A:$A,"130020"&amp;'Interventi - Sintesi'!$C628,'Interventi - Dettaglio'!$K:$K)</f>
        <v>0</v>
      </c>
      <c r="V628" s="26">
        <f t="shared" si="114"/>
        <v>0</v>
      </c>
      <c r="W628" s="26">
        <f t="shared" si="115"/>
        <v>2</v>
      </c>
      <c r="X628" s="26">
        <f t="shared" si="116"/>
        <v>2</v>
      </c>
      <c r="Y628" s="32">
        <f t="shared" si="111"/>
        <v>1</v>
      </c>
      <c r="Z628" s="26">
        <f t="shared" si="117"/>
        <v>0</v>
      </c>
      <c r="AA628" s="26">
        <f t="shared" si="118"/>
        <v>0</v>
      </c>
      <c r="AB628" s="26">
        <f t="shared" si="119"/>
        <v>2</v>
      </c>
    </row>
    <row r="629" spans="1:28">
      <c r="A629" s="15" t="s">
        <v>1688</v>
      </c>
      <c r="B629" s="19" t="s">
        <v>1699</v>
      </c>
      <c r="C629" s="16" t="s">
        <v>811</v>
      </c>
      <c r="D629" s="23" t="s">
        <v>812</v>
      </c>
      <c r="E629" s="26">
        <f>SUMIF('Interventi - Dettaglio'!$A:$A,"130018"&amp;'Interventi - Sintesi'!$C629,'Interventi - Dettaglio'!H:H)</f>
        <v>2</v>
      </c>
      <c r="F629" s="26">
        <f>SUMIF('Interventi - Dettaglio'!$A:$A,"130018"&amp;'Interventi - Sintesi'!$C629,'Interventi - Dettaglio'!I:I)</f>
        <v>0</v>
      </c>
      <c r="G629" s="32">
        <f t="shared" si="108"/>
        <v>0</v>
      </c>
      <c r="H629" s="26">
        <f>SUMIF('Interventi - Dettaglio'!$A:$A,"130018"&amp;'Interventi - Sintesi'!$C629,'Interventi - Dettaglio'!J:J)</f>
        <v>2</v>
      </c>
      <c r="I629" s="26">
        <f>SUMIF('Interventi - Dettaglio'!$A:$A,"130018"&amp;'Interventi - Sintesi'!$C629,'Interventi - Dettaglio'!K:K)</f>
        <v>0</v>
      </c>
      <c r="J629" s="26">
        <f t="shared" si="112"/>
        <v>4</v>
      </c>
      <c r="K629" s="26">
        <f>SUMIF('Interventi - Dettaglio'!$A:$A,"130019"&amp;'Interventi - Sintesi'!$C629,'Interventi - Dettaglio'!$H:$H)</f>
        <v>0</v>
      </c>
      <c r="L629" s="26">
        <f>SUMIF('Interventi - Dettaglio'!$A:$A,"130019"&amp;'Interventi - Sintesi'!$C629,'Interventi - Dettaglio'!$I:$I)</f>
        <v>0</v>
      </c>
      <c r="M629" s="32">
        <f t="shared" si="109"/>
        <v>0</v>
      </c>
      <c r="N629" s="26">
        <f>SUMIF('Interventi - Dettaglio'!$A:$A,"130019"&amp;'Interventi - Sintesi'!$C629,'Interventi - Dettaglio'!$J:$J)</f>
        <v>0</v>
      </c>
      <c r="O629" s="26">
        <f>SUMIF('Interventi - Dettaglio'!$A:$A,"130019"&amp;'Interventi - Sintesi'!$C629,'Interventi - Dettaglio'!$K:$K)</f>
        <v>0</v>
      </c>
      <c r="P629" s="26">
        <f t="shared" si="113"/>
        <v>0</v>
      </c>
      <c r="Q629" s="26">
        <f>SUMIF('Interventi - Dettaglio'!$A:$A,"130020"&amp;'Interventi - Sintesi'!$C629,'Interventi - Dettaglio'!$H:$H)</f>
        <v>0</v>
      </c>
      <c r="R629" s="32">
        <f t="shared" si="110"/>
        <v>0</v>
      </c>
      <c r="S629" s="26">
        <f>SUMIF('Interventi - Dettaglio'!$A:$A,"130020"&amp;'Interventi - Sintesi'!$C629,'Interventi - Dettaglio'!$I:$I)</f>
        <v>0</v>
      </c>
      <c r="T629" s="26">
        <f>SUMIF('Interventi - Dettaglio'!$A:$A,"130020"&amp;'Interventi - Sintesi'!$C629,'Interventi - Dettaglio'!$J:$J)</f>
        <v>0</v>
      </c>
      <c r="U629" s="26">
        <f>SUMIF('Interventi - Dettaglio'!$A:$A,"130020"&amp;'Interventi - Sintesi'!$C629,'Interventi - Dettaglio'!$K:$K)</f>
        <v>0</v>
      </c>
      <c r="V629" s="26">
        <f t="shared" si="114"/>
        <v>0</v>
      </c>
      <c r="W629" s="26">
        <f t="shared" si="115"/>
        <v>2</v>
      </c>
      <c r="X629" s="26">
        <f t="shared" si="116"/>
        <v>0</v>
      </c>
      <c r="Y629" s="32">
        <f t="shared" si="111"/>
        <v>0</v>
      </c>
      <c r="Z629" s="26">
        <f t="shared" si="117"/>
        <v>2</v>
      </c>
      <c r="AA629" s="26">
        <f t="shared" si="118"/>
        <v>0</v>
      </c>
      <c r="AB629" s="26">
        <f t="shared" si="119"/>
        <v>4</v>
      </c>
    </row>
    <row r="630" spans="1:28">
      <c r="A630" s="15" t="s">
        <v>1688</v>
      </c>
      <c r="B630" s="19" t="s">
        <v>1699</v>
      </c>
      <c r="C630" s="16" t="s">
        <v>2093</v>
      </c>
      <c r="D630" s="23" t="s">
        <v>2094</v>
      </c>
      <c r="E630" s="26">
        <f>SUMIF('Interventi - Dettaglio'!$A:$A,"130018"&amp;'Interventi - Sintesi'!$C630,'Interventi - Dettaglio'!H:H)</f>
        <v>0</v>
      </c>
      <c r="F630" s="26">
        <f>SUMIF('Interventi - Dettaglio'!$A:$A,"130018"&amp;'Interventi - Sintesi'!$C630,'Interventi - Dettaglio'!I:I)</f>
        <v>0</v>
      </c>
      <c r="G630" s="32">
        <f t="shared" si="108"/>
        <v>0</v>
      </c>
      <c r="H630" s="26">
        <f>SUMIF('Interventi - Dettaglio'!$A:$A,"130018"&amp;'Interventi - Sintesi'!$C630,'Interventi - Dettaglio'!J:J)</f>
        <v>1</v>
      </c>
      <c r="I630" s="26">
        <f>SUMIF('Interventi - Dettaglio'!$A:$A,"130018"&amp;'Interventi - Sintesi'!$C630,'Interventi - Dettaglio'!K:K)</f>
        <v>0</v>
      </c>
      <c r="J630" s="26">
        <f t="shared" si="112"/>
        <v>1</v>
      </c>
      <c r="K630" s="26">
        <f>SUMIF('Interventi - Dettaglio'!$A:$A,"130019"&amp;'Interventi - Sintesi'!$C630,'Interventi - Dettaglio'!$H:$H)</f>
        <v>0</v>
      </c>
      <c r="L630" s="26">
        <f>SUMIF('Interventi - Dettaglio'!$A:$A,"130019"&amp;'Interventi - Sintesi'!$C630,'Interventi - Dettaglio'!$I:$I)</f>
        <v>0</v>
      </c>
      <c r="M630" s="32">
        <f t="shared" si="109"/>
        <v>0</v>
      </c>
      <c r="N630" s="26">
        <f>SUMIF('Interventi - Dettaglio'!$A:$A,"130019"&amp;'Interventi - Sintesi'!$C630,'Interventi - Dettaglio'!$J:$J)</f>
        <v>0</v>
      </c>
      <c r="O630" s="26">
        <f>SUMIF('Interventi - Dettaglio'!$A:$A,"130019"&amp;'Interventi - Sintesi'!$C630,'Interventi - Dettaglio'!$K:$K)</f>
        <v>0</v>
      </c>
      <c r="P630" s="26">
        <f t="shared" si="113"/>
        <v>0</v>
      </c>
      <c r="Q630" s="26">
        <f>SUMIF('Interventi - Dettaglio'!$A:$A,"130020"&amp;'Interventi - Sintesi'!$C630,'Interventi - Dettaglio'!$H:$H)</f>
        <v>0</v>
      </c>
      <c r="R630" s="32">
        <f t="shared" si="110"/>
        <v>0</v>
      </c>
      <c r="S630" s="26">
        <f>SUMIF('Interventi - Dettaglio'!$A:$A,"130020"&amp;'Interventi - Sintesi'!$C630,'Interventi - Dettaglio'!$I:$I)</f>
        <v>0</v>
      </c>
      <c r="T630" s="26">
        <f>SUMIF('Interventi - Dettaglio'!$A:$A,"130020"&amp;'Interventi - Sintesi'!$C630,'Interventi - Dettaglio'!$J:$J)</f>
        <v>0</v>
      </c>
      <c r="U630" s="26">
        <f>SUMIF('Interventi - Dettaglio'!$A:$A,"130020"&amp;'Interventi - Sintesi'!$C630,'Interventi - Dettaglio'!$K:$K)</f>
        <v>0</v>
      </c>
      <c r="V630" s="26">
        <f t="shared" si="114"/>
        <v>0</v>
      </c>
      <c r="W630" s="26">
        <f t="shared" si="115"/>
        <v>0</v>
      </c>
      <c r="X630" s="26">
        <f t="shared" si="116"/>
        <v>0</v>
      </c>
      <c r="Y630" s="32">
        <f t="shared" si="111"/>
        <v>0</v>
      </c>
      <c r="Z630" s="26">
        <f t="shared" si="117"/>
        <v>1</v>
      </c>
      <c r="AA630" s="26">
        <f t="shared" si="118"/>
        <v>0</v>
      </c>
      <c r="AB630" s="26">
        <f t="shared" si="119"/>
        <v>1</v>
      </c>
    </row>
    <row r="631" spans="1:28">
      <c r="A631" s="15" t="s">
        <v>1688</v>
      </c>
      <c r="B631" s="19" t="s">
        <v>1699</v>
      </c>
      <c r="C631" s="16" t="s">
        <v>813</v>
      </c>
      <c r="D631" s="23" t="s">
        <v>814</v>
      </c>
      <c r="E631" s="26">
        <f>SUMIF('Interventi - Dettaglio'!$A:$A,"130018"&amp;'Interventi - Sintesi'!$C631,'Interventi - Dettaglio'!H:H)</f>
        <v>5</v>
      </c>
      <c r="F631" s="26">
        <f>SUMIF('Interventi - Dettaglio'!$A:$A,"130018"&amp;'Interventi - Sintesi'!$C631,'Interventi - Dettaglio'!I:I)</f>
        <v>4</v>
      </c>
      <c r="G631" s="32">
        <f t="shared" si="108"/>
        <v>0.8</v>
      </c>
      <c r="H631" s="26">
        <f>SUMIF('Interventi - Dettaglio'!$A:$A,"130018"&amp;'Interventi - Sintesi'!$C631,'Interventi - Dettaglio'!J:J)</f>
        <v>0</v>
      </c>
      <c r="I631" s="26">
        <f>SUMIF('Interventi - Dettaglio'!$A:$A,"130018"&amp;'Interventi - Sintesi'!$C631,'Interventi - Dettaglio'!K:K)</f>
        <v>0</v>
      </c>
      <c r="J631" s="26">
        <f t="shared" si="112"/>
        <v>5</v>
      </c>
      <c r="K631" s="26">
        <f>SUMIF('Interventi - Dettaglio'!$A:$A,"130019"&amp;'Interventi - Sintesi'!$C631,'Interventi - Dettaglio'!$H:$H)</f>
        <v>0</v>
      </c>
      <c r="L631" s="26">
        <f>SUMIF('Interventi - Dettaglio'!$A:$A,"130019"&amp;'Interventi - Sintesi'!$C631,'Interventi - Dettaglio'!$I:$I)</f>
        <v>0</v>
      </c>
      <c r="M631" s="32">
        <f t="shared" si="109"/>
        <v>0</v>
      </c>
      <c r="N631" s="26">
        <f>SUMIF('Interventi - Dettaglio'!$A:$A,"130019"&amp;'Interventi - Sintesi'!$C631,'Interventi - Dettaglio'!$J:$J)</f>
        <v>0</v>
      </c>
      <c r="O631" s="26">
        <f>SUMIF('Interventi - Dettaglio'!$A:$A,"130019"&amp;'Interventi - Sintesi'!$C631,'Interventi - Dettaglio'!$K:$K)</f>
        <v>0</v>
      </c>
      <c r="P631" s="26">
        <f t="shared" si="113"/>
        <v>0</v>
      </c>
      <c r="Q631" s="26">
        <f>SUMIF('Interventi - Dettaglio'!$A:$A,"130020"&amp;'Interventi - Sintesi'!$C631,'Interventi - Dettaglio'!$H:$H)</f>
        <v>0</v>
      </c>
      <c r="R631" s="32">
        <f t="shared" si="110"/>
        <v>0</v>
      </c>
      <c r="S631" s="26">
        <f>SUMIF('Interventi - Dettaglio'!$A:$A,"130020"&amp;'Interventi - Sintesi'!$C631,'Interventi - Dettaglio'!$I:$I)</f>
        <v>0</v>
      </c>
      <c r="T631" s="26">
        <f>SUMIF('Interventi - Dettaglio'!$A:$A,"130020"&amp;'Interventi - Sintesi'!$C631,'Interventi - Dettaglio'!$J:$J)</f>
        <v>0</v>
      </c>
      <c r="U631" s="26">
        <f>SUMIF('Interventi - Dettaglio'!$A:$A,"130020"&amp;'Interventi - Sintesi'!$C631,'Interventi - Dettaglio'!$K:$K)</f>
        <v>0</v>
      </c>
      <c r="V631" s="26">
        <f t="shared" si="114"/>
        <v>0</v>
      </c>
      <c r="W631" s="26">
        <f t="shared" si="115"/>
        <v>5</v>
      </c>
      <c r="X631" s="26">
        <f t="shared" si="116"/>
        <v>4</v>
      </c>
      <c r="Y631" s="32">
        <f t="shared" si="111"/>
        <v>0.8</v>
      </c>
      <c r="Z631" s="26">
        <f t="shared" si="117"/>
        <v>0</v>
      </c>
      <c r="AA631" s="26">
        <f t="shared" si="118"/>
        <v>0</v>
      </c>
      <c r="AB631" s="26">
        <f t="shared" si="119"/>
        <v>5</v>
      </c>
    </row>
    <row r="632" spans="1:28">
      <c r="A632" s="13" t="s">
        <v>1688</v>
      </c>
      <c r="B632" s="19" t="s">
        <v>1699</v>
      </c>
      <c r="C632" s="14" t="s">
        <v>815</v>
      </c>
      <c r="D632" s="4" t="s">
        <v>816</v>
      </c>
      <c r="E632" s="26">
        <f>SUMIF('Interventi - Dettaglio'!$A:$A,"130018"&amp;'Interventi - Sintesi'!$C632,'Interventi - Dettaglio'!H:H)</f>
        <v>11</v>
      </c>
      <c r="F632" s="26">
        <f>SUMIF('Interventi - Dettaglio'!$A:$A,"130018"&amp;'Interventi - Sintesi'!$C632,'Interventi - Dettaglio'!I:I)</f>
        <v>6</v>
      </c>
      <c r="G632" s="32">
        <f t="shared" si="108"/>
        <v>0.54549999999999998</v>
      </c>
      <c r="H632" s="26">
        <f>SUMIF('Interventi - Dettaglio'!$A:$A,"130018"&amp;'Interventi - Sintesi'!$C632,'Interventi - Dettaglio'!J:J)</f>
        <v>9</v>
      </c>
      <c r="I632" s="26">
        <f>SUMIF('Interventi - Dettaglio'!$A:$A,"130018"&amp;'Interventi - Sintesi'!$C632,'Interventi - Dettaglio'!K:K)</f>
        <v>0</v>
      </c>
      <c r="J632" s="26">
        <f t="shared" si="112"/>
        <v>20</v>
      </c>
      <c r="K632" s="26">
        <f>SUMIF('Interventi - Dettaglio'!$A:$A,"130019"&amp;'Interventi - Sintesi'!$C632,'Interventi - Dettaglio'!$H:$H)</f>
        <v>0</v>
      </c>
      <c r="L632" s="26">
        <f>SUMIF('Interventi - Dettaglio'!$A:$A,"130019"&amp;'Interventi - Sintesi'!$C632,'Interventi - Dettaglio'!$I:$I)</f>
        <v>0</v>
      </c>
      <c r="M632" s="32">
        <f t="shared" si="109"/>
        <v>0</v>
      </c>
      <c r="N632" s="26">
        <f>SUMIF('Interventi - Dettaglio'!$A:$A,"130019"&amp;'Interventi - Sintesi'!$C632,'Interventi - Dettaglio'!$J:$J)</f>
        <v>0</v>
      </c>
      <c r="O632" s="26">
        <f>SUMIF('Interventi - Dettaglio'!$A:$A,"130019"&amp;'Interventi - Sintesi'!$C632,'Interventi - Dettaglio'!$K:$K)</f>
        <v>0</v>
      </c>
      <c r="P632" s="26">
        <f t="shared" si="113"/>
        <v>0</v>
      </c>
      <c r="Q632" s="26">
        <f>SUMIF('Interventi - Dettaglio'!$A:$A,"130020"&amp;'Interventi - Sintesi'!$C632,'Interventi - Dettaglio'!$H:$H)</f>
        <v>0</v>
      </c>
      <c r="R632" s="32">
        <f t="shared" si="110"/>
        <v>0</v>
      </c>
      <c r="S632" s="26">
        <f>SUMIF('Interventi - Dettaglio'!$A:$A,"130020"&amp;'Interventi - Sintesi'!$C632,'Interventi - Dettaglio'!$I:$I)</f>
        <v>0</v>
      </c>
      <c r="T632" s="26">
        <f>SUMIF('Interventi - Dettaglio'!$A:$A,"130020"&amp;'Interventi - Sintesi'!$C632,'Interventi - Dettaglio'!$J:$J)</f>
        <v>0</v>
      </c>
      <c r="U632" s="26">
        <f>SUMIF('Interventi - Dettaglio'!$A:$A,"130020"&amp;'Interventi - Sintesi'!$C632,'Interventi - Dettaglio'!$K:$K)</f>
        <v>2</v>
      </c>
      <c r="V632" s="26">
        <f t="shared" si="114"/>
        <v>2</v>
      </c>
      <c r="W632" s="26">
        <f t="shared" si="115"/>
        <v>11</v>
      </c>
      <c r="X632" s="26">
        <f t="shared" si="116"/>
        <v>6</v>
      </c>
      <c r="Y632" s="32">
        <f t="shared" si="111"/>
        <v>0.54549999999999998</v>
      </c>
      <c r="Z632" s="26">
        <f t="shared" si="117"/>
        <v>9</v>
      </c>
      <c r="AA632" s="26">
        <f t="shared" si="118"/>
        <v>2</v>
      </c>
      <c r="AB632" s="26">
        <f t="shared" si="119"/>
        <v>22</v>
      </c>
    </row>
    <row r="633" spans="1:28">
      <c r="A633" s="13" t="s">
        <v>1688</v>
      </c>
      <c r="B633" s="19" t="s">
        <v>1699</v>
      </c>
      <c r="C633" s="14" t="s">
        <v>243</v>
      </c>
      <c r="D633" s="4" t="s">
        <v>244</v>
      </c>
      <c r="E633" s="26">
        <f>SUMIF('Interventi - Dettaglio'!$A:$A,"130018"&amp;'Interventi - Sintesi'!$C633,'Interventi - Dettaglio'!H:H)</f>
        <v>5</v>
      </c>
      <c r="F633" s="26">
        <f>SUMIF('Interventi - Dettaglio'!$A:$A,"130018"&amp;'Interventi - Sintesi'!$C633,'Interventi - Dettaglio'!I:I)</f>
        <v>3</v>
      </c>
      <c r="G633" s="32">
        <f t="shared" si="108"/>
        <v>0.6</v>
      </c>
      <c r="H633" s="26">
        <f>SUMIF('Interventi - Dettaglio'!$A:$A,"130018"&amp;'Interventi - Sintesi'!$C633,'Interventi - Dettaglio'!J:J)</f>
        <v>4</v>
      </c>
      <c r="I633" s="26">
        <f>SUMIF('Interventi - Dettaglio'!$A:$A,"130018"&amp;'Interventi - Sintesi'!$C633,'Interventi - Dettaglio'!K:K)</f>
        <v>0</v>
      </c>
      <c r="J633" s="26">
        <f t="shared" si="112"/>
        <v>9</v>
      </c>
      <c r="K633" s="26">
        <f>SUMIF('Interventi - Dettaglio'!$A:$A,"130019"&amp;'Interventi - Sintesi'!$C633,'Interventi - Dettaglio'!$H:$H)</f>
        <v>0</v>
      </c>
      <c r="L633" s="26">
        <f>SUMIF('Interventi - Dettaglio'!$A:$A,"130019"&amp;'Interventi - Sintesi'!$C633,'Interventi - Dettaglio'!$I:$I)</f>
        <v>0</v>
      </c>
      <c r="M633" s="32">
        <f t="shared" si="109"/>
        <v>0</v>
      </c>
      <c r="N633" s="26">
        <f>SUMIF('Interventi - Dettaglio'!$A:$A,"130019"&amp;'Interventi - Sintesi'!$C633,'Interventi - Dettaglio'!$J:$J)</f>
        <v>0</v>
      </c>
      <c r="O633" s="26">
        <f>SUMIF('Interventi - Dettaglio'!$A:$A,"130019"&amp;'Interventi - Sintesi'!$C633,'Interventi - Dettaglio'!$K:$K)</f>
        <v>0</v>
      </c>
      <c r="P633" s="26">
        <f t="shared" si="113"/>
        <v>0</v>
      </c>
      <c r="Q633" s="26">
        <f>SUMIF('Interventi - Dettaglio'!$A:$A,"130020"&amp;'Interventi - Sintesi'!$C633,'Interventi - Dettaglio'!$H:$H)</f>
        <v>0</v>
      </c>
      <c r="R633" s="32">
        <f t="shared" si="110"/>
        <v>0</v>
      </c>
      <c r="S633" s="26">
        <f>SUMIF('Interventi - Dettaglio'!$A:$A,"130020"&amp;'Interventi - Sintesi'!$C633,'Interventi - Dettaglio'!$I:$I)</f>
        <v>0</v>
      </c>
      <c r="T633" s="26">
        <f>SUMIF('Interventi - Dettaglio'!$A:$A,"130020"&amp;'Interventi - Sintesi'!$C633,'Interventi - Dettaglio'!$J:$J)</f>
        <v>0</v>
      </c>
      <c r="U633" s="26">
        <f>SUMIF('Interventi - Dettaglio'!$A:$A,"130020"&amp;'Interventi - Sintesi'!$C633,'Interventi - Dettaglio'!$K:$K)</f>
        <v>1</v>
      </c>
      <c r="V633" s="26">
        <f t="shared" si="114"/>
        <v>1</v>
      </c>
      <c r="W633" s="26">
        <f t="shared" si="115"/>
        <v>5</v>
      </c>
      <c r="X633" s="26">
        <f t="shared" si="116"/>
        <v>3</v>
      </c>
      <c r="Y633" s="32">
        <f t="shared" si="111"/>
        <v>0.6</v>
      </c>
      <c r="Z633" s="26">
        <f t="shared" si="117"/>
        <v>4</v>
      </c>
      <c r="AA633" s="26">
        <f t="shared" si="118"/>
        <v>1</v>
      </c>
      <c r="AB633" s="26">
        <f t="shared" si="119"/>
        <v>10</v>
      </c>
    </row>
    <row r="634" spans="1:28">
      <c r="A634" s="15" t="s">
        <v>1688</v>
      </c>
      <c r="B634" s="19" t="s">
        <v>1699</v>
      </c>
      <c r="C634" s="16" t="s">
        <v>747</v>
      </c>
      <c r="D634" s="23" t="s">
        <v>748</v>
      </c>
      <c r="E634" s="26">
        <f>SUMIF('Interventi - Dettaglio'!$A:$A,"130018"&amp;'Interventi - Sintesi'!$C634,'Interventi - Dettaglio'!H:H)</f>
        <v>187</v>
      </c>
      <c r="F634" s="26">
        <f>SUMIF('Interventi - Dettaglio'!$A:$A,"130018"&amp;'Interventi - Sintesi'!$C634,'Interventi - Dettaglio'!I:I)</f>
        <v>17</v>
      </c>
      <c r="G634" s="32">
        <f t="shared" si="108"/>
        <v>9.0899999999999995E-2</v>
      </c>
      <c r="H634" s="26">
        <f>SUMIF('Interventi - Dettaglio'!$A:$A,"130018"&amp;'Interventi - Sintesi'!$C634,'Interventi - Dettaglio'!J:J)</f>
        <v>53</v>
      </c>
      <c r="I634" s="26">
        <f>SUMIF('Interventi - Dettaglio'!$A:$A,"130018"&amp;'Interventi - Sintesi'!$C634,'Interventi - Dettaglio'!K:K)</f>
        <v>0</v>
      </c>
      <c r="J634" s="26">
        <f t="shared" si="112"/>
        <v>240</v>
      </c>
      <c r="K634" s="26">
        <f>SUMIF('Interventi - Dettaglio'!$A:$A,"130019"&amp;'Interventi - Sintesi'!$C634,'Interventi - Dettaglio'!$H:$H)</f>
        <v>0</v>
      </c>
      <c r="L634" s="26">
        <f>SUMIF('Interventi - Dettaglio'!$A:$A,"130019"&amp;'Interventi - Sintesi'!$C634,'Interventi - Dettaglio'!$I:$I)</f>
        <v>0</v>
      </c>
      <c r="M634" s="32">
        <f t="shared" si="109"/>
        <v>0</v>
      </c>
      <c r="N634" s="26">
        <f>SUMIF('Interventi - Dettaglio'!$A:$A,"130019"&amp;'Interventi - Sintesi'!$C634,'Interventi - Dettaglio'!$J:$J)</f>
        <v>0</v>
      </c>
      <c r="O634" s="26">
        <f>SUMIF('Interventi - Dettaglio'!$A:$A,"130019"&amp;'Interventi - Sintesi'!$C634,'Interventi - Dettaglio'!$K:$K)</f>
        <v>0</v>
      </c>
      <c r="P634" s="26">
        <f t="shared" si="113"/>
        <v>0</v>
      </c>
      <c r="Q634" s="26">
        <f>SUMIF('Interventi - Dettaglio'!$A:$A,"130020"&amp;'Interventi - Sintesi'!$C634,'Interventi - Dettaglio'!$H:$H)</f>
        <v>4</v>
      </c>
      <c r="R634" s="32">
        <f t="shared" si="110"/>
        <v>0</v>
      </c>
      <c r="S634" s="26">
        <f>SUMIF('Interventi - Dettaglio'!$A:$A,"130020"&amp;'Interventi - Sintesi'!$C634,'Interventi - Dettaglio'!$I:$I)</f>
        <v>0</v>
      </c>
      <c r="T634" s="26">
        <f>SUMIF('Interventi - Dettaglio'!$A:$A,"130020"&amp;'Interventi - Sintesi'!$C634,'Interventi - Dettaglio'!$J:$J)</f>
        <v>0</v>
      </c>
      <c r="U634" s="26">
        <f>SUMIF('Interventi - Dettaglio'!$A:$A,"130020"&amp;'Interventi - Sintesi'!$C634,'Interventi - Dettaglio'!$K:$K)</f>
        <v>0</v>
      </c>
      <c r="V634" s="26">
        <f t="shared" si="114"/>
        <v>4</v>
      </c>
      <c r="W634" s="26">
        <f t="shared" si="115"/>
        <v>191</v>
      </c>
      <c r="X634" s="26">
        <f t="shared" si="116"/>
        <v>17</v>
      </c>
      <c r="Y634" s="32">
        <f t="shared" si="111"/>
        <v>8.8999999999999996E-2</v>
      </c>
      <c r="Z634" s="26">
        <f t="shared" si="117"/>
        <v>53</v>
      </c>
      <c r="AA634" s="26">
        <f t="shared" si="118"/>
        <v>0</v>
      </c>
      <c r="AB634" s="26">
        <f t="shared" si="119"/>
        <v>244</v>
      </c>
    </row>
    <row r="635" spans="1:28">
      <c r="A635" s="13" t="s">
        <v>1688</v>
      </c>
      <c r="B635" s="19" t="s">
        <v>1699</v>
      </c>
      <c r="C635" s="14" t="s">
        <v>749</v>
      </c>
      <c r="D635" s="4" t="s">
        <v>750</v>
      </c>
      <c r="E635" s="26">
        <f>SUMIF('Interventi - Dettaglio'!$A:$A,"130018"&amp;'Interventi - Sintesi'!$C635,'Interventi - Dettaglio'!H:H)</f>
        <v>2</v>
      </c>
      <c r="F635" s="26">
        <f>SUMIF('Interventi - Dettaglio'!$A:$A,"130018"&amp;'Interventi - Sintesi'!$C635,'Interventi - Dettaglio'!I:I)</f>
        <v>1</v>
      </c>
      <c r="G635" s="32">
        <f t="shared" si="108"/>
        <v>0.5</v>
      </c>
      <c r="H635" s="26">
        <f>SUMIF('Interventi - Dettaglio'!$A:$A,"130018"&amp;'Interventi - Sintesi'!$C635,'Interventi - Dettaglio'!J:J)</f>
        <v>0</v>
      </c>
      <c r="I635" s="26">
        <f>SUMIF('Interventi - Dettaglio'!$A:$A,"130018"&amp;'Interventi - Sintesi'!$C635,'Interventi - Dettaglio'!K:K)</f>
        <v>0</v>
      </c>
      <c r="J635" s="26">
        <f t="shared" si="112"/>
        <v>2</v>
      </c>
      <c r="K635" s="26">
        <f>SUMIF('Interventi - Dettaglio'!$A:$A,"130019"&amp;'Interventi - Sintesi'!$C635,'Interventi - Dettaglio'!$H:$H)</f>
        <v>0</v>
      </c>
      <c r="L635" s="26">
        <f>SUMIF('Interventi - Dettaglio'!$A:$A,"130019"&amp;'Interventi - Sintesi'!$C635,'Interventi - Dettaglio'!$I:$I)</f>
        <v>0</v>
      </c>
      <c r="M635" s="32">
        <f t="shared" si="109"/>
        <v>0</v>
      </c>
      <c r="N635" s="26">
        <f>SUMIF('Interventi - Dettaglio'!$A:$A,"130019"&amp;'Interventi - Sintesi'!$C635,'Interventi - Dettaglio'!$J:$J)</f>
        <v>0</v>
      </c>
      <c r="O635" s="26">
        <f>SUMIF('Interventi - Dettaglio'!$A:$A,"130019"&amp;'Interventi - Sintesi'!$C635,'Interventi - Dettaglio'!$K:$K)</f>
        <v>0</v>
      </c>
      <c r="P635" s="26">
        <f t="shared" si="113"/>
        <v>0</v>
      </c>
      <c r="Q635" s="26">
        <f>SUMIF('Interventi - Dettaglio'!$A:$A,"130020"&amp;'Interventi - Sintesi'!$C635,'Interventi - Dettaglio'!$H:$H)</f>
        <v>0</v>
      </c>
      <c r="R635" s="32">
        <f t="shared" si="110"/>
        <v>0</v>
      </c>
      <c r="S635" s="26">
        <f>SUMIF('Interventi - Dettaglio'!$A:$A,"130020"&amp;'Interventi - Sintesi'!$C635,'Interventi - Dettaglio'!$I:$I)</f>
        <v>0</v>
      </c>
      <c r="T635" s="26">
        <f>SUMIF('Interventi - Dettaglio'!$A:$A,"130020"&amp;'Interventi - Sintesi'!$C635,'Interventi - Dettaglio'!$J:$J)</f>
        <v>0</v>
      </c>
      <c r="U635" s="26">
        <f>SUMIF('Interventi - Dettaglio'!$A:$A,"130020"&amp;'Interventi - Sintesi'!$C635,'Interventi - Dettaglio'!$K:$K)</f>
        <v>0</v>
      </c>
      <c r="V635" s="26">
        <f t="shared" si="114"/>
        <v>0</v>
      </c>
      <c r="W635" s="26">
        <f t="shared" si="115"/>
        <v>2</v>
      </c>
      <c r="X635" s="26">
        <f t="shared" si="116"/>
        <v>1</v>
      </c>
      <c r="Y635" s="32">
        <f t="shared" si="111"/>
        <v>0.5</v>
      </c>
      <c r="Z635" s="26">
        <f t="shared" si="117"/>
        <v>0</v>
      </c>
      <c r="AA635" s="26">
        <f t="shared" si="118"/>
        <v>0</v>
      </c>
      <c r="AB635" s="26">
        <f t="shared" si="119"/>
        <v>2</v>
      </c>
    </row>
    <row r="636" spans="1:28">
      <c r="A636" s="15" t="s">
        <v>1688</v>
      </c>
      <c r="B636" s="19" t="s">
        <v>1699</v>
      </c>
      <c r="C636" s="16" t="s">
        <v>751</v>
      </c>
      <c r="D636" s="23" t="s">
        <v>752</v>
      </c>
      <c r="E636" s="26">
        <f>SUMIF('Interventi - Dettaglio'!$A:$A,"130018"&amp;'Interventi - Sintesi'!$C636,'Interventi - Dettaglio'!H:H)</f>
        <v>1</v>
      </c>
      <c r="F636" s="26">
        <f>SUMIF('Interventi - Dettaglio'!$A:$A,"130018"&amp;'Interventi - Sintesi'!$C636,'Interventi - Dettaglio'!I:I)</f>
        <v>0</v>
      </c>
      <c r="G636" s="32">
        <f t="shared" si="108"/>
        <v>0</v>
      </c>
      <c r="H636" s="26">
        <f>SUMIF('Interventi - Dettaglio'!$A:$A,"130018"&amp;'Interventi - Sintesi'!$C636,'Interventi - Dettaglio'!J:J)</f>
        <v>0</v>
      </c>
      <c r="I636" s="26">
        <f>SUMIF('Interventi - Dettaglio'!$A:$A,"130018"&amp;'Interventi - Sintesi'!$C636,'Interventi - Dettaglio'!K:K)</f>
        <v>0</v>
      </c>
      <c r="J636" s="26">
        <f t="shared" si="112"/>
        <v>1</v>
      </c>
      <c r="K636" s="26">
        <f>SUMIF('Interventi - Dettaglio'!$A:$A,"130019"&amp;'Interventi - Sintesi'!$C636,'Interventi - Dettaglio'!$H:$H)</f>
        <v>0</v>
      </c>
      <c r="L636" s="26">
        <f>SUMIF('Interventi - Dettaglio'!$A:$A,"130019"&amp;'Interventi - Sintesi'!$C636,'Interventi - Dettaglio'!$I:$I)</f>
        <v>0</v>
      </c>
      <c r="M636" s="32">
        <f t="shared" si="109"/>
        <v>0</v>
      </c>
      <c r="N636" s="26">
        <f>SUMIF('Interventi - Dettaglio'!$A:$A,"130019"&amp;'Interventi - Sintesi'!$C636,'Interventi - Dettaglio'!$J:$J)</f>
        <v>0</v>
      </c>
      <c r="O636" s="26">
        <f>SUMIF('Interventi - Dettaglio'!$A:$A,"130019"&amp;'Interventi - Sintesi'!$C636,'Interventi - Dettaglio'!$K:$K)</f>
        <v>0</v>
      </c>
      <c r="P636" s="26">
        <f t="shared" si="113"/>
        <v>0</v>
      </c>
      <c r="Q636" s="26">
        <f>SUMIF('Interventi - Dettaglio'!$A:$A,"130020"&amp;'Interventi - Sintesi'!$C636,'Interventi - Dettaglio'!$H:$H)</f>
        <v>0</v>
      </c>
      <c r="R636" s="32">
        <f t="shared" si="110"/>
        <v>0</v>
      </c>
      <c r="S636" s="26">
        <f>SUMIF('Interventi - Dettaglio'!$A:$A,"130020"&amp;'Interventi - Sintesi'!$C636,'Interventi - Dettaglio'!$I:$I)</f>
        <v>0</v>
      </c>
      <c r="T636" s="26">
        <f>SUMIF('Interventi - Dettaglio'!$A:$A,"130020"&amp;'Interventi - Sintesi'!$C636,'Interventi - Dettaglio'!$J:$J)</f>
        <v>0</v>
      </c>
      <c r="U636" s="26">
        <f>SUMIF('Interventi - Dettaglio'!$A:$A,"130020"&amp;'Interventi - Sintesi'!$C636,'Interventi - Dettaglio'!$K:$K)</f>
        <v>0</v>
      </c>
      <c r="V636" s="26">
        <f t="shared" si="114"/>
        <v>0</v>
      </c>
      <c r="W636" s="26">
        <f t="shared" si="115"/>
        <v>1</v>
      </c>
      <c r="X636" s="26">
        <f t="shared" si="116"/>
        <v>0</v>
      </c>
      <c r="Y636" s="32">
        <f t="shared" si="111"/>
        <v>0</v>
      </c>
      <c r="Z636" s="26">
        <f t="shared" si="117"/>
        <v>0</v>
      </c>
      <c r="AA636" s="26">
        <f t="shared" si="118"/>
        <v>0</v>
      </c>
      <c r="AB636" s="26">
        <f t="shared" si="119"/>
        <v>1</v>
      </c>
    </row>
    <row r="637" spans="1:28">
      <c r="A637" s="13" t="s">
        <v>1688</v>
      </c>
      <c r="B637" s="19" t="s">
        <v>1699</v>
      </c>
      <c r="C637" s="14" t="s">
        <v>753</v>
      </c>
      <c r="D637" s="4" t="s">
        <v>754</v>
      </c>
      <c r="E637" s="26">
        <f>SUMIF('Interventi - Dettaglio'!$A:$A,"130018"&amp;'Interventi - Sintesi'!$C637,'Interventi - Dettaglio'!H:H)</f>
        <v>9</v>
      </c>
      <c r="F637" s="26">
        <f>SUMIF('Interventi - Dettaglio'!$A:$A,"130018"&amp;'Interventi - Sintesi'!$C637,'Interventi - Dettaglio'!I:I)</f>
        <v>2</v>
      </c>
      <c r="G637" s="32">
        <f t="shared" si="108"/>
        <v>0.22220000000000001</v>
      </c>
      <c r="H637" s="26">
        <f>SUMIF('Interventi - Dettaglio'!$A:$A,"130018"&amp;'Interventi - Sintesi'!$C637,'Interventi - Dettaglio'!J:J)</f>
        <v>0</v>
      </c>
      <c r="I637" s="26">
        <f>SUMIF('Interventi - Dettaglio'!$A:$A,"130018"&amp;'Interventi - Sintesi'!$C637,'Interventi - Dettaglio'!K:K)</f>
        <v>0</v>
      </c>
      <c r="J637" s="26">
        <f t="shared" si="112"/>
        <v>9</v>
      </c>
      <c r="K637" s="26">
        <f>SUMIF('Interventi - Dettaglio'!$A:$A,"130019"&amp;'Interventi - Sintesi'!$C637,'Interventi - Dettaglio'!$H:$H)</f>
        <v>0</v>
      </c>
      <c r="L637" s="26">
        <f>SUMIF('Interventi - Dettaglio'!$A:$A,"130019"&amp;'Interventi - Sintesi'!$C637,'Interventi - Dettaglio'!$I:$I)</f>
        <v>0</v>
      </c>
      <c r="M637" s="32">
        <f t="shared" si="109"/>
        <v>0</v>
      </c>
      <c r="N637" s="26">
        <f>SUMIF('Interventi - Dettaglio'!$A:$A,"130019"&amp;'Interventi - Sintesi'!$C637,'Interventi - Dettaglio'!$J:$J)</f>
        <v>0</v>
      </c>
      <c r="O637" s="26">
        <f>SUMIF('Interventi - Dettaglio'!$A:$A,"130019"&amp;'Interventi - Sintesi'!$C637,'Interventi - Dettaglio'!$K:$K)</f>
        <v>0</v>
      </c>
      <c r="P637" s="26">
        <f t="shared" si="113"/>
        <v>0</v>
      </c>
      <c r="Q637" s="26">
        <f>SUMIF('Interventi - Dettaglio'!$A:$A,"130020"&amp;'Interventi - Sintesi'!$C637,'Interventi - Dettaglio'!$H:$H)</f>
        <v>0</v>
      </c>
      <c r="R637" s="32">
        <f t="shared" si="110"/>
        <v>0</v>
      </c>
      <c r="S637" s="26">
        <f>SUMIF('Interventi - Dettaglio'!$A:$A,"130020"&amp;'Interventi - Sintesi'!$C637,'Interventi - Dettaglio'!$I:$I)</f>
        <v>0</v>
      </c>
      <c r="T637" s="26">
        <f>SUMIF('Interventi - Dettaglio'!$A:$A,"130020"&amp;'Interventi - Sintesi'!$C637,'Interventi - Dettaglio'!$J:$J)</f>
        <v>0</v>
      </c>
      <c r="U637" s="26">
        <f>SUMIF('Interventi - Dettaglio'!$A:$A,"130020"&amp;'Interventi - Sintesi'!$C637,'Interventi - Dettaglio'!$K:$K)</f>
        <v>0</v>
      </c>
      <c r="V637" s="26">
        <f t="shared" si="114"/>
        <v>0</v>
      </c>
      <c r="W637" s="26">
        <f t="shared" si="115"/>
        <v>9</v>
      </c>
      <c r="X637" s="26">
        <f t="shared" si="116"/>
        <v>2</v>
      </c>
      <c r="Y637" s="32">
        <f t="shared" si="111"/>
        <v>0.22220000000000001</v>
      </c>
      <c r="Z637" s="26">
        <f t="shared" si="117"/>
        <v>0</v>
      </c>
      <c r="AA637" s="26">
        <f t="shared" si="118"/>
        <v>0</v>
      </c>
      <c r="AB637" s="26">
        <f t="shared" si="119"/>
        <v>9</v>
      </c>
    </row>
    <row r="638" spans="1:28">
      <c r="A638" s="15" t="s">
        <v>1688</v>
      </c>
      <c r="B638" s="19" t="s">
        <v>1699</v>
      </c>
      <c r="C638" s="16" t="s">
        <v>755</v>
      </c>
      <c r="D638" s="23" t="s">
        <v>756</v>
      </c>
      <c r="E638" s="26">
        <f>SUMIF('Interventi - Dettaglio'!$A:$A,"130018"&amp;'Interventi - Sintesi'!$C638,'Interventi - Dettaglio'!H:H)</f>
        <v>3</v>
      </c>
      <c r="F638" s="26">
        <f>SUMIF('Interventi - Dettaglio'!$A:$A,"130018"&amp;'Interventi - Sintesi'!$C638,'Interventi - Dettaglio'!I:I)</f>
        <v>0</v>
      </c>
      <c r="G638" s="32">
        <f t="shared" si="108"/>
        <v>0</v>
      </c>
      <c r="H638" s="26">
        <f>SUMIF('Interventi - Dettaglio'!$A:$A,"130018"&amp;'Interventi - Sintesi'!$C638,'Interventi - Dettaglio'!J:J)</f>
        <v>0</v>
      </c>
      <c r="I638" s="26">
        <f>SUMIF('Interventi - Dettaglio'!$A:$A,"130018"&amp;'Interventi - Sintesi'!$C638,'Interventi - Dettaglio'!K:K)</f>
        <v>0</v>
      </c>
      <c r="J638" s="26">
        <f t="shared" si="112"/>
        <v>3</v>
      </c>
      <c r="K638" s="26">
        <f>SUMIF('Interventi - Dettaglio'!$A:$A,"130019"&amp;'Interventi - Sintesi'!$C638,'Interventi - Dettaglio'!$H:$H)</f>
        <v>0</v>
      </c>
      <c r="L638" s="26">
        <f>SUMIF('Interventi - Dettaglio'!$A:$A,"130019"&amp;'Interventi - Sintesi'!$C638,'Interventi - Dettaglio'!$I:$I)</f>
        <v>0</v>
      </c>
      <c r="M638" s="32">
        <f t="shared" si="109"/>
        <v>0</v>
      </c>
      <c r="N638" s="26">
        <f>SUMIF('Interventi - Dettaglio'!$A:$A,"130019"&amp;'Interventi - Sintesi'!$C638,'Interventi - Dettaglio'!$J:$J)</f>
        <v>0</v>
      </c>
      <c r="O638" s="26">
        <f>SUMIF('Interventi - Dettaglio'!$A:$A,"130019"&amp;'Interventi - Sintesi'!$C638,'Interventi - Dettaglio'!$K:$K)</f>
        <v>0</v>
      </c>
      <c r="P638" s="26">
        <f t="shared" si="113"/>
        <v>0</v>
      </c>
      <c r="Q638" s="26">
        <f>SUMIF('Interventi - Dettaglio'!$A:$A,"130020"&amp;'Interventi - Sintesi'!$C638,'Interventi - Dettaglio'!$H:$H)</f>
        <v>0</v>
      </c>
      <c r="R638" s="32">
        <f t="shared" si="110"/>
        <v>0</v>
      </c>
      <c r="S638" s="26">
        <f>SUMIF('Interventi - Dettaglio'!$A:$A,"130020"&amp;'Interventi - Sintesi'!$C638,'Interventi - Dettaglio'!$I:$I)</f>
        <v>0</v>
      </c>
      <c r="T638" s="26">
        <f>SUMIF('Interventi - Dettaglio'!$A:$A,"130020"&amp;'Interventi - Sintesi'!$C638,'Interventi - Dettaglio'!$J:$J)</f>
        <v>0</v>
      </c>
      <c r="U638" s="26">
        <f>SUMIF('Interventi - Dettaglio'!$A:$A,"130020"&amp;'Interventi - Sintesi'!$C638,'Interventi - Dettaglio'!$K:$K)</f>
        <v>0</v>
      </c>
      <c r="V638" s="26">
        <f t="shared" si="114"/>
        <v>0</v>
      </c>
      <c r="W638" s="26">
        <f t="shared" si="115"/>
        <v>3</v>
      </c>
      <c r="X638" s="26">
        <f t="shared" si="116"/>
        <v>0</v>
      </c>
      <c r="Y638" s="32">
        <f t="shared" si="111"/>
        <v>0</v>
      </c>
      <c r="Z638" s="26">
        <f t="shared" si="117"/>
        <v>0</v>
      </c>
      <c r="AA638" s="26">
        <f t="shared" si="118"/>
        <v>0</v>
      </c>
      <c r="AB638" s="26">
        <f t="shared" si="119"/>
        <v>3</v>
      </c>
    </row>
    <row r="639" spans="1:28">
      <c r="A639" s="15" t="s">
        <v>1688</v>
      </c>
      <c r="B639" s="19" t="s">
        <v>1699</v>
      </c>
      <c r="C639" s="16" t="s">
        <v>757</v>
      </c>
      <c r="D639" s="23" t="s">
        <v>758</v>
      </c>
      <c r="E639" s="26">
        <f>SUMIF('Interventi - Dettaglio'!$A:$A,"130018"&amp;'Interventi - Sintesi'!$C639,'Interventi - Dettaglio'!H:H)</f>
        <v>3</v>
      </c>
      <c r="F639" s="26">
        <f>SUMIF('Interventi - Dettaglio'!$A:$A,"130018"&amp;'Interventi - Sintesi'!$C639,'Interventi - Dettaglio'!I:I)</f>
        <v>0</v>
      </c>
      <c r="G639" s="32">
        <f t="shared" si="108"/>
        <v>0</v>
      </c>
      <c r="H639" s="26">
        <f>SUMIF('Interventi - Dettaglio'!$A:$A,"130018"&amp;'Interventi - Sintesi'!$C639,'Interventi - Dettaglio'!J:J)</f>
        <v>0</v>
      </c>
      <c r="I639" s="26">
        <f>SUMIF('Interventi - Dettaglio'!$A:$A,"130018"&amp;'Interventi - Sintesi'!$C639,'Interventi - Dettaglio'!K:K)</f>
        <v>0</v>
      </c>
      <c r="J639" s="26">
        <f t="shared" si="112"/>
        <v>3</v>
      </c>
      <c r="K639" s="26">
        <f>SUMIF('Interventi - Dettaglio'!$A:$A,"130019"&amp;'Interventi - Sintesi'!$C639,'Interventi - Dettaglio'!$H:$H)</f>
        <v>0</v>
      </c>
      <c r="L639" s="26">
        <f>SUMIF('Interventi - Dettaglio'!$A:$A,"130019"&amp;'Interventi - Sintesi'!$C639,'Interventi - Dettaglio'!$I:$I)</f>
        <v>0</v>
      </c>
      <c r="M639" s="32">
        <f t="shared" si="109"/>
        <v>0</v>
      </c>
      <c r="N639" s="26">
        <f>SUMIF('Interventi - Dettaglio'!$A:$A,"130019"&amp;'Interventi - Sintesi'!$C639,'Interventi - Dettaglio'!$J:$J)</f>
        <v>0</v>
      </c>
      <c r="O639" s="26">
        <f>SUMIF('Interventi - Dettaglio'!$A:$A,"130019"&amp;'Interventi - Sintesi'!$C639,'Interventi - Dettaglio'!$K:$K)</f>
        <v>0</v>
      </c>
      <c r="P639" s="26">
        <f t="shared" si="113"/>
        <v>0</v>
      </c>
      <c r="Q639" s="26">
        <f>SUMIF('Interventi - Dettaglio'!$A:$A,"130020"&amp;'Interventi - Sintesi'!$C639,'Interventi - Dettaglio'!$H:$H)</f>
        <v>0</v>
      </c>
      <c r="R639" s="32">
        <f t="shared" si="110"/>
        <v>0</v>
      </c>
      <c r="S639" s="26">
        <f>SUMIF('Interventi - Dettaglio'!$A:$A,"130020"&amp;'Interventi - Sintesi'!$C639,'Interventi - Dettaglio'!$I:$I)</f>
        <v>0</v>
      </c>
      <c r="T639" s="26">
        <f>SUMIF('Interventi - Dettaglio'!$A:$A,"130020"&amp;'Interventi - Sintesi'!$C639,'Interventi - Dettaglio'!$J:$J)</f>
        <v>0</v>
      </c>
      <c r="U639" s="26">
        <f>SUMIF('Interventi - Dettaglio'!$A:$A,"130020"&amp;'Interventi - Sintesi'!$C639,'Interventi - Dettaglio'!$K:$K)</f>
        <v>0</v>
      </c>
      <c r="V639" s="26">
        <f t="shared" si="114"/>
        <v>0</v>
      </c>
      <c r="W639" s="26">
        <f t="shared" si="115"/>
        <v>3</v>
      </c>
      <c r="X639" s="26">
        <f t="shared" si="116"/>
        <v>0</v>
      </c>
      <c r="Y639" s="32">
        <f t="shared" si="111"/>
        <v>0</v>
      </c>
      <c r="Z639" s="26">
        <f t="shared" si="117"/>
        <v>0</v>
      </c>
      <c r="AA639" s="26">
        <f t="shared" si="118"/>
        <v>0</v>
      </c>
      <c r="AB639" s="26">
        <f t="shared" si="119"/>
        <v>3</v>
      </c>
    </row>
    <row r="640" spans="1:28">
      <c r="A640" s="13" t="s">
        <v>1688</v>
      </c>
      <c r="B640" s="19" t="s">
        <v>1699</v>
      </c>
      <c r="C640" s="14" t="s">
        <v>817</v>
      </c>
      <c r="D640" s="4" t="s">
        <v>818</v>
      </c>
      <c r="E640" s="26">
        <f>SUMIF('Interventi - Dettaglio'!$A:$A,"130018"&amp;'Interventi - Sintesi'!$C640,'Interventi - Dettaglio'!H:H)</f>
        <v>52</v>
      </c>
      <c r="F640" s="26">
        <f>SUMIF('Interventi - Dettaglio'!$A:$A,"130018"&amp;'Interventi - Sintesi'!$C640,'Interventi - Dettaglio'!I:I)</f>
        <v>51</v>
      </c>
      <c r="G640" s="32">
        <f t="shared" si="108"/>
        <v>0.98080000000000001</v>
      </c>
      <c r="H640" s="26">
        <f>SUMIF('Interventi - Dettaglio'!$A:$A,"130018"&amp;'Interventi - Sintesi'!$C640,'Interventi - Dettaglio'!J:J)</f>
        <v>0</v>
      </c>
      <c r="I640" s="26">
        <f>SUMIF('Interventi - Dettaglio'!$A:$A,"130018"&amp;'Interventi - Sintesi'!$C640,'Interventi - Dettaglio'!K:K)</f>
        <v>0</v>
      </c>
      <c r="J640" s="26">
        <f t="shared" si="112"/>
        <v>52</v>
      </c>
      <c r="K640" s="26">
        <f>SUMIF('Interventi - Dettaglio'!$A:$A,"130019"&amp;'Interventi - Sintesi'!$C640,'Interventi - Dettaglio'!$H:$H)</f>
        <v>5</v>
      </c>
      <c r="L640" s="26">
        <f>SUMIF('Interventi - Dettaglio'!$A:$A,"130019"&amp;'Interventi - Sintesi'!$C640,'Interventi - Dettaglio'!$I:$I)</f>
        <v>5</v>
      </c>
      <c r="M640" s="32">
        <f t="shared" si="109"/>
        <v>1</v>
      </c>
      <c r="N640" s="26">
        <f>SUMIF('Interventi - Dettaglio'!$A:$A,"130019"&amp;'Interventi - Sintesi'!$C640,'Interventi - Dettaglio'!$J:$J)</f>
        <v>0</v>
      </c>
      <c r="O640" s="26">
        <f>SUMIF('Interventi - Dettaglio'!$A:$A,"130019"&amp;'Interventi - Sintesi'!$C640,'Interventi - Dettaglio'!$K:$K)</f>
        <v>0</v>
      </c>
      <c r="P640" s="26">
        <f t="shared" si="113"/>
        <v>5</v>
      </c>
      <c r="Q640" s="26">
        <f>SUMIF('Interventi - Dettaglio'!$A:$A,"130020"&amp;'Interventi - Sintesi'!$C640,'Interventi - Dettaglio'!$H:$H)</f>
        <v>1</v>
      </c>
      <c r="R640" s="32">
        <f t="shared" si="110"/>
        <v>0.2</v>
      </c>
      <c r="S640" s="26">
        <f>SUMIF('Interventi - Dettaglio'!$A:$A,"130020"&amp;'Interventi - Sintesi'!$C640,'Interventi - Dettaglio'!$I:$I)</f>
        <v>1</v>
      </c>
      <c r="T640" s="26">
        <f>SUMIF('Interventi - Dettaglio'!$A:$A,"130020"&amp;'Interventi - Sintesi'!$C640,'Interventi - Dettaglio'!$J:$J)</f>
        <v>0</v>
      </c>
      <c r="U640" s="26">
        <f>SUMIF('Interventi - Dettaglio'!$A:$A,"130020"&amp;'Interventi - Sintesi'!$C640,'Interventi - Dettaglio'!$K:$K)</f>
        <v>0</v>
      </c>
      <c r="V640" s="26">
        <f t="shared" si="114"/>
        <v>1</v>
      </c>
      <c r="W640" s="26">
        <f t="shared" si="115"/>
        <v>58</v>
      </c>
      <c r="X640" s="26">
        <f t="shared" si="116"/>
        <v>57</v>
      </c>
      <c r="Y640" s="32">
        <f t="shared" si="111"/>
        <v>0.98280000000000001</v>
      </c>
      <c r="Z640" s="26">
        <f t="shared" si="117"/>
        <v>0</v>
      </c>
      <c r="AA640" s="26">
        <f t="shared" si="118"/>
        <v>0</v>
      </c>
      <c r="AB640" s="26">
        <f t="shared" si="119"/>
        <v>58</v>
      </c>
    </row>
    <row r="641" spans="1:28">
      <c r="A641" s="15" t="s">
        <v>1688</v>
      </c>
      <c r="B641" s="19" t="s">
        <v>1699</v>
      </c>
      <c r="C641" s="16" t="s">
        <v>1049</v>
      </c>
      <c r="D641" s="23" t="s">
        <v>1050</v>
      </c>
      <c r="E641" s="26">
        <f>SUMIF('Interventi - Dettaglio'!$A:$A,"130018"&amp;'Interventi - Sintesi'!$C641,'Interventi - Dettaglio'!H:H)</f>
        <v>0</v>
      </c>
      <c r="F641" s="26">
        <f>SUMIF('Interventi - Dettaglio'!$A:$A,"130018"&amp;'Interventi - Sintesi'!$C641,'Interventi - Dettaglio'!I:I)</f>
        <v>0</v>
      </c>
      <c r="G641" s="32">
        <f t="shared" si="108"/>
        <v>0</v>
      </c>
      <c r="H641" s="26">
        <f>SUMIF('Interventi - Dettaglio'!$A:$A,"130018"&amp;'Interventi - Sintesi'!$C641,'Interventi - Dettaglio'!J:J)</f>
        <v>0</v>
      </c>
      <c r="I641" s="26">
        <f>SUMIF('Interventi - Dettaglio'!$A:$A,"130018"&amp;'Interventi - Sintesi'!$C641,'Interventi - Dettaglio'!K:K)</f>
        <v>0</v>
      </c>
      <c r="J641" s="26">
        <f t="shared" si="112"/>
        <v>0</v>
      </c>
      <c r="K641" s="26">
        <f>SUMIF('Interventi - Dettaglio'!$A:$A,"130019"&amp;'Interventi - Sintesi'!$C641,'Interventi - Dettaglio'!$H:$H)</f>
        <v>0</v>
      </c>
      <c r="L641" s="26">
        <f>SUMIF('Interventi - Dettaglio'!$A:$A,"130019"&amp;'Interventi - Sintesi'!$C641,'Interventi - Dettaglio'!$I:$I)</f>
        <v>0</v>
      </c>
      <c r="M641" s="32">
        <f t="shared" si="109"/>
        <v>0</v>
      </c>
      <c r="N641" s="26">
        <f>SUMIF('Interventi - Dettaglio'!$A:$A,"130019"&amp;'Interventi - Sintesi'!$C641,'Interventi - Dettaglio'!$J:$J)</f>
        <v>0</v>
      </c>
      <c r="O641" s="26">
        <f>SUMIF('Interventi - Dettaglio'!$A:$A,"130019"&amp;'Interventi - Sintesi'!$C641,'Interventi - Dettaglio'!$K:$K)</f>
        <v>0</v>
      </c>
      <c r="P641" s="26">
        <f t="shared" si="113"/>
        <v>0</v>
      </c>
      <c r="Q641" s="26">
        <f>SUMIF('Interventi - Dettaglio'!$A:$A,"130020"&amp;'Interventi - Sintesi'!$C641,'Interventi - Dettaglio'!$H:$H)</f>
        <v>1</v>
      </c>
      <c r="R641" s="32">
        <f t="shared" si="110"/>
        <v>0</v>
      </c>
      <c r="S641" s="26">
        <f>SUMIF('Interventi - Dettaglio'!$A:$A,"130020"&amp;'Interventi - Sintesi'!$C641,'Interventi - Dettaglio'!$I:$I)</f>
        <v>1</v>
      </c>
      <c r="T641" s="26">
        <f>SUMIF('Interventi - Dettaglio'!$A:$A,"130020"&amp;'Interventi - Sintesi'!$C641,'Interventi - Dettaglio'!$J:$J)</f>
        <v>0</v>
      </c>
      <c r="U641" s="26">
        <f>SUMIF('Interventi - Dettaglio'!$A:$A,"130020"&amp;'Interventi - Sintesi'!$C641,'Interventi - Dettaglio'!$K:$K)</f>
        <v>0</v>
      </c>
      <c r="V641" s="26">
        <f t="shared" si="114"/>
        <v>1</v>
      </c>
      <c r="W641" s="26">
        <f t="shared" si="115"/>
        <v>1</v>
      </c>
      <c r="X641" s="26">
        <f t="shared" si="116"/>
        <v>1</v>
      </c>
      <c r="Y641" s="32">
        <f t="shared" si="111"/>
        <v>1</v>
      </c>
      <c r="Z641" s="26">
        <f t="shared" si="117"/>
        <v>0</v>
      </c>
      <c r="AA641" s="26">
        <f t="shared" si="118"/>
        <v>0</v>
      </c>
      <c r="AB641" s="26">
        <f t="shared" si="119"/>
        <v>1</v>
      </c>
    </row>
    <row r="642" spans="1:28">
      <c r="A642" s="13" t="s">
        <v>1688</v>
      </c>
      <c r="B642" s="19" t="s">
        <v>1699</v>
      </c>
      <c r="C642" s="14" t="s">
        <v>759</v>
      </c>
      <c r="D642" s="4" t="s">
        <v>760</v>
      </c>
      <c r="E642" s="26">
        <f>SUMIF('Interventi - Dettaglio'!$A:$A,"130018"&amp;'Interventi - Sintesi'!$C642,'Interventi - Dettaglio'!H:H)</f>
        <v>9</v>
      </c>
      <c r="F642" s="26">
        <f>SUMIF('Interventi - Dettaglio'!$A:$A,"130018"&amp;'Interventi - Sintesi'!$C642,'Interventi - Dettaglio'!I:I)</f>
        <v>0</v>
      </c>
      <c r="G642" s="32">
        <f t="shared" si="108"/>
        <v>0</v>
      </c>
      <c r="H642" s="26">
        <f>SUMIF('Interventi - Dettaglio'!$A:$A,"130018"&amp;'Interventi - Sintesi'!$C642,'Interventi - Dettaglio'!J:J)</f>
        <v>9</v>
      </c>
      <c r="I642" s="26">
        <f>SUMIF('Interventi - Dettaglio'!$A:$A,"130018"&amp;'Interventi - Sintesi'!$C642,'Interventi - Dettaglio'!K:K)</f>
        <v>0</v>
      </c>
      <c r="J642" s="26">
        <f t="shared" si="112"/>
        <v>18</v>
      </c>
      <c r="K642" s="26">
        <f>SUMIF('Interventi - Dettaglio'!$A:$A,"130019"&amp;'Interventi - Sintesi'!$C642,'Interventi - Dettaglio'!$H:$H)</f>
        <v>0</v>
      </c>
      <c r="L642" s="26">
        <f>SUMIF('Interventi - Dettaglio'!$A:$A,"130019"&amp;'Interventi - Sintesi'!$C642,'Interventi - Dettaglio'!$I:$I)</f>
        <v>0</v>
      </c>
      <c r="M642" s="32">
        <f t="shared" si="109"/>
        <v>0</v>
      </c>
      <c r="N642" s="26">
        <f>SUMIF('Interventi - Dettaglio'!$A:$A,"130019"&amp;'Interventi - Sintesi'!$C642,'Interventi - Dettaglio'!$J:$J)</f>
        <v>0</v>
      </c>
      <c r="O642" s="26">
        <f>SUMIF('Interventi - Dettaglio'!$A:$A,"130019"&amp;'Interventi - Sintesi'!$C642,'Interventi - Dettaglio'!$K:$K)</f>
        <v>0</v>
      </c>
      <c r="P642" s="26">
        <f t="shared" si="113"/>
        <v>0</v>
      </c>
      <c r="Q642" s="26">
        <f>SUMIF('Interventi - Dettaglio'!$A:$A,"130020"&amp;'Interventi - Sintesi'!$C642,'Interventi - Dettaglio'!$H:$H)</f>
        <v>0</v>
      </c>
      <c r="R642" s="32">
        <f t="shared" si="110"/>
        <v>0</v>
      </c>
      <c r="S642" s="26">
        <f>SUMIF('Interventi - Dettaglio'!$A:$A,"130020"&amp;'Interventi - Sintesi'!$C642,'Interventi - Dettaglio'!$I:$I)</f>
        <v>0</v>
      </c>
      <c r="T642" s="26">
        <f>SUMIF('Interventi - Dettaglio'!$A:$A,"130020"&amp;'Interventi - Sintesi'!$C642,'Interventi - Dettaglio'!$J:$J)</f>
        <v>0</v>
      </c>
      <c r="U642" s="26">
        <f>SUMIF('Interventi - Dettaglio'!$A:$A,"130020"&amp;'Interventi - Sintesi'!$C642,'Interventi - Dettaglio'!$K:$K)</f>
        <v>0</v>
      </c>
      <c r="V642" s="26">
        <f t="shared" si="114"/>
        <v>0</v>
      </c>
      <c r="W642" s="26">
        <f t="shared" si="115"/>
        <v>9</v>
      </c>
      <c r="X642" s="26">
        <f t="shared" si="116"/>
        <v>0</v>
      </c>
      <c r="Y642" s="32">
        <f t="shared" si="111"/>
        <v>0</v>
      </c>
      <c r="Z642" s="26">
        <f t="shared" si="117"/>
        <v>9</v>
      </c>
      <c r="AA642" s="26">
        <f t="shared" si="118"/>
        <v>0</v>
      </c>
      <c r="AB642" s="26">
        <f t="shared" si="119"/>
        <v>18</v>
      </c>
    </row>
    <row r="643" spans="1:28">
      <c r="A643" s="15" t="s">
        <v>841</v>
      </c>
      <c r="B643" s="19" t="s">
        <v>1699</v>
      </c>
      <c r="C643" s="16" t="s">
        <v>1437</v>
      </c>
      <c r="D643" s="23" t="s">
        <v>1438</v>
      </c>
      <c r="E643" s="26">
        <f>SUMIF('Interventi - Dettaglio'!$A:$A,"130018"&amp;'Interventi - Sintesi'!$C643,'Interventi - Dettaglio'!H:H)</f>
        <v>2</v>
      </c>
      <c r="F643" s="26">
        <f>SUMIF('Interventi - Dettaglio'!$A:$A,"130018"&amp;'Interventi - Sintesi'!$C643,'Interventi - Dettaglio'!I:I)</f>
        <v>1</v>
      </c>
      <c r="G643" s="32">
        <f t="shared" si="108"/>
        <v>0.5</v>
      </c>
      <c r="H643" s="26">
        <f>SUMIF('Interventi - Dettaglio'!$A:$A,"130018"&amp;'Interventi - Sintesi'!$C643,'Interventi - Dettaglio'!J:J)</f>
        <v>0</v>
      </c>
      <c r="I643" s="26">
        <f>SUMIF('Interventi - Dettaglio'!$A:$A,"130018"&amp;'Interventi - Sintesi'!$C643,'Interventi - Dettaglio'!K:K)</f>
        <v>0</v>
      </c>
      <c r="J643" s="26">
        <f t="shared" si="112"/>
        <v>2</v>
      </c>
      <c r="K643" s="26">
        <f>SUMIF('Interventi - Dettaglio'!$A:$A,"130019"&amp;'Interventi - Sintesi'!$C643,'Interventi - Dettaglio'!$H:$H)</f>
        <v>0</v>
      </c>
      <c r="L643" s="26">
        <f>SUMIF('Interventi - Dettaglio'!$A:$A,"130019"&amp;'Interventi - Sintesi'!$C643,'Interventi - Dettaglio'!$I:$I)</f>
        <v>0</v>
      </c>
      <c r="M643" s="32">
        <f t="shared" si="109"/>
        <v>0</v>
      </c>
      <c r="N643" s="26">
        <f>SUMIF('Interventi - Dettaglio'!$A:$A,"130019"&amp;'Interventi - Sintesi'!$C643,'Interventi - Dettaglio'!$J:$J)</f>
        <v>0</v>
      </c>
      <c r="O643" s="26">
        <f>SUMIF('Interventi - Dettaglio'!$A:$A,"130019"&amp;'Interventi - Sintesi'!$C643,'Interventi - Dettaglio'!$K:$K)</f>
        <v>0</v>
      </c>
      <c r="P643" s="26">
        <f t="shared" si="113"/>
        <v>0</v>
      </c>
      <c r="Q643" s="26">
        <f>SUMIF('Interventi - Dettaglio'!$A:$A,"130020"&amp;'Interventi - Sintesi'!$C643,'Interventi - Dettaglio'!$H:$H)</f>
        <v>0</v>
      </c>
      <c r="R643" s="32">
        <f t="shared" si="110"/>
        <v>0</v>
      </c>
      <c r="S643" s="26">
        <f>SUMIF('Interventi - Dettaglio'!$A:$A,"130020"&amp;'Interventi - Sintesi'!$C643,'Interventi - Dettaglio'!$I:$I)</f>
        <v>0</v>
      </c>
      <c r="T643" s="26">
        <f>SUMIF('Interventi - Dettaglio'!$A:$A,"130020"&amp;'Interventi - Sintesi'!$C643,'Interventi - Dettaglio'!$J:$J)</f>
        <v>0</v>
      </c>
      <c r="U643" s="26">
        <f>SUMIF('Interventi - Dettaglio'!$A:$A,"130020"&amp;'Interventi - Sintesi'!$C643,'Interventi - Dettaglio'!$K:$K)</f>
        <v>0</v>
      </c>
      <c r="V643" s="26">
        <f t="shared" si="114"/>
        <v>0</v>
      </c>
      <c r="W643" s="26">
        <f t="shared" si="115"/>
        <v>2</v>
      </c>
      <c r="X643" s="26">
        <f t="shared" si="116"/>
        <v>1</v>
      </c>
      <c r="Y643" s="32">
        <f t="shared" si="111"/>
        <v>0.5</v>
      </c>
      <c r="Z643" s="26">
        <f t="shared" si="117"/>
        <v>0</v>
      </c>
      <c r="AA643" s="26">
        <f t="shared" si="118"/>
        <v>0</v>
      </c>
      <c r="AB643" s="26">
        <f t="shared" si="119"/>
        <v>2</v>
      </c>
    </row>
    <row r="644" spans="1:28" ht="24">
      <c r="A644" s="13" t="s">
        <v>841</v>
      </c>
      <c r="B644" s="19" t="s">
        <v>1699</v>
      </c>
      <c r="C644" s="14" t="s">
        <v>1805</v>
      </c>
      <c r="D644" s="4" t="s">
        <v>1806</v>
      </c>
      <c r="E644" s="26">
        <f>SUMIF('Interventi - Dettaglio'!$A:$A,"130018"&amp;'Interventi - Sintesi'!$C644,'Interventi - Dettaglio'!H:H)</f>
        <v>1</v>
      </c>
      <c r="F644" s="26">
        <f>SUMIF('Interventi - Dettaglio'!$A:$A,"130018"&amp;'Interventi - Sintesi'!$C644,'Interventi - Dettaglio'!I:I)</f>
        <v>0</v>
      </c>
      <c r="G644" s="32">
        <f t="shared" si="108"/>
        <v>0</v>
      </c>
      <c r="H644" s="26">
        <f>SUMIF('Interventi - Dettaglio'!$A:$A,"130018"&amp;'Interventi - Sintesi'!$C644,'Interventi - Dettaglio'!J:J)</f>
        <v>1</v>
      </c>
      <c r="I644" s="26">
        <f>SUMIF('Interventi - Dettaglio'!$A:$A,"130018"&amp;'Interventi - Sintesi'!$C644,'Interventi - Dettaglio'!K:K)</f>
        <v>0</v>
      </c>
      <c r="J644" s="26">
        <f t="shared" si="112"/>
        <v>2</v>
      </c>
      <c r="K644" s="26">
        <f>SUMIF('Interventi - Dettaglio'!$A:$A,"130019"&amp;'Interventi - Sintesi'!$C644,'Interventi - Dettaglio'!$H:$H)</f>
        <v>0</v>
      </c>
      <c r="L644" s="26">
        <f>SUMIF('Interventi - Dettaglio'!$A:$A,"130019"&amp;'Interventi - Sintesi'!$C644,'Interventi - Dettaglio'!$I:$I)</f>
        <v>0</v>
      </c>
      <c r="M644" s="32">
        <f t="shared" si="109"/>
        <v>0</v>
      </c>
      <c r="N644" s="26">
        <f>SUMIF('Interventi - Dettaglio'!$A:$A,"130019"&amp;'Interventi - Sintesi'!$C644,'Interventi - Dettaglio'!$J:$J)</f>
        <v>0</v>
      </c>
      <c r="O644" s="26">
        <f>SUMIF('Interventi - Dettaglio'!$A:$A,"130019"&amp;'Interventi - Sintesi'!$C644,'Interventi - Dettaglio'!$K:$K)</f>
        <v>0</v>
      </c>
      <c r="P644" s="26">
        <f t="shared" si="113"/>
        <v>0</v>
      </c>
      <c r="Q644" s="26">
        <f>SUMIF('Interventi - Dettaglio'!$A:$A,"130020"&amp;'Interventi - Sintesi'!$C644,'Interventi - Dettaglio'!$H:$H)</f>
        <v>0</v>
      </c>
      <c r="R644" s="32">
        <f t="shared" si="110"/>
        <v>0</v>
      </c>
      <c r="S644" s="26">
        <f>SUMIF('Interventi - Dettaglio'!$A:$A,"130020"&amp;'Interventi - Sintesi'!$C644,'Interventi - Dettaglio'!$I:$I)</f>
        <v>0</v>
      </c>
      <c r="T644" s="26">
        <f>SUMIF('Interventi - Dettaglio'!$A:$A,"130020"&amp;'Interventi - Sintesi'!$C644,'Interventi - Dettaglio'!$J:$J)</f>
        <v>0</v>
      </c>
      <c r="U644" s="26">
        <f>SUMIF('Interventi - Dettaglio'!$A:$A,"130020"&amp;'Interventi - Sintesi'!$C644,'Interventi - Dettaglio'!$K:$K)</f>
        <v>0</v>
      </c>
      <c r="V644" s="26">
        <f t="shared" si="114"/>
        <v>0</v>
      </c>
      <c r="W644" s="26">
        <f t="shared" si="115"/>
        <v>1</v>
      </c>
      <c r="X644" s="26">
        <f t="shared" si="116"/>
        <v>0</v>
      </c>
      <c r="Y644" s="32">
        <f t="shared" si="111"/>
        <v>0</v>
      </c>
      <c r="Z644" s="26">
        <f t="shared" si="117"/>
        <v>1</v>
      </c>
      <c r="AA644" s="26">
        <f t="shared" si="118"/>
        <v>0</v>
      </c>
      <c r="AB644" s="26">
        <f t="shared" si="119"/>
        <v>2</v>
      </c>
    </row>
    <row r="645" spans="1:28">
      <c r="A645" s="13" t="s">
        <v>841</v>
      </c>
      <c r="B645" s="19" t="s">
        <v>1699</v>
      </c>
      <c r="C645" s="14" t="s">
        <v>1439</v>
      </c>
      <c r="D645" s="4" t="s">
        <v>1440</v>
      </c>
      <c r="E645" s="26">
        <f>SUMIF('Interventi - Dettaglio'!$A:$A,"130018"&amp;'Interventi - Sintesi'!$C645,'Interventi - Dettaglio'!H:H)</f>
        <v>3</v>
      </c>
      <c r="F645" s="26">
        <f>SUMIF('Interventi - Dettaglio'!$A:$A,"130018"&amp;'Interventi - Sintesi'!$C645,'Interventi - Dettaglio'!I:I)</f>
        <v>0</v>
      </c>
      <c r="G645" s="32">
        <f t="shared" si="108"/>
        <v>0</v>
      </c>
      <c r="H645" s="26">
        <f>SUMIF('Interventi - Dettaglio'!$A:$A,"130018"&amp;'Interventi - Sintesi'!$C645,'Interventi - Dettaglio'!J:J)</f>
        <v>0</v>
      </c>
      <c r="I645" s="26">
        <f>SUMIF('Interventi - Dettaglio'!$A:$A,"130018"&amp;'Interventi - Sintesi'!$C645,'Interventi - Dettaglio'!K:K)</f>
        <v>0</v>
      </c>
      <c r="J645" s="26">
        <f t="shared" si="112"/>
        <v>3</v>
      </c>
      <c r="K645" s="26">
        <f>SUMIF('Interventi - Dettaglio'!$A:$A,"130019"&amp;'Interventi - Sintesi'!$C645,'Interventi - Dettaglio'!$H:$H)</f>
        <v>0</v>
      </c>
      <c r="L645" s="26">
        <f>SUMIF('Interventi - Dettaglio'!$A:$A,"130019"&amp;'Interventi - Sintesi'!$C645,'Interventi - Dettaglio'!$I:$I)</f>
        <v>0</v>
      </c>
      <c r="M645" s="32">
        <f t="shared" si="109"/>
        <v>0</v>
      </c>
      <c r="N645" s="26">
        <f>SUMIF('Interventi - Dettaglio'!$A:$A,"130019"&amp;'Interventi - Sintesi'!$C645,'Interventi - Dettaglio'!$J:$J)</f>
        <v>0</v>
      </c>
      <c r="O645" s="26">
        <f>SUMIF('Interventi - Dettaglio'!$A:$A,"130019"&amp;'Interventi - Sintesi'!$C645,'Interventi - Dettaglio'!$K:$K)</f>
        <v>0</v>
      </c>
      <c r="P645" s="26">
        <f t="shared" si="113"/>
        <v>0</v>
      </c>
      <c r="Q645" s="26">
        <f>SUMIF('Interventi - Dettaglio'!$A:$A,"130020"&amp;'Interventi - Sintesi'!$C645,'Interventi - Dettaglio'!$H:$H)</f>
        <v>0</v>
      </c>
      <c r="R645" s="32">
        <f t="shared" si="110"/>
        <v>0</v>
      </c>
      <c r="S645" s="26">
        <f>SUMIF('Interventi - Dettaglio'!$A:$A,"130020"&amp;'Interventi - Sintesi'!$C645,'Interventi - Dettaglio'!$I:$I)</f>
        <v>0</v>
      </c>
      <c r="T645" s="26">
        <f>SUMIF('Interventi - Dettaglio'!$A:$A,"130020"&amp;'Interventi - Sintesi'!$C645,'Interventi - Dettaglio'!$J:$J)</f>
        <v>0</v>
      </c>
      <c r="U645" s="26">
        <f>SUMIF('Interventi - Dettaglio'!$A:$A,"130020"&amp;'Interventi - Sintesi'!$C645,'Interventi - Dettaglio'!$K:$K)</f>
        <v>0</v>
      </c>
      <c r="V645" s="26">
        <f t="shared" si="114"/>
        <v>0</v>
      </c>
      <c r="W645" s="26">
        <f t="shared" si="115"/>
        <v>3</v>
      </c>
      <c r="X645" s="26">
        <f t="shared" si="116"/>
        <v>0</v>
      </c>
      <c r="Y645" s="32">
        <f t="shared" si="111"/>
        <v>0</v>
      </c>
      <c r="Z645" s="26">
        <f t="shared" si="117"/>
        <v>0</v>
      </c>
      <c r="AA645" s="26">
        <f t="shared" si="118"/>
        <v>0</v>
      </c>
      <c r="AB645" s="26">
        <f t="shared" si="119"/>
        <v>3</v>
      </c>
    </row>
    <row r="646" spans="1:28">
      <c r="A646" s="13" t="s">
        <v>841</v>
      </c>
      <c r="B646" s="19" t="s">
        <v>1699</v>
      </c>
      <c r="C646" s="14" t="s">
        <v>1441</v>
      </c>
      <c r="D646" s="4" t="s">
        <v>1442</v>
      </c>
      <c r="E646" s="26">
        <f>SUMIF('Interventi - Dettaglio'!$A:$A,"130018"&amp;'Interventi - Sintesi'!$C646,'Interventi - Dettaglio'!H:H)</f>
        <v>31</v>
      </c>
      <c r="F646" s="26">
        <f>SUMIF('Interventi - Dettaglio'!$A:$A,"130018"&amp;'Interventi - Sintesi'!$C646,'Interventi - Dettaglio'!I:I)</f>
        <v>0</v>
      </c>
      <c r="G646" s="32">
        <f t="shared" ref="G646:G709" si="120">IF(E646=0,0,ROUND(F646/E646,4))</f>
        <v>0</v>
      </c>
      <c r="H646" s="26">
        <f>SUMIF('Interventi - Dettaglio'!$A:$A,"130018"&amp;'Interventi - Sintesi'!$C646,'Interventi - Dettaglio'!J:J)</f>
        <v>0</v>
      </c>
      <c r="I646" s="26">
        <f>SUMIF('Interventi - Dettaglio'!$A:$A,"130018"&amp;'Interventi - Sintesi'!$C646,'Interventi - Dettaglio'!K:K)</f>
        <v>0</v>
      </c>
      <c r="J646" s="26">
        <f t="shared" si="112"/>
        <v>31</v>
      </c>
      <c r="K646" s="26">
        <f>SUMIF('Interventi - Dettaglio'!$A:$A,"130019"&amp;'Interventi - Sintesi'!$C646,'Interventi - Dettaglio'!$H:$H)</f>
        <v>0</v>
      </c>
      <c r="L646" s="26">
        <f>SUMIF('Interventi - Dettaglio'!$A:$A,"130019"&amp;'Interventi - Sintesi'!$C646,'Interventi - Dettaglio'!$I:$I)</f>
        <v>0</v>
      </c>
      <c r="M646" s="32">
        <f t="shared" ref="M646:M709" si="121">IF(K646=0,0,ROUND(L646/K646,4))</f>
        <v>0</v>
      </c>
      <c r="N646" s="26">
        <f>SUMIF('Interventi - Dettaglio'!$A:$A,"130019"&amp;'Interventi - Sintesi'!$C646,'Interventi - Dettaglio'!$J:$J)</f>
        <v>0</v>
      </c>
      <c r="O646" s="26">
        <f>SUMIF('Interventi - Dettaglio'!$A:$A,"130019"&amp;'Interventi - Sintesi'!$C646,'Interventi - Dettaglio'!$K:$K)</f>
        <v>0</v>
      </c>
      <c r="P646" s="26">
        <f t="shared" si="113"/>
        <v>0</v>
      </c>
      <c r="Q646" s="26">
        <f>SUMIF('Interventi - Dettaglio'!$A:$A,"130020"&amp;'Interventi - Sintesi'!$C646,'Interventi - Dettaglio'!$H:$H)</f>
        <v>0</v>
      </c>
      <c r="R646" s="32">
        <f t="shared" ref="R646:R709" si="122">IF(P646=0,0,ROUND(Q646/P646,4))</f>
        <v>0</v>
      </c>
      <c r="S646" s="26">
        <f>SUMIF('Interventi - Dettaglio'!$A:$A,"130020"&amp;'Interventi - Sintesi'!$C646,'Interventi - Dettaglio'!$I:$I)</f>
        <v>0</v>
      </c>
      <c r="T646" s="26">
        <f>SUMIF('Interventi - Dettaglio'!$A:$A,"130020"&amp;'Interventi - Sintesi'!$C646,'Interventi - Dettaglio'!$J:$J)</f>
        <v>0</v>
      </c>
      <c r="U646" s="26">
        <f>SUMIF('Interventi - Dettaglio'!$A:$A,"130020"&amp;'Interventi - Sintesi'!$C646,'Interventi - Dettaglio'!$K:$K)</f>
        <v>0</v>
      </c>
      <c r="V646" s="26">
        <f t="shared" si="114"/>
        <v>0</v>
      </c>
      <c r="W646" s="26">
        <f t="shared" si="115"/>
        <v>31</v>
      </c>
      <c r="X646" s="26">
        <f t="shared" si="116"/>
        <v>0</v>
      </c>
      <c r="Y646" s="32">
        <f t="shared" ref="Y646:Y709" si="123">IF(W646=0,0,ROUND(X646/W646,4))</f>
        <v>0</v>
      </c>
      <c r="Z646" s="26">
        <f t="shared" si="117"/>
        <v>0</v>
      </c>
      <c r="AA646" s="26">
        <f t="shared" si="118"/>
        <v>0</v>
      </c>
      <c r="AB646" s="26">
        <f t="shared" si="119"/>
        <v>31</v>
      </c>
    </row>
    <row r="647" spans="1:28">
      <c r="A647" s="13" t="s">
        <v>841</v>
      </c>
      <c r="B647" s="19" t="s">
        <v>1699</v>
      </c>
      <c r="C647" s="14" t="s">
        <v>761</v>
      </c>
      <c r="D647" s="4" t="s">
        <v>762</v>
      </c>
      <c r="E647" s="26">
        <f>SUMIF('Interventi - Dettaglio'!$A:$A,"130018"&amp;'Interventi - Sintesi'!$C647,'Interventi - Dettaglio'!H:H)</f>
        <v>4</v>
      </c>
      <c r="F647" s="26">
        <f>SUMIF('Interventi - Dettaglio'!$A:$A,"130018"&amp;'Interventi - Sintesi'!$C647,'Interventi - Dettaglio'!I:I)</f>
        <v>0</v>
      </c>
      <c r="G647" s="32">
        <f t="shared" si="120"/>
        <v>0</v>
      </c>
      <c r="H647" s="26">
        <f>SUMIF('Interventi - Dettaglio'!$A:$A,"130018"&amp;'Interventi - Sintesi'!$C647,'Interventi - Dettaglio'!J:J)</f>
        <v>6</v>
      </c>
      <c r="I647" s="26">
        <f>SUMIF('Interventi - Dettaglio'!$A:$A,"130018"&amp;'Interventi - Sintesi'!$C647,'Interventi - Dettaglio'!K:K)</f>
        <v>0</v>
      </c>
      <c r="J647" s="26">
        <f t="shared" si="112"/>
        <v>10</v>
      </c>
      <c r="K647" s="26">
        <f>SUMIF('Interventi - Dettaglio'!$A:$A,"130019"&amp;'Interventi - Sintesi'!$C647,'Interventi - Dettaglio'!$H:$H)</f>
        <v>0</v>
      </c>
      <c r="L647" s="26">
        <f>SUMIF('Interventi - Dettaglio'!$A:$A,"130019"&amp;'Interventi - Sintesi'!$C647,'Interventi - Dettaglio'!$I:$I)</f>
        <v>0</v>
      </c>
      <c r="M647" s="32">
        <f t="shared" si="121"/>
        <v>0</v>
      </c>
      <c r="N647" s="26">
        <f>SUMIF('Interventi - Dettaglio'!$A:$A,"130019"&amp;'Interventi - Sintesi'!$C647,'Interventi - Dettaglio'!$J:$J)</f>
        <v>0</v>
      </c>
      <c r="O647" s="26">
        <f>SUMIF('Interventi - Dettaglio'!$A:$A,"130019"&amp;'Interventi - Sintesi'!$C647,'Interventi - Dettaglio'!$K:$K)</f>
        <v>0</v>
      </c>
      <c r="P647" s="26">
        <f t="shared" si="113"/>
        <v>0</v>
      </c>
      <c r="Q647" s="26">
        <f>SUMIF('Interventi - Dettaglio'!$A:$A,"130020"&amp;'Interventi - Sintesi'!$C647,'Interventi - Dettaglio'!$H:$H)</f>
        <v>0</v>
      </c>
      <c r="R647" s="32">
        <f t="shared" si="122"/>
        <v>0</v>
      </c>
      <c r="S647" s="26">
        <f>SUMIF('Interventi - Dettaglio'!$A:$A,"130020"&amp;'Interventi - Sintesi'!$C647,'Interventi - Dettaglio'!$I:$I)</f>
        <v>0</v>
      </c>
      <c r="T647" s="26">
        <f>SUMIF('Interventi - Dettaglio'!$A:$A,"130020"&amp;'Interventi - Sintesi'!$C647,'Interventi - Dettaglio'!$J:$J)</f>
        <v>0</v>
      </c>
      <c r="U647" s="26">
        <f>SUMIF('Interventi - Dettaglio'!$A:$A,"130020"&amp;'Interventi - Sintesi'!$C647,'Interventi - Dettaglio'!$K:$K)</f>
        <v>0</v>
      </c>
      <c r="V647" s="26">
        <f t="shared" si="114"/>
        <v>0</v>
      </c>
      <c r="W647" s="26">
        <f t="shared" si="115"/>
        <v>4</v>
      </c>
      <c r="X647" s="26">
        <f t="shared" si="116"/>
        <v>0</v>
      </c>
      <c r="Y647" s="32">
        <f t="shared" si="123"/>
        <v>0</v>
      </c>
      <c r="Z647" s="26">
        <f t="shared" si="117"/>
        <v>6</v>
      </c>
      <c r="AA647" s="26">
        <f t="shared" si="118"/>
        <v>0</v>
      </c>
      <c r="AB647" s="26">
        <f t="shared" si="119"/>
        <v>10</v>
      </c>
    </row>
    <row r="648" spans="1:28">
      <c r="A648" s="13" t="s">
        <v>841</v>
      </c>
      <c r="B648" s="19" t="s">
        <v>1699</v>
      </c>
      <c r="C648" s="14" t="s">
        <v>1807</v>
      </c>
      <c r="D648" s="4" t="s">
        <v>1808</v>
      </c>
      <c r="E648" s="26">
        <f>SUMIF('Interventi - Dettaglio'!$A:$A,"130018"&amp;'Interventi - Sintesi'!$C648,'Interventi - Dettaglio'!H:H)</f>
        <v>1</v>
      </c>
      <c r="F648" s="26">
        <f>SUMIF('Interventi - Dettaglio'!$A:$A,"130018"&amp;'Interventi - Sintesi'!$C648,'Interventi - Dettaglio'!I:I)</f>
        <v>0</v>
      </c>
      <c r="G648" s="32">
        <f t="shared" si="120"/>
        <v>0</v>
      </c>
      <c r="H648" s="26">
        <f>SUMIF('Interventi - Dettaglio'!$A:$A,"130018"&amp;'Interventi - Sintesi'!$C648,'Interventi - Dettaglio'!J:J)</f>
        <v>0</v>
      </c>
      <c r="I648" s="26">
        <f>SUMIF('Interventi - Dettaglio'!$A:$A,"130018"&amp;'Interventi - Sintesi'!$C648,'Interventi - Dettaglio'!K:K)</f>
        <v>0</v>
      </c>
      <c r="J648" s="26">
        <f t="shared" si="112"/>
        <v>1</v>
      </c>
      <c r="K648" s="26">
        <f>SUMIF('Interventi - Dettaglio'!$A:$A,"130019"&amp;'Interventi - Sintesi'!$C648,'Interventi - Dettaglio'!$H:$H)</f>
        <v>0</v>
      </c>
      <c r="L648" s="26">
        <f>SUMIF('Interventi - Dettaglio'!$A:$A,"130019"&amp;'Interventi - Sintesi'!$C648,'Interventi - Dettaglio'!$I:$I)</f>
        <v>0</v>
      </c>
      <c r="M648" s="32">
        <f t="shared" si="121"/>
        <v>0</v>
      </c>
      <c r="N648" s="26">
        <f>SUMIF('Interventi - Dettaglio'!$A:$A,"130019"&amp;'Interventi - Sintesi'!$C648,'Interventi - Dettaglio'!$J:$J)</f>
        <v>0</v>
      </c>
      <c r="O648" s="26">
        <f>SUMIF('Interventi - Dettaglio'!$A:$A,"130019"&amp;'Interventi - Sintesi'!$C648,'Interventi - Dettaglio'!$K:$K)</f>
        <v>0</v>
      </c>
      <c r="P648" s="26">
        <f t="shared" si="113"/>
        <v>0</v>
      </c>
      <c r="Q648" s="26">
        <f>SUMIF('Interventi - Dettaglio'!$A:$A,"130020"&amp;'Interventi - Sintesi'!$C648,'Interventi - Dettaglio'!$H:$H)</f>
        <v>0</v>
      </c>
      <c r="R648" s="32">
        <f t="shared" si="122"/>
        <v>0</v>
      </c>
      <c r="S648" s="26">
        <f>SUMIF('Interventi - Dettaglio'!$A:$A,"130020"&amp;'Interventi - Sintesi'!$C648,'Interventi - Dettaglio'!$I:$I)</f>
        <v>0</v>
      </c>
      <c r="T648" s="26">
        <f>SUMIF('Interventi - Dettaglio'!$A:$A,"130020"&amp;'Interventi - Sintesi'!$C648,'Interventi - Dettaglio'!$J:$J)</f>
        <v>0</v>
      </c>
      <c r="U648" s="26">
        <f>SUMIF('Interventi - Dettaglio'!$A:$A,"130020"&amp;'Interventi - Sintesi'!$C648,'Interventi - Dettaglio'!$K:$K)</f>
        <v>0</v>
      </c>
      <c r="V648" s="26">
        <f t="shared" si="114"/>
        <v>0</v>
      </c>
      <c r="W648" s="26">
        <f t="shared" si="115"/>
        <v>1</v>
      </c>
      <c r="X648" s="26">
        <f t="shared" si="116"/>
        <v>0</v>
      </c>
      <c r="Y648" s="32">
        <f t="shared" si="123"/>
        <v>0</v>
      </c>
      <c r="Z648" s="26">
        <f t="shared" si="117"/>
        <v>0</v>
      </c>
      <c r="AA648" s="26">
        <f t="shared" si="118"/>
        <v>0</v>
      </c>
      <c r="AB648" s="26">
        <f t="shared" si="119"/>
        <v>1</v>
      </c>
    </row>
    <row r="649" spans="1:28">
      <c r="A649" s="15" t="s">
        <v>841</v>
      </c>
      <c r="B649" s="19" t="s">
        <v>1699</v>
      </c>
      <c r="C649" s="16" t="s">
        <v>763</v>
      </c>
      <c r="D649" s="23" t="s">
        <v>764</v>
      </c>
      <c r="E649" s="26">
        <f>SUMIF('Interventi - Dettaglio'!$A:$A,"130018"&amp;'Interventi - Sintesi'!$C649,'Interventi - Dettaglio'!H:H)</f>
        <v>9</v>
      </c>
      <c r="F649" s="26">
        <f>SUMIF('Interventi - Dettaglio'!$A:$A,"130018"&amp;'Interventi - Sintesi'!$C649,'Interventi - Dettaglio'!I:I)</f>
        <v>0</v>
      </c>
      <c r="G649" s="32">
        <f t="shared" si="120"/>
        <v>0</v>
      </c>
      <c r="H649" s="26">
        <f>SUMIF('Interventi - Dettaglio'!$A:$A,"130018"&amp;'Interventi - Sintesi'!$C649,'Interventi - Dettaglio'!J:J)</f>
        <v>0</v>
      </c>
      <c r="I649" s="26">
        <f>SUMIF('Interventi - Dettaglio'!$A:$A,"130018"&amp;'Interventi - Sintesi'!$C649,'Interventi - Dettaglio'!K:K)</f>
        <v>0</v>
      </c>
      <c r="J649" s="26">
        <f t="shared" si="112"/>
        <v>9</v>
      </c>
      <c r="K649" s="26">
        <f>SUMIF('Interventi - Dettaglio'!$A:$A,"130019"&amp;'Interventi - Sintesi'!$C649,'Interventi - Dettaglio'!$H:$H)</f>
        <v>0</v>
      </c>
      <c r="L649" s="26">
        <f>SUMIF('Interventi - Dettaglio'!$A:$A,"130019"&amp;'Interventi - Sintesi'!$C649,'Interventi - Dettaglio'!$I:$I)</f>
        <v>0</v>
      </c>
      <c r="M649" s="32">
        <f t="shared" si="121"/>
        <v>0</v>
      </c>
      <c r="N649" s="26">
        <f>SUMIF('Interventi - Dettaglio'!$A:$A,"130019"&amp;'Interventi - Sintesi'!$C649,'Interventi - Dettaglio'!$J:$J)</f>
        <v>0</v>
      </c>
      <c r="O649" s="26">
        <f>SUMIF('Interventi - Dettaglio'!$A:$A,"130019"&amp;'Interventi - Sintesi'!$C649,'Interventi - Dettaglio'!$K:$K)</f>
        <v>0</v>
      </c>
      <c r="P649" s="26">
        <f t="shared" si="113"/>
        <v>0</v>
      </c>
      <c r="Q649" s="26">
        <f>SUMIF('Interventi - Dettaglio'!$A:$A,"130020"&amp;'Interventi - Sintesi'!$C649,'Interventi - Dettaglio'!$H:$H)</f>
        <v>0</v>
      </c>
      <c r="R649" s="32">
        <f t="shared" si="122"/>
        <v>0</v>
      </c>
      <c r="S649" s="26">
        <f>SUMIF('Interventi - Dettaglio'!$A:$A,"130020"&amp;'Interventi - Sintesi'!$C649,'Interventi - Dettaglio'!$I:$I)</f>
        <v>0</v>
      </c>
      <c r="T649" s="26">
        <f>SUMIF('Interventi - Dettaglio'!$A:$A,"130020"&amp;'Interventi - Sintesi'!$C649,'Interventi - Dettaglio'!$J:$J)</f>
        <v>0</v>
      </c>
      <c r="U649" s="26">
        <f>SUMIF('Interventi - Dettaglio'!$A:$A,"130020"&amp;'Interventi - Sintesi'!$C649,'Interventi - Dettaglio'!$K:$K)</f>
        <v>0</v>
      </c>
      <c r="V649" s="26">
        <f t="shared" si="114"/>
        <v>0</v>
      </c>
      <c r="W649" s="26">
        <f t="shared" si="115"/>
        <v>9</v>
      </c>
      <c r="X649" s="26">
        <f t="shared" si="116"/>
        <v>0</v>
      </c>
      <c r="Y649" s="32">
        <f t="shared" si="123"/>
        <v>0</v>
      </c>
      <c r="Z649" s="26">
        <f t="shared" si="117"/>
        <v>0</v>
      </c>
      <c r="AA649" s="26">
        <f t="shared" si="118"/>
        <v>0</v>
      </c>
      <c r="AB649" s="26">
        <f t="shared" si="119"/>
        <v>9</v>
      </c>
    </row>
    <row r="650" spans="1:28">
      <c r="A650" s="13" t="s">
        <v>841</v>
      </c>
      <c r="B650" s="19" t="s">
        <v>1699</v>
      </c>
      <c r="C650" s="14" t="s">
        <v>1268</v>
      </c>
      <c r="D650" s="4" t="s">
        <v>1269</v>
      </c>
      <c r="E650" s="26">
        <f>SUMIF('Interventi - Dettaglio'!$A:$A,"130018"&amp;'Interventi - Sintesi'!$C650,'Interventi - Dettaglio'!H:H)</f>
        <v>4</v>
      </c>
      <c r="F650" s="26">
        <f>SUMIF('Interventi - Dettaglio'!$A:$A,"130018"&amp;'Interventi - Sintesi'!$C650,'Interventi - Dettaglio'!I:I)</f>
        <v>0</v>
      </c>
      <c r="G650" s="32">
        <f t="shared" si="120"/>
        <v>0</v>
      </c>
      <c r="H650" s="26">
        <f>SUMIF('Interventi - Dettaglio'!$A:$A,"130018"&amp;'Interventi - Sintesi'!$C650,'Interventi - Dettaglio'!J:J)</f>
        <v>2</v>
      </c>
      <c r="I650" s="26">
        <f>SUMIF('Interventi - Dettaglio'!$A:$A,"130018"&amp;'Interventi - Sintesi'!$C650,'Interventi - Dettaglio'!K:K)</f>
        <v>0</v>
      </c>
      <c r="J650" s="26">
        <f t="shared" si="112"/>
        <v>6</v>
      </c>
      <c r="K650" s="26">
        <f>SUMIF('Interventi - Dettaglio'!$A:$A,"130019"&amp;'Interventi - Sintesi'!$C650,'Interventi - Dettaglio'!$H:$H)</f>
        <v>0</v>
      </c>
      <c r="L650" s="26">
        <f>SUMIF('Interventi - Dettaglio'!$A:$A,"130019"&amp;'Interventi - Sintesi'!$C650,'Interventi - Dettaglio'!$I:$I)</f>
        <v>0</v>
      </c>
      <c r="M650" s="32">
        <f t="shared" si="121"/>
        <v>0</v>
      </c>
      <c r="N650" s="26">
        <f>SUMIF('Interventi - Dettaglio'!$A:$A,"130019"&amp;'Interventi - Sintesi'!$C650,'Interventi - Dettaglio'!$J:$J)</f>
        <v>0</v>
      </c>
      <c r="O650" s="26">
        <f>SUMIF('Interventi - Dettaglio'!$A:$A,"130019"&amp;'Interventi - Sintesi'!$C650,'Interventi - Dettaglio'!$K:$K)</f>
        <v>0</v>
      </c>
      <c r="P650" s="26">
        <f t="shared" si="113"/>
        <v>0</v>
      </c>
      <c r="Q650" s="26">
        <f>SUMIF('Interventi - Dettaglio'!$A:$A,"130020"&amp;'Interventi - Sintesi'!$C650,'Interventi - Dettaglio'!$H:$H)</f>
        <v>0</v>
      </c>
      <c r="R650" s="32">
        <f t="shared" si="122"/>
        <v>0</v>
      </c>
      <c r="S650" s="26">
        <f>SUMIF('Interventi - Dettaglio'!$A:$A,"130020"&amp;'Interventi - Sintesi'!$C650,'Interventi - Dettaglio'!$I:$I)</f>
        <v>0</v>
      </c>
      <c r="T650" s="26">
        <f>SUMIF('Interventi - Dettaglio'!$A:$A,"130020"&amp;'Interventi - Sintesi'!$C650,'Interventi - Dettaglio'!$J:$J)</f>
        <v>0</v>
      </c>
      <c r="U650" s="26">
        <f>SUMIF('Interventi - Dettaglio'!$A:$A,"130020"&amp;'Interventi - Sintesi'!$C650,'Interventi - Dettaglio'!$K:$K)</f>
        <v>0</v>
      </c>
      <c r="V650" s="26">
        <f t="shared" si="114"/>
        <v>0</v>
      </c>
      <c r="W650" s="26">
        <f t="shared" si="115"/>
        <v>4</v>
      </c>
      <c r="X650" s="26">
        <f t="shared" si="116"/>
        <v>0</v>
      </c>
      <c r="Y650" s="32">
        <f t="shared" si="123"/>
        <v>0</v>
      </c>
      <c r="Z650" s="26">
        <f t="shared" si="117"/>
        <v>2</v>
      </c>
      <c r="AA650" s="26">
        <f t="shared" si="118"/>
        <v>0</v>
      </c>
      <c r="AB650" s="26">
        <f t="shared" si="119"/>
        <v>6</v>
      </c>
    </row>
    <row r="651" spans="1:28">
      <c r="A651" s="15" t="s">
        <v>841</v>
      </c>
      <c r="B651" s="19" t="s">
        <v>1699</v>
      </c>
      <c r="C651" s="16" t="s">
        <v>1598</v>
      </c>
      <c r="D651" s="23" t="s">
        <v>1599</v>
      </c>
      <c r="E651" s="26">
        <f>SUMIF('Interventi - Dettaglio'!$A:$A,"130018"&amp;'Interventi - Sintesi'!$C651,'Interventi - Dettaglio'!H:H)</f>
        <v>2</v>
      </c>
      <c r="F651" s="26">
        <f>SUMIF('Interventi - Dettaglio'!$A:$A,"130018"&amp;'Interventi - Sintesi'!$C651,'Interventi - Dettaglio'!I:I)</f>
        <v>0</v>
      </c>
      <c r="G651" s="32">
        <f t="shared" si="120"/>
        <v>0</v>
      </c>
      <c r="H651" s="26">
        <f>SUMIF('Interventi - Dettaglio'!$A:$A,"130018"&amp;'Interventi - Sintesi'!$C651,'Interventi - Dettaglio'!J:J)</f>
        <v>0</v>
      </c>
      <c r="I651" s="26">
        <f>SUMIF('Interventi - Dettaglio'!$A:$A,"130018"&amp;'Interventi - Sintesi'!$C651,'Interventi - Dettaglio'!K:K)</f>
        <v>0</v>
      </c>
      <c r="J651" s="26">
        <f t="shared" si="112"/>
        <v>2</v>
      </c>
      <c r="K651" s="26">
        <f>SUMIF('Interventi - Dettaglio'!$A:$A,"130019"&amp;'Interventi - Sintesi'!$C651,'Interventi - Dettaglio'!$H:$H)</f>
        <v>0</v>
      </c>
      <c r="L651" s="26">
        <f>SUMIF('Interventi - Dettaglio'!$A:$A,"130019"&amp;'Interventi - Sintesi'!$C651,'Interventi - Dettaglio'!$I:$I)</f>
        <v>0</v>
      </c>
      <c r="M651" s="32">
        <f t="shared" si="121"/>
        <v>0</v>
      </c>
      <c r="N651" s="26">
        <f>SUMIF('Interventi - Dettaglio'!$A:$A,"130019"&amp;'Interventi - Sintesi'!$C651,'Interventi - Dettaglio'!$J:$J)</f>
        <v>0</v>
      </c>
      <c r="O651" s="26">
        <f>SUMIF('Interventi - Dettaglio'!$A:$A,"130019"&amp;'Interventi - Sintesi'!$C651,'Interventi - Dettaglio'!$K:$K)</f>
        <v>0</v>
      </c>
      <c r="P651" s="26">
        <f t="shared" si="113"/>
        <v>0</v>
      </c>
      <c r="Q651" s="26">
        <f>SUMIF('Interventi - Dettaglio'!$A:$A,"130020"&amp;'Interventi - Sintesi'!$C651,'Interventi - Dettaglio'!$H:$H)</f>
        <v>0</v>
      </c>
      <c r="R651" s="32">
        <f t="shared" si="122"/>
        <v>0</v>
      </c>
      <c r="S651" s="26">
        <f>SUMIF('Interventi - Dettaglio'!$A:$A,"130020"&amp;'Interventi - Sintesi'!$C651,'Interventi - Dettaglio'!$I:$I)</f>
        <v>0</v>
      </c>
      <c r="T651" s="26">
        <f>SUMIF('Interventi - Dettaglio'!$A:$A,"130020"&amp;'Interventi - Sintesi'!$C651,'Interventi - Dettaglio'!$J:$J)</f>
        <v>0</v>
      </c>
      <c r="U651" s="26">
        <f>SUMIF('Interventi - Dettaglio'!$A:$A,"130020"&amp;'Interventi - Sintesi'!$C651,'Interventi - Dettaglio'!$K:$K)</f>
        <v>0</v>
      </c>
      <c r="V651" s="26">
        <f t="shared" si="114"/>
        <v>0</v>
      </c>
      <c r="W651" s="26">
        <f t="shared" si="115"/>
        <v>2</v>
      </c>
      <c r="X651" s="26">
        <f t="shared" si="116"/>
        <v>0</v>
      </c>
      <c r="Y651" s="32">
        <f t="shared" si="123"/>
        <v>0</v>
      </c>
      <c r="Z651" s="26">
        <f t="shared" si="117"/>
        <v>0</v>
      </c>
      <c r="AA651" s="26">
        <f t="shared" si="118"/>
        <v>0</v>
      </c>
      <c r="AB651" s="26">
        <f t="shared" si="119"/>
        <v>2</v>
      </c>
    </row>
    <row r="652" spans="1:28">
      <c r="A652" s="13" t="s">
        <v>841</v>
      </c>
      <c r="B652" s="19" t="s">
        <v>1699</v>
      </c>
      <c r="C652" s="14" t="s">
        <v>765</v>
      </c>
      <c r="D652" s="4" t="s">
        <v>766</v>
      </c>
      <c r="E652" s="26">
        <f>SUMIF('Interventi - Dettaglio'!$A:$A,"130018"&amp;'Interventi - Sintesi'!$C652,'Interventi - Dettaglio'!H:H)</f>
        <v>4</v>
      </c>
      <c r="F652" s="26">
        <f>SUMIF('Interventi - Dettaglio'!$A:$A,"130018"&amp;'Interventi - Sintesi'!$C652,'Interventi - Dettaglio'!I:I)</f>
        <v>1</v>
      </c>
      <c r="G652" s="32">
        <f t="shared" si="120"/>
        <v>0.25</v>
      </c>
      <c r="H652" s="26">
        <f>SUMIF('Interventi - Dettaglio'!$A:$A,"130018"&amp;'Interventi - Sintesi'!$C652,'Interventi - Dettaglio'!J:J)</f>
        <v>1</v>
      </c>
      <c r="I652" s="26">
        <f>SUMIF('Interventi - Dettaglio'!$A:$A,"130018"&amp;'Interventi - Sintesi'!$C652,'Interventi - Dettaglio'!K:K)</f>
        <v>0</v>
      </c>
      <c r="J652" s="26">
        <f t="shared" si="112"/>
        <v>5</v>
      </c>
      <c r="K652" s="26">
        <f>SUMIF('Interventi - Dettaglio'!$A:$A,"130019"&amp;'Interventi - Sintesi'!$C652,'Interventi - Dettaglio'!$H:$H)</f>
        <v>0</v>
      </c>
      <c r="L652" s="26">
        <f>SUMIF('Interventi - Dettaglio'!$A:$A,"130019"&amp;'Interventi - Sintesi'!$C652,'Interventi - Dettaglio'!$I:$I)</f>
        <v>0</v>
      </c>
      <c r="M652" s="32">
        <f t="shared" si="121"/>
        <v>0</v>
      </c>
      <c r="N652" s="26">
        <f>SUMIF('Interventi - Dettaglio'!$A:$A,"130019"&amp;'Interventi - Sintesi'!$C652,'Interventi - Dettaglio'!$J:$J)</f>
        <v>0</v>
      </c>
      <c r="O652" s="26">
        <f>SUMIF('Interventi - Dettaglio'!$A:$A,"130019"&amp;'Interventi - Sintesi'!$C652,'Interventi - Dettaglio'!$K:$K)</f>
        <v>0</v>
      </c>
      <c r="P652" s="26">
        <f t="shared" si="113"/>
        <v>0</v>
      </c>
      <c r="Q652" s="26">
        <f>SUMIF('Interventi - Dettaglio'!$A:$A,"130020"&amp;'Interventi - Sintesi'!$C652,'Interventi - Dettaglio'!$H:$H)</f>
        <v>0</v>
      </c>
      <c r="R652" s="32">
        <f t="shared" si="122"/>
        <v>0</v>
      </c>
      <c r="S652" s="26">
        <f>SUMIF('Interventi - Dettaglio'!$A:$A,"130020"&amp;'Interventi - Sintesi'!$C652,'Interventi - Dettaglio'!$I:$I)</f>
        <v>0</v>
      </c>
      <c r="T652" s="26">
        <f>SUMIF('Interventi - Dettaglio'!$A:$A,"130020"&amp;'Interventi - Sintesi'!$C652,'Interventi - Dettaglio'!$J:$J)</f>
        <v>0</v>
      </c>
      <c r="U652" s="26">
        <f>SUMIF('Interventi - Dettaglio'!$A:$A,"130020"&amp;'Interventi - Sintesi'!$C652,'Interventi - Dettaglio'!$K:$K)</f>
        <v>0</v>
      </c>
      <c r="V652" s="26">
        <f t="shared" si="114"/>
        <v>0</v>
      </c>
      <c r="W652" s="26">
        <f t="shared" si="115"/>
        <v>4</v>
      </c>
      <c r="X652" s="26">
        <f t="shared" si="116"/>
        <v>1</v>
      </c>
      <c r="Y652" s="32">
        <f t="shared" si="123"/>
        <v>0.25</v>
      </c>
      <c r="Z652" s="26">
        <f t="shared" si="117"/>
        <v>1</v>
      </c>
      <c r="AA652" s="26">
        <f t="shared" si="118"/>
        <v>0</v>
      </c>
      <c r="AB652" s="26">
        <f t="shared" si="119"/>
        <v>5</v>
      </c>
    </row>
    <row r="653" spans="1:28">
      <c r="A653" s="15" t="s">
        <v>1021</v>
      </c>
      <c r="B653" s="19" t="s">
        <v>1699</v>
      </c>
      <c r="C653" s="16" t="s">
        <v>767</v>
      </c>
      <c r="D653" s="23" t="s">
        <v>768</v>
      </c>
      <c r="E653" s="26">
        <f>SUMIF('Interventi - Dettaglio'!$A:$A,"130018"&amp;'Interventi - Sintesi'!$C653,'Interventi - Dettaglio'!H:H)</f>
        <v>4</v>
      </c>
      <c r="F653" s="26">
        <f>SUMIF('Interventi - Dettaglio'!$A:$A,"130018"&amp;'Interventi - Sintesi'!$C653,'Interventi - Dettaglio'!I:I)</f>
        <v>0</v>
      </c>
      <c r="G653" s="32">
        <f t="shared" si="120"/>
        <v>0</v>
      </c>
      <c r="H653" s="26">
        <f>SUMIF('Interventi - Dettaglio'!$A:$A,"130018"&amp;'Interventi - Sintesi'!$C653,'Interventi - Dettaglio'!J:J)</f>
        <v>0</v>
      </c>
      <c r="I653" s="26">
        <f>SUMIF('Interventi - Dettaglio'!$A:$A,"130018"&amp;'Interventi - Sintesi'!$C653,'Interventi - Dettaglio'!K:K)</f>
        <v>0</v>
      </c>
      <c r="J653" s="26">
        <f t="shared" si="112"/>
        <v>4</v>
      </c>
      <c r="K653" s="26">
        <f>SUMIF('Interventi - Dettaglio'!$A:$A,"130019"&amp;'Interventi - Sintesi'!$C653,'Interventi - Dettaglio'!$H:$H)</f>
        <v>0</v>
      </c>
      <c r="L653" s="26">
        <f>SUMIF('Interventi - Dettaglio'!$A:$A,"130019"&amp;'Interventi - Sintesi'!$C653,'Interventi - Dettaglio'!$I:$I)</f>
        <v>0</v>
      </c>
      <c r="M653" s="32">
        <f t="shared" si="121"/>
        <v>0</v>
      </c>
      <c r="N653" s="26">
        <f>SUMIF('Interventi - Dettaglio'!$A:$A,"130019"&amp;'Interventi - Sintesi'!$C653,'Interventi - Dettaglio'!$J:$J)</f>
        <v>0</v>
      </c>
      <c r="O653" s="26">
        <f>SUMIF('Interventi - Dettaglio'!$A:$A,"130019"&amp;'Interventi - Sintesi'!$C653,'Interventi - Dettaglio'!$K:$K)</f>
        <v>0</v>
      </c>
      <c r="P653" s="26">
        <f t="shared" si="113"/>
        <v>0</v>
      </c>
      <c r="Q653" s="26">
        <f>SUMIF('Interventi - Dettaglio'!$A:$A,"130020"&amp;'Interventi - Sintesi'!$C653,'Interventi - Dettaglio'!$H:$H)</f>
        <v>0</v>
      </c>
      <c r="R653" s="32">
        <f t="shared" si="122"/>
        <v>0</v>
      </c>
      <c r="S653" s="26">
        <f>SUMIF('Interventi - Dettaglio'!$A:$A,"130020"&amp;'Interventi - Sintesi'!$C653,'Interventi - Dettaglio'!$I:$I)</f>
        <v>0</v>
      </c>
      <c r="T653" s="26">
        <f>SUMIF('Interventi - Dettaglio'!$A:$A,"130020"&amp;'Interventi - Sintesi'!$C653,'Interventi - Dettaglio'!$J:$J)</f>
        <v>0</v>
      </c>
      <c r="U653" s="26">
        <f>SUMIF('Interventi - Dettaglio'!$A:$A,"130020"&amp;'Interventi - Sintesi'!$C653,'Interventi - Dettaglio'!$K:$K)</f>
        <v>0</v>
      </c>
      <c r="V653" s="26">
        <f t="shared" si="114"/>
        <v>0</v>
      </c>
      <c r="W653" s="26">
        <f t="shared" si="115"/>
        <v>4</v>
      </c>
      <c r="X653" s="26">
        <f t="shared" si="116"/>
        <v>0</v>
      </c>
      <c r="Y653" s="32">
        <f t="shared" si="123"/>
        <v>0</v>
      </c>
      <c r="Z653" s="26">
        <f t="shared" si="117"/>
        <v>0</v>
      </c>
      <c r="AA653" s="26">
        <f t="shared" si="118"/>
        <v>0</v>
      </c>
      <c r="AB653" s="26">
        <f t="shared" si="119"/>
        <v>4</v>
      </c>
    </row>
    <row r="654" spans="1:28">
      <c r="A654" s="15" t="s">
        <v>1021</v>
      </c>
      <c r="B654" s="19" t="s">
        <v>1699</v>
      </c>
      <c r="C654" s="16" t="s">
        <v>769</v>
      </c>
      <c r="D654" s="23" t="s">
        <v>770</v>
      </c>
      <c r="E654" s="26">
        <f>SUMIF('Interventi - Dettaglio'!$A:$A,"130018"&amp;'Interventi - Sintesi'!$C654,'Interventi - Dettaglio'!H:H)</f>
        <v>5</v>
      </c>
      <c r="F654" s="26">
        <f>SUMIF('Interventi - Dettaglio'!$A:$A,"130018"&amp;'Interventi - Sintesi'!$C654,'Interventi - Dettaglio'!I:I)</f>
        <v>0</v>
      </c>
      <c r="G654" s="32">
        <f t="shared" si="120"/>
        <v>0</v>
      </c>
      <c r="H654" s="26">
        <f>SUMIF('Interventi - Dettaglio'!$A:$A,"130018"&amp;'Interventi - Sintesi'!$C654,'Interventi - Dettaglio'!J:J)</f>
        <v>0</v>
      </c>
      <c r="I654" s="26">
        <f>SUMIF('Interventi - Dettaglio'!$A:$A,"130018"&amp;'Interventi - Sintesi'!$C654,'Interventi - Dettaglio'!K:K)</f>
        <v>0</v>
      </c>
      <c r="J654" s="26">
        <f t="shared" si="112"/>
        <v>5</v>
      </c>
      <c r="K654" s="26">
        <f>SUMIF('Interventi - Dettaglio'!$A:$A,"130019"&amp;'Interventi - Sintesi'!$C654,'Interventi - Dettaglio'!$H:$H)</f>
        <v>0</v>
      </c>
      <c r="L654" s="26">
        <f>SUMIF('Interventi - Dettaglio'!$A:$A,"130019"&amp;'Interventi - Sintesi'!$C654,'Interventi - Dettaglio'!$I:$I)</f>
        <v>0</v>
      </c>
      <c r="M654" s="32">
        <f t="shared" si="121"/>
        <v>0</v>
      </c>
      <c r="N654" s="26">
        <f>SUMIF('Interventi - Dettaglio'!$A:$A,"130019"&amp;'Interventi - Sintesi'!$C654,'Interventi - Dettaglio'!$J:$J)</f>
        <v>0</v>
      </c>
      <c r="O654" s="26">
        <f>SUMIF('Interventi - Dettaglio'!$A:$A,"130019"&amp;'Interventi - Sintesi'!$C654,'Interventi - Dettaglio'!$K:$K)</f>
        <v>0</v>
      </c>
      <c r="P654" s="26">
        <f t="shared" si="113"/>
        <v>0</v>
      </c>
      <c r="Q654" s="26">
        <f>SUMIF('Interventi - Dettaglio'!$A:$A,"130020"&amp;'Interventi - Sintesi'!$C654,'Interventi - Dettaglio'!$H:$H)</f>
        <v>0</v>
      </c>
      <c r="R654" s="32">
        <f t="shared" si="122"/>
        <v>0</v>
      </c>
      <c r="S654" s="26">
        <f>SUMIF('Interventi - Dettaglio'!$A:$A,"130020"&amp;'Interventi - Sintesi'!$C654,'Interventi - Dettaglio'!$I:$I)</f>
        <v>0</v>
      </c>
      <c r="T654" s="26">
        <f>SUMIF('Interventi - Dettaglio'!$A:$A,"130020"&amp;'Interventi - Sintesi'!$C654,'Interventi - Dettaglio'!$J:$J)</f>
        <v>0</v>
      </c>
      <c r="U654" s="26">
        <f>SUMIF('Interventi - Dettaglio'!$A:$A,"130020"&amp;'Interventi - Sintesi'!$C654,'Interventi - Dettaglio'!$K:$K)</f>
        <v>0</v>
      </c>
      <c r="V654" s="26">
        <f t="shared" si="114"/>
        <v>0</v>
      </c>
      <c r="W654" s="26">
        <f t="shared" si="115"/>
        <v>5</v>
      </c>
      <c r="X654" s="26">
        <f t="shared" si="116"/>
        <v>0</v>
      </c>
      <c r="Y654" s="32">
        <f t="shared" si="123"/>
        <v>0</v>
      </c>
      <c r="Z654" s="26">
        <f t="shared" si="117"/>
        <v>0</v>
      </c>
      <c r="AA654" s="26">
        <f t="shared" si="118"/>
        <v>0</v>
      </c>
      <c r="AB654" s="26">
        <f t="shared" si="119"/>
        <v>5</v>
      </c>
    </row>
    <row r="655" spans="1:28">
      <c r="A655" s="13" t="s">
        <v>1021</v>
      </c>
      <c r="B655" s="19" t="s">
        <v>1699</v>
      </c>
      <c r="C655" s="14" t="s">
        <v>1809</v>
      </c>
      <c r="D655" s="4" t="s">
        <v>1810</v>
      </c>
      <c r="E655" s="26">
        <f>SUMIF('Interventi - Dettaglio'!$A:$A,"130018"&amp;'Interventi - Sintesi'!$C655,'Interventi - Dettaglio'!H:H)</f>
        <v>0</v>
      </c>
      <c r="F655" s="26">
        <f>SUMIF('Interventi - Dettaglio'!$A:$A,"130018"&amp;'Interventi - Sintesi'!$C655,'Interventi - Dettaglio'!I:I)</f>
        <v>0</v>
      </c>
      <c r="G655" s="32">
        <f t="shared" si="120"/>
        <v>0</v>
      </c>
      <c r="H655" s="26">
        <f>SUMIF('Interventi - Dettaglio'!$A:$A,"130018"&amp;'Interventi - Sintesi'!$C655,'Interventi - Dettaglio'!J:J)</f>
        <v>1</v>
      </c>
      <c r="I655" s="26">
        <f>SUMIF('Interventi - Dettaglio'!$A:$A,"130018"&amp;'Interventi - Sintesi'!$C655,'Interventi - Dettaglio'!K:K)</f>
        <v>0</v>
      </c>
      <c r="J655" s="26">
        <f t="shared" si="112"/>
        <v>1</v>
      </c>
      <c r="K655" s="26">
        <f>SUMIF('Interventi - Dettaglio'!$A:$A,"130019"&amp;'Interventi - Sintesi'!$C655,'Interventi - Dettaglio'!$H:$H)</f>
        <v>0</v>
      </c>
      <c r="L655" s="26">
        <f>SUMIF('Interventi - Dettaglio'!$A:$A,"130019"&amp;'Interventi - Sintesi'!$C655,'Interventi - Dettaglio'!$I:$I)</f>
        <v>0</v>
      </c>
      <c r="M655" s="32">
        <f t="shared" si="121"/>
        <v>0</v>
      </c>
      <c r="N655" s="26">
        <f>SUMIF('Interventi - Dettaglio'!$A:$A,"130019"&amp;'Interventi - Sintesi'!$C655,'Interventi - Dettaglio'!$J:$J)</f>
        <v>0</v>
      </c>
      <c r="O655" s="26">
        <f>SUMIF('Interventi - Dettaglio'!$A:$A,"130019"&amp;'Interventi - Sintesi'!$C655,'Interventi - Dettaglio'!$K:$K)</f>
        <v>0</v>
      </c>
      <c r="P655" s="26">
        <f t="shared" si="113"/>
        <v>0</v>
      </c>
      <c r="Q655" s="26">
        <f>SUMIF('Interventi - Dettaglio'!$A:$A,"130020"&amp;'Interventi - Sintesi'!$C655,'Interventi - Dettaglio'!$H:$H)</f>
        <v>0</v>
      </c>
      <c r="R655" s="32">
        <f t="shared" si="122"/>
        <v>0</v>
      </c>
      <c r="S655" s="26">
        <f>SUMIF('Interventi - Dettaglio'!$A:$A,"130020"&amp;'Interventi - Sintesi'!$C655,'Interventi - Dettaglio'!$I:$I)</f>
        <v>0</v>
      </c>
      <c r="T655" s="26">
        <f>SUMIF('Interventi - Dettaglio'!$A:$A,"130020"&amp;'Interventi - Sintesi'!$C655,'Interventi - Dettaglio'!$J:$J)</f>
        <v>0</v>
      </c>
      <c r="U655" s="26">
        <f>SUMIF('Interventi - Dettaglio'!$A:$A,"130020"&amp;'Interventi - Sintesi'!$C655,'Interventi - Dettaglio'!$K:$K)</f>
        <v>0</v>
      </c>
      <c r="V655" s="26">
        <f t="shared" si="114"/>
        <v>0</v>
      </c>
      <c r="W655" s="26">
        <f t="shared" si="115"/>
        <v>0</v>
      </c>
      <c r="X655" s="26">
        <f t="shared" si="116"/>
        <v>0</v>
      </c>
      <c r="Y655" s="32">
        <f t="shared" si="123"/>
        <v>0</v>
      </c>
      <c r="Z655" s="26">
        <f t="shared" si="117"/>
        <v>1</v>
      </c>
      <c r="AA655" s="26">
        <f t="shared" si="118"/>
        <v>0</v>
      </c>
      <c r="AB655" s="26">
        <f t="shared" si="119"/>
        <v>1</v>
      </c>
    </row>
    <row r="656" spans="1:28">
      <c r="A656" s="15" t="s">
        <v>1021</v>
      </c>
      <c r="B656" s="19" t="s">
        <v>1699</v>
      </c>
      <c r="C656" s="16" t="s">
        <v>1105</v>
      </c>
      <c r="D656" s="23" t="s">
        <v>1106</v>
      </c>
      <c r="E656" s="26">
        <f>SUMIF('Interventi - Dettaglio'!$A:$A,"130018"&amp;'Interventi - Sintesi'!$C656,'Interventi - Dettaglio'!H:H)</f>
        <v>4</v>
      </c>
      <c r="F656" s="26">
        <f>SUMIF('Interventi - Dettaglio'!$A:$A,"130018"&amp;'Interventi - Sintesi'!$C656,'Interventi - Dettaglio'!I:I)</f>
        <v>0</v>
      </c>
      <c r="G656" s="32">
        <f t="shared" si="120"/>
        <v>0</v>
      </c>
      <c r="H656" s="26">
        <f>SUMIF('Interventi - Dettaglio'!$A:$A,"130018"&amp;'Interventi - Sintesi'!$C656,'Interventi - Dettaglio'!J:J)</f>
        <v>0</v>
      </c>
      <c r="I656" s="26">
        <f>SUMIF('Interventi - Dettaglio'!$A:$A,"130018"&amp;'Interventi - Sintesi'!$C656,'Interventi - Dettaglio'!K:K)</f>
        <v>0</v>
      </c>
      <c r="J656" s="26">
        <f t="shared" ref="J656:J721" si="124">E656+H656+I656</f>
        <v>4</v>
      </c>
      <c r="K656" s="26">
        <f>SUMIF('Interventi - Dettaglio'!$A:$A,"130019"&amp;'Interventi - Sintesi'!$C656,'Interventi - Dettaglio'!$H:$H)</f>
        <v>7</v>
      </c>
      <c r="L656" s="26">
        <f>SUMIF('Interventi - Dettaglio'!$A:$A,"130019"&amp;'Interventi - Sintesi'!$C656,'Interventi - Dettaglio'!$I:$I)</f>
        <v>0</v>
      </c>
      <c r="M656" s="32">
        <f t="shared" si="121"/>
        <v>0</v>
      </c>
      <c r="N656" s="26">
        <f>SUMIF('Interventi - Dettaglio'!$A:$A,"130019"&amp;'Interventi - Sintesi'!$C656,'Interventi - Dettaglio'!$J:$J)</f>
        <v>0</v>
      </c>
      <c r="O656" s="26">
        <f>SUMIF('Interventi - Dettaglio'!$A:$A,"130019"&amp;'Interventi - Sintesi'!$C656,'Interventi - Dettaglio'!$K:$K)</f>
        <v>0</v>
      </c>
      <c r="P656" s="26">
        <f t="shared" ref="P656:P721" si="125">K656+N656+O656</f>
        <v>7</v>
      </c>
      <c r="Q656" s="26">
        <f>SUMIF('Interventi - Dettaglio'!$A:$A,"130020"&amp;'Interventi - Sintesi'!$C656,'Interventi - Dettaglio'!$H:$H)</f>
        <v>0</v>
      </c>
      <c r="R656" s="32">
        <f t="shared" si="122"/>
        <v>0</v>
      </c>
      <c r="S656" s="26">
        <f>SUMIF('Interventi - Dettaglio'!$A:$A,"130020"&amp;'Interventi - Sintesi'!$C656,'Interventi - Dettaglio'!$I:$I)</f>
        <v>0</v>
      </c>
      <c r="T656" s="26">
        <f>SUMIF('Interventi - Dettaglio'!$A:$A,"130020"&amp;'Interventi - Sintesi'!$C656,'Interventi - Dettaglio'!$J:$J)</f>
        <v>0</v>
      </c>
      <c r="U656" s="26">
        <f>SUMIF('Interventi - Dettaglio'!$A:$A,"130020"&amp;'Interventi - Sintesi'!$C656,'Interventi - Dettaglio'!$K:$K)</f>
        <v>0</v>
      </c>
      <c r="V656" s="26">
        <f t="shared" ref="V656:V721" si="126">Q656+T656+U656</f>
        <v>0</v>
      </c>
      <c r="W656" s="26">
        <f t="shared" ref="W656:W721" si="127">E656+K656+Q656</f>
        <v>11</v>
      </c>
      <c r="X656" s="26">
        <f t="shared" ref="X656:X721" si="128">F656+L656+S656</f>
        <v>0</v>
      </c>
      <c r="Y656" s="32">
        <f t="shared" si="123"/>
        <v>0</v>
      </c>
      <c r="Z656" s="26">
        <f t="shared" ref="Z656:Z721" si="129">H656+N656+T656</f>
        <v>0</v>
      </c>
      <c r="AA656" s="26">
        <f t="shared" ref="AA656:AA721" si="130">I656+O656+U656</f>
        <v>0</v>
      </c>
      <c r="AB656" s="26">
        <f t="shared" ref="AB656:AB721" si="131">W656+Z656+AA656</f>
        <v>11</v>
      </c>
    </row>
    <row r="657" spans="1:28">
      <c r="A657" s="15" t="s">
        <v>1021</v>
      </c>
      <c r="B657" s="19" t="s">
        <v>1699</v>
      </c>
      <c r="C657" s="16" t="s">
        <v>771</v>
      </c>
      <c r="D657" s="23" t="s">
        <v>772</v>
      </c>
      <c r="E657" s="26">
        <f>SUMIF('Interventi - Dettaglio'!$A:$A,"130018"&amp;'Interventi - Sintesi'!$C657,'Interventi - Dettaglio'!H:H)</f>
        <v>46</v>
      </c>
      <c r="F657" s="26">
        <f>SUMIF('Interventi - Dettaglio'!$A:$A,"130018"&amp;'Interventi - Sintesi'!$C657,'Interventi - Dettaglio'!I:I)</f>
        <v>40</v>
      </c>
      <c r="G657" s="32">
        <f t="shared" si="120"/>
        <v>0.86960000000000004</v>
      </c>
      <c r="H657" s="26">
        <f>SUMIF('Interventi - Dettaglio'!$A:$A,"130018"&amp;'Interventi - Sintesi'!$C657,'Interventi - Dettaglio'!J:J)</f>
        <v>8</v>
      </c>
      <c r="I657" s="26">
        <f>SUMIF('Interventi - Dettaglio'!$A:$A,"130018"&amp;'Interventi - Sintesi'!$C657,'Interventi - Dettaglio'!K:K)</f>
        <v>0</v>
      </c>
      <c r="J657" s="26">
        <f t="shared" si="124"/>
        <v>54</v>
      </c>
      <c r="K657" s="26">
        <f>SUMIF('Interventi - Dettaglio'!$A:$A,"130019"&amp;'Interventi - Sintesi'!$C657,'Interventi - Dettaglio'!$H:$H)</f>
        <v>0</v>
      </c>
      <c r="L657" s="26">
        <f>SUMIF('Interventi - Dettaglio'!$A:$A,"130019"&amp;'Interventi - Sintesi'!$C657,'Interventi - Dettaglio'!$I:$I)</f>
        <v>0</v>
      </c>
      <c r="M657" s="32">
        <f t="shared" si="121"/>
        <v>0</v>
      </c>
      <c r="N657" s="26">
        <f>SUMIF('Interventi - Dettaglio'!$A:$A,"130019"&amp;'Interventi - Sintesi'!$C657,'Interventi - Dettaglio'!$J:$J)</f>
        <v>0</v>
      </c>
      <c r="O657" s="26">
        <f>SUMIF('Interventi - Dettaglio'!$A:$A,"130019"&amp;'Interventi - Sintesi'!$C657,'Interventi - Dettaglio'!$K:$K)</f>
        <v>0</v>
      </c>
      <c r="P657" s="26">
        <f t="shared" si="125"/>
        <v>0</v>
      </c>
      <c r="Q657" s="26">
        <f>SUMIF('Interventi - Dettaglio'!$A:$A,"130020"&amp;'Interventi - Sintesi'!$C657,'Interventi - Dettaglio'!$H:$H)</f>
        <v>2</v>
      </c>
      <c r="R657" s="32">
        <f t="shared" si="122"/>
        <v>0</v>
      </c>
      <c r="S657" s="26">
        <f>SUMIF('Interventi - Dettaglio'!$A:$A,"130020"&amp;'Interventi - Sintesi'!$C657,'Interventi - Dettaglio'!$I:$I)</f>
        <v>2</v>
      </c>
      <c r="T657" s="26">
        <f>SUMIF('Interventi - Dettaglio'!$A:$A,"130020"&amp;'Interventi - Sintesi'!$C657,'Interventi - Dettaglio'!$J:$J)</f>
        <v>0</v>
      </c>
      <c r="U657" s="26">
        <f>SUMIF('Interventi - Dettaglio'!$A:$A,"130020"&amp;'Interventi - Sintesi'!$C657,'Interventi - Dettaglio'!$K:$K)</f>
        <v>0</v>
      </c>
      <c r="V657" s="26">
        <f t="shared" si="126"/>
        <v>2</v>
      </c>
      <c r="W657" s="26">
        <f t="shared" si="127"/>
        <v>48</v>
      </c>
      <c r="X657" s="26">
        <f t="shared" si="128"/>
        <v>42</v>
      </c>
      <c r="Y657" s="32">
        <f t="shared" si="123"/>
        <v>0.875</v>
      </c>
      <c r="Z657" s="26">
        <f t="shared" si="129"/>
        <v>8</v>
      </c>
      <c r="AA657" s="26">
        <f t="shared" si="130"/>
        <v>0</v>
      </c>
      <c r="AB657" s="26">
        <f t="shared" si="131"/>
        <v>56</v>
      </c>
    </row>
    <row r="658" spans="1:28">
      <c r="A658" s="15" t="s">
        <v>1021</v>
      </c>
      <c r="B658" s="19" t="s">
        <v>1699</v>
      </c>
      <c r="C658" s="16" t="s">
        <v>773</v>
      </c>
      <c r="D658" s="23" t="s">
        <v>774</v>
      </c>
      <c r="E658" s="26">
        <f>SUMIF('Interventi - Dettaglio'!$A:$A,"130018"&amp;'Interventi - Sintesi'!$C658,'Interventi - Dettaglio'!H:H)</f>
        <v>2</v>
      </c>
      <c r="F658" s="26">
        <f>SUMIF('Interventi - Dettaglio'!$A:$A,"130018"&amp;'Interventi - Sintesi'!$C658,'Interventi - Dettaglio'!I:I)</f>
        <v>1</v>
      </c>
      <c r="G658" s="32">
        <f t="shared" si="120"/>
        <v>0.5</v>
      </c>
      <c r="H658" s="26">
        <f>SUMIF('Interventi - Dettaglio'!$A:$A,"130018"&amp;'Interventi - Sintesi'!$C658,'Interventi - Dettaglio'!J:J)</f>
        <v>0</v>
      </c>
      <c r="I658" s="26">
        <f>SUMIF('Interventi - Dettaglio'!$A:$A,"130018"&amp;'Interventi - Sintesi'!$C658,'Interventi - Dettaglio'!K:K)</f>
        <v>0</v>
      </c>
      <c r="J658" s="26">
        <f t="shared" si="124"/>
        <v>2</v>
      </c>
      <c r="K658" s="26">
        <f>SUMIF('Interventi - Dettaglio'!$A:$A,"130019"&amp;'Interventi - Sintesi'!$C658,'Interventi - Dettaglio'!$H:$H)</f>
        <v>0</v>
      </c>
      <c r="L658" s="26">
        <f>SUMIF('Interventi - Dettaglio'!$A:$A,"130019"&amp;'Interventi - Sintesi'!$C658,'Interventi - Dettaglio'!$I:$I)</f>
        <v>0</v>
      </c>
      <c r="M658" s="32">
        <f t="shared" si="121"/>
        <v>0</v>
      </c>
      <c r="N658" s="26">
        <f>SUMIF('Interventi - Dettaglio'!$A:$A,"130019"&amp;'Interventi - Sintesi'!$C658,'Interventi - Dettaglio'!$J:$J)</f>
        <v>0</v>
      </c>
      <c r="O658" s="26">
        <f>SUMIF('Interventi - Dettaglio'!$A:$A,"130019"&amp;'Interventi - Sintesi'!$C658,'Interventi - Dettaglio'!$K:$K)</f>
        <v>0</v>
      </c>
      <c r="P658" s="26">
        <f t="shared" si="125"/>
        <v>0</v>
      </c>
      <c r="Q658" s="26">
        <f>SUMIF('Interventi - Dettaglio'!$A:$A,"130020"&amp;'Interventi - Sintesi'!$C658,'Interventi - Dettaglio'!$H:$H)</f>
        <v>0</v>
      </c>
      <c r="R658" s="32">
        <f t="shared" si="122"/>
        <v>0</v>
      </c>
      <c r="S658" s="26">
        <f>SUMIF('Interventi - Dettaglio'!$A:$A,"130020"&amp;'Interventi - Sintesi'!$C658,'Interventi - Dettaglio'!$I:$I)</f>
        <v>0</v>
      </c>
      <c r="T658" s="26">
        <f>SUMIF('Interventi - Dettaglio'!$A:$A,"130020"&amp;'Interventi - Sintesi'!$C658,'Interventi - Dettaglio'!$J:$J)</f>
        <v>0</v>
      </c>
      <c r="U658" s="26">
        <f>SUMIF('Interventi - Dettaglio'!$A:$A,"130020"&amp;'Interventi - Sintesi'!$C658,'Interventi - Dettaglio'!$K:$K)</f>
        <v>0</v>
      </c>
      <c r="V658" s="26">
        <f t="shared" si="126"/>
        <v>0</v>
      </c>
      <c r="W658" s="26">
        <f t="shared" si="127"/>
        <v>2</v>
      </c>
      <c r="X658" s="26">
        <f t="shared" si="128"/>
        <v>1</v>
      </c>
      <c r="Y658" s="32">
        <f t="shared" si="123"/>
        <v>0.5</v>
      </c>
      <c r="Z658" s="26">
        <f t="shared" si="129"/>
        <v>0</v>
      </c>
      <c r="AA658" s="26">
        <f t="shared" si="130"/>
        <v>0</v>
      </c>
      <c r="AB658" s="26">
        <f t="shared" si="131"/>
        <v>2</v>
      </c>
    </row>
    <row r="659" spans="1:28" ht="15.75">
      <c r="A659" s="15"/>
      <c r="B659" s="19"/>
      <c r="C659" s="16"/>
      <c r="D659" s="33" t="s">
        <v>2190</v>
      </c>
      <c r="E659" s="26"/>
      <c r="F659" s="26"/>
      <c r="G659" s="32"/>
      <c r="H659" s="26"/>
      <c r="I659" s="26"/>
      <c r="J659" s="26"/>
      <c r="K659" s="26"/>
      <c r="L659" s="26"/>
      <c r="M659" s="32"/>
      <c r="N659" s="26"/>
      <c r="O659" s="26"/>
      <c r="P659" s="26"/>
      <c r="Q659" s="26"/>
      <c r="R659" s="32"/>
      <c r="S659" s="26"/>
      <c r="T659" s="26"/>
      <c r="U659" s="26"/>
      <c r="V659" s="26"/>
      <c r="W659" s="26"/>
      <c r="X659" s="26"/>
      <c r="Y659" s="32"/>
      <c r="Z659" s="26"/>
      <c r="AA659" s="26"/>
      <c r="AB659" s="26"/>
    </row>
    <row r="660" spans="1:28">
      <c r="A660" s="15" t="s">
        <v>1037</v>
      </c>
      <c r="B660" s="19" t="s">
        <v>2190</v>
      </c>
      <c r="C660" s="16" t="s">
        <v>819</v>
      </c>
      <c r="D660" s="23" t="s">
        <v>820</v>
      </c>
      <c r="E660" s="26">
        <f>SUMIF('Interventi - Dettaglio'!$A:$A,"130018"&amp;'Interventi - Sintesi'!$C660,'Interventi - Dettaglio'!H:H)</f>
        <v>9</v>
      </c>
      <c r="F660" s="26">
        <f>SUMIF('Interventi - Dettaglio'!$A:$A,"130018"&amp;'Interventi - Sintesi'!$C660,'Interventi - Dettaglio'!I:I)</f>
        <v>2</v>
      </c>
      <c r="G660" s="32">
        <f t="shared" si="120"/>
        <v>0.22220000000000001</v>
      </c>
      <c r="H660" s="26">
        <f>SUMIF('Interventi - Dettaglio'!$A:$A,"130018"&amp;'Interventi - Sintesi'!$C660,'Interventi - Dettaglio'!J:J)</f>
        <v>0</v>
      </c>
      <c r="I660" s="26">
        <f>SUMIF('Interventi - Dettaglio'!$A:$A,"130018"&amp;'Interventi - Sintesi'!$C660,'Interventi - Dettaglio'!K:K)</f>
        <v>0</v>
      </c>
      <c r="J660" s="26">
        <f t="shared" si="124"/>
        <v>9</v>
      </c>
      <c r="K660" s="26">
        <f>SUMIF('Interventi - Dettaglio'!$A:$A,"130019"&amp;'Interventi - Sintesi'!$C660,'Interventi - Dettaglio'!$H:$H)</f>
        <v>0</v>
      </c>
      <c r="L660" s="26">
        <f>SUMIF('Interventi - Dettaglio'!$A:$A,"130019"&amp;'Interventi - Sintesi'!$C660,'Interventi - Dettaglio'!$I:$I)</f>
        <v>0</v>
      </c>
      <c r="M660" s="32">
        <f t="shared" si="121"/>
        <v>0</v>
      </c>
      <c r="N660" s="26">
        <f>SUMIF('Interventi - Dettaglio'!$A:$A,"130019"&amp;'Interventi - Sintesi'!$C660,'Interventi - Dettaglio'!$J:$J)</f>
        <v>0</v>
      </c>
      <c r="O660" s="26">
        <f>SUMIF('Interventi - Dettaglio'!$A:$A,"130019"&amp;'Interventi - Sintesi'!$C660,'Interventi - Dettaglio'!$K:$K)</f>
        <v>0</v>
      </c>
      <c r="P660" s="26">
        <f t="shared" si="125"/>
        <v>0</v>
      </c>
      <c r="Q660" s="26">
        <f>SUMIF('Interventi - Dettaglio'!$A:$A,"130020"&amp;'Interventi - Sintesi'!$C660,'Interventi - Dettaglio'!$H:$H)</f>
        <v>0</v>
      </c>
      <c r="R660" s="32">
        <f t="shared" si="122"/>
        <v>0</v>
      </c>
      <c r="S660" s="26">
        <f>SUMIF('Interventi - Dettaglio'!$A:$A,"130020"&amp;'Interventi - Sintesi'!$C660,'Interventi - Dettaglio'!$I:$I)</f>
        <v>0</v>
      </c>
      <c r="T660" s="26">
        <f>SUMIF('Interventi - Dettaglio'!$A:$A,"130020"&amp;'Interventi - Sintesi'!$C660,'Interventi - Dettaglio'!$J:$J)</f>
        <v>0</v>
      </c>
      <c r="U660" s="26">
        <f>SUMIF('Interventi - Dettaglio'!$A:$A,"130020"&amp;'Interventi - Sintesi'!$C660,'Interventi - Dettaglio'!$K:$K)</f>
        <v>0</v>
      </c>
      <c r="V660" s="26">
        <f t="shared" si="126"/>
        <v>0</v>
      </c>
      <c r="W660" s="26">
        <f t="shared" si="127"/>
        <v>9</v>
      </c>
      <c r="X660" s="26">
        <f t="shared" si="128"/>
        <v>2</v>
      </c>
      <c r="Y660" s="32">
        <f t="shared" si="123"/>
        <v>0.22220000000000001</v>
      </c>
      <c r="Z660" s="26">
        <f t="shared" si="129"/>
        <v>0</v>
      </c>
      <c r="AA660" s="26">
        <f t="shared" si="130"/>
        <v>0</v>
      </c>
      <c r="AB660" s="26">
        <f t="shared" si="131"/>
        <v>9</v>
      </c>
    </row>
    <row r="661" spans="1:28">
      <c r="A661" s="15" t="s">
        <v>1037</v>
      </c>
      <c r="B661" s="19" t="s">
        <v>2190</v>
      </c>
      <c r="C661" s="16" t="s">
        <v>775</v>
      </c>
      <c r="D661" s="23" t="s">
        <v>776</v>
      </c>
      <c r="E661" s="26">
        <f>SUMIF('Interventi - Dettaglio'!$A:$A,"130018"&amp;'Interventi - Sintesi'!$C661,'Interventi - Dettaglio'!H:H)</f>
        <v>83</v>
      </c>
      <c r="F661" s="26">
        <f>SUMIF('Interventi - Dettaglio'!$A:$A,"130018"&amp;'Interventi - Sintesi'!$C661,'Interventi - Dettaglio'!I:I)</f>
        <v>0</v>
      </c>
      <c r="G661" s="32">
        <f t="shared" si="120"/>
        <v>0</v>
      </c>
      <c r="H661" s="26">
        <f>SUMIF('Interventi - Dettaglio'!$A:$A,"130018"&amp;'Interventi - Sintesi'!$C661,'Interventi - Dettaglio'!J:J)</f>
        <v>0</v>
      </c>
      <c r="I661" s="26">
        <f>SUMIF('Interventi - Dettaglio'!$A:$A,"130018"&amp;'Interventi - Sintesi'!$C661,'Interventi - Dettaglio'!K:K)</f>
        <v>0</v>
      </c>
      <c r="J661" s="26">
        <f t="shared" si="124"/>
        <v>83</v>
      </c>
      <c r="K661" s="26">
        <f>SUMIF('Interventi - Dettaglio'!$A:$A,"130019"&amp;'Interventi - Sintesi'!$C661,'Interventi - Dettaglio'!$H:$H)</f>
        <v>0</v>
      </c>
      <c r="L661" s="26">
        <f>SUMIF('Interventi - Dettaglio'!$A:$A,"130019"&amp;'Interventi - Sintesi'!$C661,'Interventi - Dettaglio'!$I:$I)</f>
        <v>0</v>
      </c>
      <c r="M661" s="32">
        <f t="shared" si="121"/>
        <v>0</v>
      </c>
      <c r="N661" s="26">
        <f>SUMIF('Interventi - Dettaglio'!$A:$A,"130019"&amp;'Interventi - Sintesi'!$C661,'Interventi - Dettaglio'!$J:$J)</f>
        <v>0</v>
      </c>
      <c r="O661" s="26">
        <f>SUMIF('Interventi - Dettaglio'!$A:$A,"130019"&amp;'Interventi - Sintesi'!$C661,'Interventi - Dettaglio'!$K:$K)</f>
        <v>0</v>
      </c>
      <c r="P661" s="26">
        <f t="shared" si="125"/>
        <v>0</v>
      </c>
      <c r="Q661" s="26">
        <f>SUMIF('Interventi - Dettaglio'!$A:$A,"130020"&amp;'Interventi - Sintesi'!$C661,'Interventi - Dettaglio'!$H:$H)</f>
        <v>1</v>
      </c>
      <c r="R661" s="32">
        <f t="shared" si="122"/>
        <v>0</v>
      </c>
      <c r="S661" s="26">
        <f>SUMIF('Interventi - Dettaglio'!$A:$A,"130020"&amp;'Interventi - Sintesi'!$C661,'Interventi - Dettaglio'!$I:$I)</f>
        <v>0</v>
      </c>
      <c r="T661" s="26">
        <f>SUMIF('Interventi - Dettaglio'!$A:$A,"130020"&amp;'Interventi - Sintesi'!$C661,'Interventi - Dettaglio'!$J:$J)</f>
        <v>0</v>
      </c>
      <c r="U661" s="26">
        <f>SUMIF('Interventi - Dettaglio'!$A:$A,"130020"&amp;'Interventi - Sintesi'!$C661,'Interventi - Dettaglio'!$K:$K)</f>
        <v>0</v>
      </c>
      <c r="V661" s="26">
        <f t="shared" si="126"/>
        <v>1</v>
      </c>
      <c r="W661" s="26">
        <f t="shared" si="127"/>
        <v>84</v>
      </c>
      <c r="X661" s="26">
        <f t="shared" si="128"/>
        <v>0</v>
      </c>
      <c r="Y661" s="32">
        <f t="shared" si="123"/>
        <v>0</v>
      </c>
      <c r="Z661" s="26">
        <f t="shared" si="129"/>
        <v>0</v>
      </c>
      <c r="AA661" s="26">
        <f t="shared" si="130"/>
        <v>0</v>
      </c>
      <c r="AB661" s="26">
        <f t="shared" si="131"/>
        <v>84</v>
      </c>
    </row>
    <row r="662" spans="1:28">
      <c r="A662" s="15" t="s">
        <v>1037</v>
      </c>
      <c r="B662" s="19" t="s">
        <v>2190</v>
      </c>
      <c r="C662" s="16" t="s">
        <v>777</v>
      </c>
      <c r="D662" s="23" t="s">
        <v>778</v>
      </c>
      <c r="E662" s="26">
        <f>SUMIF('Interventi - Dettaglio'!$A:$A,"130018"&amp;'Interventi - Sintesi'!$C662,'Interventi - Dettaglio'!H:H)</f>
        <v>26</v>
      </c>
      <c r="F662" s="26">
        <f>SUMIF('Interventi - Dettaglio'!$A:$A,"130018"&amp;'Interventi - Sintesi'!$C662,'Interventi - Dettaglio'!I:I)</f>
        <v>0</v>
      </c>
      <c r="G662" s="32">
        <f t="shared" si="120"/>
        <v>0</v>
      </c>
      <c r="H662" s="26">
        <f>SUMIF('Interventi - Dettaglio'!$A:$A,"130018"&amp;'Interventi - Sintesi'!$C662,'Interventi - Dettaglio'!J:J)</f>
        <v>0</v>
      </c>
      <c r="I662" s="26">
        <f>SUMIF('Interventi - Dettaglio'!$A:$A,"130018"&amp;'Interventi - Sintesi'!$C662,'Interventi - Dettaglio'!K:K)</f>
        <v>0</v>
      </c>
      <c r="J662" s="26">
        <f t="shared" si="124"/>
        <v>26</v>
      </c>
      <c r="K662" s="26">
        <f>SUMIF('Interventi - Dettaglio'!$A:$A,"130019"&amp;'Interventi - Sintesi'!$C662,'Interventi - Dettaglio'!$H:$H)</f>
        <v>0</v>
      </c>
      <c r="L662" s="26">
        <f>SUMIF('Interventi - Dettaglio'!$A:$A,"130019"&amp;'Interventi - Sintesi'!$C662,'Interventi - Dettaglio'!$I:$I)</f>
        <v>0</v>
      </c>
      <c r="M662" s="32">
        <f t="shared" si="121"/>
        <v>0</v>
      </c>
      <c r="N662" s="26">
        <f>SUMIF('Interventi - Dettaglio'!$A:$A,"130019"&amp;'Interventi - Sintesi'!$C662,'Interventi - Dettaglio'!$J:$J)</f>
        <v>0</v>
      </c>
      <c r="O662" s="26">
        <f>SUMIF('Interventi - Dettaglio'!$A:$A,"130019"&amp;'Interventi - Sintesi'!$C662,'Interventi - Dettaglio'!$K:$K)</f>
        <v>0</v>
      </c>
      <c r="P662" s="26">
        <f t="shared" si="125"/>
        <v>0</v>
      </c>
      <c r="Q662" s="26">
        <f>SUMIF('Interventi - Dettaglio'!$A:$A,"130020"&amp;'Interventi - Sintesi'!$C662,'Interventi - Dettaglio'!$H:$H)</f>
        <v>0</v>
      </c>
      <c r="R662" s="32">
        <f t="shared" si="122"/>
        <v>0</v>
      </c>
      <c r="S662" s="26">
        <f>SUMIF('Interventi - Dettaglio'!$A:$A,"130020"&amp;'Interventi - Sintesi'!$C662,'Interventi - Dettaglio'!$I:$I)</f>
        <v>0</v>
      </c>
      <c r="T662" s="26">
        <f>SUMIF('Interventi - Dettaglio'!$A:$A,"130020"&amp;'Interventi - Sintesi'!$C662,'Interventi - Dettaglio'!$J:$J)</f>
        <v>0</v>
      </c>
      <c r="U662" s="26">
        <f>SUMIF('Interventi - Dettaglio'!$A:$A,"130020"&amp;'Interventi - Sintesi'!$C662,'Interventi - Dettaglio'!$K:$K)</f>
        <v>0</v>
      </c>
      <c r="V662" s="26">
        <f t="shared" si="126"/>
        <v>0</v>
      </c>
      <c r="W662" s="26">
        <f t="shared" si="127"/>
        <v>26</v>
      </c>
      <c r="X662" s="26">
        <f t="shared" si="128"/>
        <v>0</v>
      </c>
      <c r="Y662" s="32">
        <f t="shared" si="123"/>
        <v>0</v>
      </c>
      <c r="Z662" s="26">
        <f t="shared" si="129"/>
        <v>0</v>
      </c>
      <c r="AA662" s="26">
        <f t="shared" si="130"/>
        <v>0</v>
      </c>
      <c r="AB662" s="26">
        <f t="shared" si="131"/>
        <v>26</v>
      </c>
    </row>
    <row r="663" spans="1:28">
      <c r="A663" s="15" t="s">
        <v>1037</v>
      </c>
      <c r="B663" s="19" t="s">
        <v>2190</v>
      </c>
      <c r="C663" s="16" t="s">
        <v>779</v>
      </c>
      <c r="D663" s="23" t="s">
        <v>780</v>
      </c>
      <c r="E663" s="26">
        <f>SUMIF('Interventi - Dettaglio'!$A:$A,"130018"&amp;'Interventi - Sintesi'!$C663,'Interventi - Dettaglio'!H:H)</f>
        <v>11</v>
      </c>
      <c r="F663" s="26">
        <f>SUMIF('Interventi - Dettaglio'!$A:$A,"130018"&amp;'Interventi - Sintesi'!$C663,'Interventi - Dettaglio'!I:I)</f>
        <v>0</v>
      </c>
      <c r="G663" s="32">
        <f t="shared" si="120"/>
        <v>0</v>
      </c>
      <c r="H663" s="26">
        <f>SUMIF('Interventi - Dettaglio'!$A:$A,"130018"&amp;'Interventi - Sintesi'!$C663,'Interventi - Dettaglio'!J:J)</f>
        <v>0</v>
      </c>
      <c r="I663" s="26">
        <f>SUMIF('Interventi - Dettaglio'!$A:$A,"130018"&amp;'Interventi - Sintesi'!$C663,'Interventi - Dettaglio'!K:K)</f>
        <v>0</v>
      </c>
      <c r="J663" s="26">
        <f t="shared" si="124"/>
        <v>11</v>
      </c>
      <c r="K663" s="26">
        <f>SUMIF('Interventi - Dettaglio'!$A:$A,"130019"&amp;'Interventi - Sintesi'!$C663,'Interventi - Dettaglio'!$H:$H)</f>
        <v>0</v>
      </c>
      <c r="L663" s="26">
        <f>SUMIF('Interventi - Dettaglio'!$A:$A,"130019"&amp;'Interventi - Sintesi'!$C663,'Interventi - Dettaglio'!$I:$I)</f>
        <v>0</v>
      </c>
      <c r="M663" s="32">
        <f t="shared" si="121"/>
        <v>0</v>
      </c>
      <c r="N663" s="26">
        <f>SUMIF('Interventi - Dettaglio'!$A:$A,"130019"&amp;'Interventi - Sintesi'!$C663,'Interventi - Dettaglio'!$J:$J)</f>
        <v>0</v>
      </c>
      <c r="O663" s="26">
        <f>SUMIF('Interventi - Dettaglio'!$A:$A,"130019"&amp;'Interventi - Sintesi'!$C663,'Interventi - Dettaglio'!$K:$K)</f>
        <v>0</v>
      </c>
      <c r="P663" s="26">
        <f t="shared" si="125"/>
        <v>0</v>
      </c>
      <c r="Q663" s="26">
        <f>SUMIF('Interventi - Dettaglio'!$A:$A,"130020"&amp;'Interventi - Sintesi'!$C663,'Interventi - Dettaglio'!$H:$H)</f>
        <v>0</v>
      </c>
      <c r="R663" s="32">
        <f t="shared" si="122"/>
        <v>0</v>
      </c>
      <c r="S663" s="26">
        <f>SUMIF('Interventi - Dettaglio'!$A:$A,"130020"&amp;'Interventi - Sintesi'!$C663,'Interventi - Dettaglio'!$I:$I)</f>
        <v>0</v>
      </c>
      <c r="T663" s="26">
        <f>SUMIF('Interventi - Dettaglio'!$A:$A,"130020"&amp;'Interventi - Sintesi'!$C663,'Interventi - Dettaglio'!$J:$J)</f>
        <v>0</v>
      </c>
      <c r="U663" s="26">
        <f>SUMIF('Interventi - Dettaglio'!$A:$A,"130020"&amp;'Interventi - Sintesi'!$C663,'Interventi - Dettaglio'!$K:$K)</f>
        <v>0</v>
      </c>
      <c r="V663" s="26">
        <f t="shared" si="126"/>
        <v>0</v>
      </c>
      <c r="W663" s="26">
        <f t="shared" si="127"/>
        <v>11</v>
      </c>
      <c r="X663" s="26">
        <f t="shared" si="128"/>
        <v>0</v>
      </c>
      <c r="Y663" s="32">
        <f t="shared" si="123"/>
        <v>0</v>
      </c>
      <c r="Z663" s="26">
        <f t="shared" si="129"/>
        <v>0</v>
      </c>
      <c r="AA663" s="26">
        <f t="shared" si="130"/>
        <v>0</v>
      </c>
      <c r="AB663" s="26">
        <f t="shared" si="131"/>
        <v>11</v>
      </c>
    </row>
    <row r="664" spans="1:28" ht="24">
      <c r="A664" s="13" t="s">
        <v>1053</v>
      </c>
      <c r="B664" s="19" t="s">
        <v>2190</v>
      </c>
      <c r="C664" s="14" t="s">
        <v>1811</v>
      </c>
      <c r="D664" s="4" t="s">
        <v>1812</v>
      </c>
      <c r="E664" s="26">
        <f>SUMIF('Interventi - Dettaglio'!$A:$A,"130018"&amp;'Interventi - Sintesi'!$C664,'Interventi - Dettaglio'!H:H)</f>
        <v>1</v>
      </c>
      <c r="F664" s="26">
        <f>SUMIF('Interventi - Dettaglio'!$A:$A,"130018"&amp;'Interventi - Sintesi'!$C664,'Interventi - Dettaglio'!I:I)</f>
        <v>1</v>
      </c>
      <c r="G664" s="32">
        <f t="shared" si="120"/>
        <v>1</v>
      </c>
      <c r="H664" s="26">
        <f>SUMIF('Interventi - Dettaglio'!$A:$A,"130018"&amp;'Interventi - Sintesi'!$C664,'Interventi - Dettaglio'!J:J)</f>
        <v>0</v>
      </c>
      <c r="I664" s="26">
        <f>SUMIF('Interventi - Dettaglio'!$A:$A,"130018"&amp;'Interventi - Sintesi'!$C664,'Interventi - Dettaglio'!K:K)</f>
        <v>0</v>
      </c>
      <c r="J664" s="26">
        <f t="shared" si="124"/>
        <v>1</v>
      </c>
      <c r="K664" s="26">
        <f>SUMIF('Interventi - Dettaglio'!$A:$A,"130019"&amp;'Interventi - Sintesi'!$C664,'Interventi - Dettaglio'!$H:$H)</f>
        <v>0</v>
      </c>
      <c r="L664" s="26">
        <f>SUMIF('Interventi - Dettaglio'!$A:$A,"130019"&amp;'Interventi - Sintesi'!$C664,'Interventi - Dettaglio'!$I:$I)</f>
        <v>0</v>
      </c>
      <c r="M664" s="32">
        <f t="shared" si="121"/>
        <v>0</v>
      </c>
      <c r="N664" s="26">
        <f>SUMIF('Interventi - Dettaglio'!$A:$A,"130019"&amp;'Interventi - Sintesi'!$C664,'Interventi - Dettaglio'!$J:$J)</f>
        <v>0</v>
      </c>
      <c r="O664" s="26">
        <f>SUMIF('Interventi - Dettaglio'!$A:$A,"130019"&amp;'Interventi - Sintesi'!$C664,'Interventi - Dettaglio'!$K:$K)</f>
        <v>0</v>
      </c>
      <c r="P664" s="26">
        <f t="shared" si="125"/>
        <v>0</v>
      </c>
      <c r="Q664" s="26">
        <f>SUMIF('Interventi - Dettaglio'!$A:$A,"130020"&amp;'Interventi - Sintesi'!$C664,'Interventi - Dettaglio'!$H:$H)</f>
        <v>0</v>
      </c>
      <c r="R664" s="32">
        <f t="shared" si="122"/>
        <v>0</v>
      </c>
      <c r="S664" s="26">
        <f>SUMIF('Interventi - Dettaglio'!$A:$A,"130020"&amp;'Interventi - Sintesi'!$C664,'Interventi - Dettaglio'!$I:$I)</f>
        <v>0</v>
      </c>
      <c r="T664" s="26">
        <f>SUMIF('Interventi - Dettaglio'!$A:$A,"130020"&amp;'Interventi - Sintesi'!$C664,'Interventi - Dettaglio'!$J:$J)</f>
        <v>0</v>
      </c>
      <c r="U664" s="26">
        <f>SUMIF('Interventi - Dettaglio'!$A:$A,"130020"&amp;'Interventi - Sintesi'!$C664,'Interventi - Dettaglio'!$K:$K)</f>
        <v>0</v>
      </c>
      <c r="V664" s="26">
        <f t="shared" si="126"/>
        <v>0</v>
      </c>
      <c r="W664" s="26">
        <f t="shared" si="127"/>
        <v>1</v>
      </c>
      <c r="X664" s="26">
        <f t="shared" si="128"/>
        <v>1</v>
      </c>
      <c r="Y664" s="32">
        <f t="shared" si="123"/>
        <v>1</v>
      </c>
      <c r="Z664" s="26">
        <f t="shared" si="129"/>
        <v>0</v>
      </c>
      <c r="AA664" s="26">
        <f t="shared" si="130"/>
        <v>0</v>
      </c>
      <c r="AB664" s="26">
        <f t="shared" si="131"/>
        <v>1</v>
      </c>
    </row>
    <row r="665" spans="1:28">
      <c r="A665" s="13" t="s">
        <v>1053</v>
      </c>
      <c r="B665" s="19" t="s">
        <v>2190</v>
      </c>
      <c r="C665" s="14" t="s">
        <v>781</v>
      </c>
      <c r="D665" s="4" t="s">
        <v>782</v>
      </c>
      <c r="E665" s="26">
        <f>SUMIF('Interventi - Dettaglio'!$A:$A,"130018"&amp;'Interventi - Sintesi'!$C665,'Interventi - Dettaglio'!H:H)</f>
        <v>21</v>
      </c>
      <c r="F665" s="26">
        <f>SUMIF('Interventi - Dettaglio'!$A:$A,"130018"&amp;'Interventi - Sintesi'!$C665,'Interventi - Dettaglio'!I:I)</f>
        <v>0</v>
      </c>
      <c r="G665" s="32">
        <f t="shared" si="120"/>
        <v>0</v>
      </c>
      <c r="H665" s="26">
        <f>SUMIF('Interventi - Dettaglio'!$A:$A,"130018"&amp;'Interventi - Sintesi'!$C665,'Interventi - Dettaglio'!J:J)</f>
        <v>0</v>
      </c>
      <c r="I665" s="26">
        <f>SUMIF('Interventi - Dettaglio'!$A:$A,"130018"&amp;'Interventi - Sintesi'!$C665,'Interventi - Dettaglio'!K:K)</f>
        <v>0</v>
      </c>
      <c r="J665" s="26">
        <f t="shared" si="124"/>
        <v>21</v>
      </c>
      <c r="K665" s="26">
        <f>SUMIF('Interventi - Dettaglio'!$A:$A,"130019"&amp;'Interventi - Sintesi'!$C665,'Interventi - Dettaglio'!$H:$H)</f>
        <v>1</v>
      </c>
      <c r="L665" s="26">
        <f>SUMIF('Interventi - Dettaglio'!$A:$A,"130019"&amp;'Interventi - Sintesi'!$C665,'Interventi - Dettaglio'!$I:$I)</f>
        <v>0</v>
      </c>
      <c r="M665" s="32">
        <f t="shared" si="121"/>
        <v>0</v>
      </c>
      <c r="N665" s="26">
        <f>SUMIF('Interventi - Dettaglio'!$A:$A,"130019"&amp;'Interventi - Sintesi'!$C665,'Interventi - Dettaglio'!$J:$J)</f>
        <v>0</v>
      </c>
      <c r="O665" s="26">
        <f>SUMIF('Interventi - Dettaglio'!$A:$A,"130019"&amp;'Interventi - Sintesi'!$C665,'Interventi - Dettaglio'!$K:$K)</f>
        <v>0</v>
      </c>
      <c r="P665" s="26">
        <f t="shared" si="125"/>
        <v>1</v>
      </c>
      <c r="Q665" s="26">
        <f>SUMIF('Interventi - Dettaglio'!$A:$A,"130020"&amp;'Interventi - Sintesi'!$C665,'Interventi - Dettaglio'!$H:$H)</f>
        <v>0</v>
      </c>
      <c r="R665" s="32">
        <f t="shared" si="122"/>
        <v>0</v>
      </c>
      <c r="S665" s="26">
        <f>SUMIF('Interventi - Dettaglio'!$A:$A,"130020"&amp;'Interventi - Sintesi'!$C665,'Interventi - Dettaglio'!$I:$I)</f>
        <v>0</v>
      </c>
      <c r="T665" s="26">
        <f>SUMIF('Interventi - Dettaglio'!$A:$A,"130020"&amp;'Interventi - Sintesi'!$C665,'Interventi - Dettaglio'!$J:$J)</f>
        <v>5</v>
      </c>
      <c r="U665" s="26">
        <f>SUMIF('Interventi - Dettaglio'!$A:$A,"130020"&amp;'Interventi - Sintesi'!$C665,'Interventi - Dettaglio'!$K:$K)</f>
        <v>1</v>
      </c>
      <c r="V665" s="26">
        <f t="shared" si="126"/>
        <v>6</v>
      </c>
      <c r="W665" s="26">
        <f t="shared" si="127"/>
        <v>22</v>
      </c>
      <c r="X665" s="26">
        <f t="shared" si="128"/>
        <v>0</v>
      </c>
      <c r="Y665" s="32">
        <f t="shared" si="123"/>
        <v>0</v>
      </c>
      <c r="Z665" s="26">
        <f t="shared" si="129"/>
        <v>5</v>
      </c>
      <c r="AA665" s="26">
        <f t="shared" si="130"/>
        <v>1</v>
      </c>
      <c r="AB665" s="26">
        <f t="shared" si="131"/>
        <v>28</v>
      </c>
    </row>
    <row r="666" spans="1:28">
      <c r="A666" s="15" t="s">
        <v>1053</v>
      </c>
      <c r="B666" s="19" t="s">
        <v>2190</v>
      </c>
      <c r="C666" s="16" t="s">
        <v>821</v>
      </c>
      <c r="D666" s="23" t="s">
        <v>822</v>
      </c>
      <c r="E666" s="26">
        <f>SUMIF('Interventi - Dettaglio'!$A:$A,"130018"&amp;'Interventi - Sintesi'!$C666,'Interventi - Dettaglio'!H:H)</f>
        <v>0</v>
      </c>
      <c r="F666" s="26">
        <f>SUMIF('Interventi - Dettaglio'!$A:$A,"130018"&amp;'Interventi - Sintesi'!$C666,'Interventi - Dettaglio'!I:I)</f>
        <v>0</v>
      </c>
      <c r="G666" s="32">
        <f t="shared" si="120"/>
        <v>0</v>
      </c>
      <c r="H666" s="26">
        <f>SUMIF('Interventi - Dettaglio'!$A:$A,"130018"&amp;'Interventi - Sintesi'!$C666,'Interventi - Dettaglio'!J:J)</f>
        <v>1</v>
      </c>
      <c r="I666" s="26">
        <f>SUMIF('Interventi - Dettaglio'!$A:$A,"130018"&amp;'Interventi - Sintesi'!$C666,'Interventi - Dettaglio'!K:K)</f>
        <v>0</v>
      </c>
      <c r="J666" s="26">
        <f t="shared" si="124"/>
        <v>1</v>
      </c>
      <c r="K666" s="26">
        <f>SUMIF('Interventi - Dettaglio'!$A:$A,"130019"&amp;'Interventi - Sintesi'!$C666,'Interventi - Dettaglio'!$H:$H)</f>
        <v>0</v>
      </c>
      <c r="L666" s="26">
        <f>SUMIF('Interventi - Dettaglio'!$A:$A,"130019"&amp;'Interventi - Sintesi'!$C666,'Interventi - Dettaglio'!$I:$I)</f>
        <v>0</v>
      </c>
      <c r="M666" s="32">
        <f t="shared" si="121"/>
        <v>0</v>
      </c>
      <c r="N666" s="26">
        <f>SUMIF('Interventi - Dettaglio'!$A:$A,"130019"&amp;'Interventi - Sintesi'!$C666,'Interventi - Dettaglio'!$J:$J)</f>
        <v>0</v>
      </c>
      <c r="O666" s="26">
        <f>SUMIF('Interventi - Dettaglio'!$A:$A,"130019"&amp;'Interventi - Sintesi'!$C666,'Interventi - Dettaglio'!$K:$K)</f>
        <v>0</v>
      </c>
      <c r="P666" s="26">
        <f t="shared" si="125"/>
        <v>0</v>
      </c>
      <c r="Q666" s="26">
        <f>SUMIF('Interventi - Dettaglio'!$A:$A,"130020"&amp;'Interventi - Sintesi'!$C666,'Interventi - Dettaglio'!$H:$H)</f>
        <v>0</v>
      </c>
      <c r="R666" s="32">
        <f t="shared" si="122"/>
        <v>0</v>
      </c>
      <c r="S666" s="26">
        <f>SUMIF('Interventi - Dettaglio'!$A:$A,"130020"&amp;'Interventi - Sintesi'!$C666,'Interventi - Dettaglio'!$I:$I)</f>
        <v>0</v>
      </c>
      <c r="T666" s="26">
        <f>SUMIF('Interventi - Dettaglio'!$A:$A,"130020"&amp;'Interventi - Sintesi'!$C666,'Interventi - Dettaglio'!$J:$J)</f>
        <v>0</v>
      </c>
      <c r="U666" s="26">
        <f>SUMIF('Interventi - Dettaglio'!$A:$A,"130020"&amp;'Interventi - Sintesi'!$C666,'Interventi - Dettaglio'!$K:$K)</f>
        <v>0</v>
      </c>
      <c r="V666" s="26">
        <f t="shared" si="126"/>
        <v>0</v>
      </c>
      <c r="W666" s="26">
        <f t="shared" si="127"/>
        <v>0</v>
      </c>
      <c r="X666" s="26">
        <f t="shared" si="128"/>
        <v>0</v>
      </c>
      <c r="Y666" s="32">
        <f t="shared" si="123"/>
        <v>0</v>
      </c>
      <c r="Z666" s="26">
        <f t="shared" si="129"/>
        <v>1</v>
      </c>
      <c r="AA666" s="26">
        <f t="shared" si="130"/>
        <v>0</v>
      </c>
      <c r="AB666" s="26">
        <f t="shared" si="131"/>
        <v>1</v>
      </c>
    </row>
    <row r="667" spans="1:28">
      <c r="A667" s="13" t="s">
        <v>1053</v>
      </c>
      <c r="B667" s="19" t="s">
        <v>2190</v>
      </c>
      <c r="C667" s="14" t="s">
        <v>1443</v>
      </c>
      <c r="D667" s="4" t="s">
        <v>1444</v>
      </c>
      <c r="E667" s="26">
        <f>SUMIF('Interventi - Dettaglio'!$A:$A,"130018"&amp;'Interventi - Sintesi'!$C667,'Interventi - Dettaglio'!H:H)</f>
        <v>4</v>
      </c>
      <c r="F667" s="26">
        <f>SUMIF('Interventi - Dettaglio'!$A:$A,"130018"&amp;'Interventi - Sintesi'!$C667,'Interventi - Dettaglio'!I:I)</f>
        <v>4</v>
      </c>
      <c r="G667" s="32">
        <f t="shared" si="120"/>
        <v>1</v>
      </c>
      <c r="H667" s="26">
        <f>SUMIF('Interventi - Dettaglio'!$A:$A,"130018"&amp;'Interventi - Sintesi'!$C667,'Interventi - Dettaglio'!J:J)</f>
        <v>1</v>
      </c>
      <c r="I667" s="26">
        <f>SUMIF('Interventi - Dettaglio'!$A:$A,"130018"&amp;'Interventi - Sintesi'!$C667,'Interventi - Dettaglio'!K:K)</f>
        <v>0</v>
      </c>
      <c r="J667" s="26">
        <f t="shared" si="124"/>
        <v>5</v>
      </c>
      <c r="K667" s="26">
        <f>SUMIF('Interventi - Dettaglio'!$A:$A,"130019"&amp;'Interventi - Sintesi'!$C667,'Interventi - Dettaglio'!$H:$H)</f>
        <v>0</v>
      </c>
      <c r="L667" s="26">
        <f>SUMIF('Interventi - Dettaglio'!$A:$A,"130019"&amp;'Interventi - Sintesi'!$C667,'Interventi - Dettaglio'!$I:$I)</f>
        <v>0</v>
      </c>
      <c r="M667" s="32">
        <f t="shared" si="121"/>
        <v>0</v>
      </c>
      <c r="N667" s="26">
        <f>SUMIF('Interventi - Dettaglio'!$A:$A,"130019"&amp;'Interventi - Sintesi'!$C667,'Interventi - Dettaglio'!$J:$J)</f>
        <v>0</v>
      </c>
      <c r="O667" s="26">
        <f>SUMIF('Interventi - Dettaglio'!$A:$A,"130019"&amp;'Interventi - Sintesi'!$C667,'Interventi - Dettaglio'!$K:$K)</f>
        <v>0</v>
      </c>
      <c r="P667" s="26">
        <f t="shared" si="125"/>
        <v>0</v>
      </c>
      <c r="Q667" s="26">
        <f>SUMIF('Interventi - Dettaglio'!$A:$A,"130020"&amp;'Interventi - Sintesi'!$C667,'Interventi - Dettaglio'!$H:$H)</f>
        <v>0</v>
      </c>
      <c r="R667" s="32">
        <f t="shared" si="122"/>
        <v>0</v>
      </c>
      <c r="S667" s="26">
        <f>SUMIF('Interventi - Dettaglio'!$A:$A,"130020"&amp;'Interventi - Sintesi'!$C667,'Interventi - Dettaglio'!$I:$I)</f>
        <v>0</v>
      </c>
      <c r="T667" s="26">
        <f>SUMIF('Interventi - Dettaglio'!$A:$A,"130020"&amp;'Interventi - Sintesi'!$C667,'Interventi - Dettaglio'!$J:$J)</f>
        <v>0</v>
      </c>
      <c r="U667" s="26">
        <f>SUMIF('Interventi - Dettaglio'!$A:$A,"130020"&amp;'Interventi - Sintesi'!$C667,'Interventi - Dettaglio'!$K:$K)</f>
        <v>0</v>
      </c>
      <c r="V667" s="26">
        <f t="shared" si="126"/>
        <v>0</v>
      </c>
      <c r="W667" s="26">
        <f t="shared" si="127"/>
        <v>4</v>
      </c>
      <c r="X667" s="26">
        <f t="shared" si="128"/>
        <v>4</v>
      </c>
      <c r="Y667" s="32">
        <f t="shared" si="123"/>
        <v>1</v>
      </c>
      <c r="Z667" s="26">
        <f t="shared" si="129"/>
        <v>1</v>
      </c>
      <c r="AA667" s="26">
        <f t="shared" si="130"/>
        <v>0</v>
      </c>
      <c r="AB667" s="26">
        <f t="shared" si="131"/>
        <v>5</v>
      </c>
    </row>
    <row r="668" spans="1:28">
      <c r="A668" s="13" t="s">
        <v>1061</v>
      </c>
      <c r="B668" s="19" t="s">
        <v>2190</v>
      </c>
      <c r="C668" s="14" t="s">
        <v>1445</v>
      </c>
      <c r="D668" s="4" t="s">
        <v>1446</v>
      </c>
      <c r="E668" s="26">
        <f>SUMIF('Interventi - Dettaglio'!$A:$A,"130018"&amp;'Interventi - Sintesi'!$C668,'Interventi - Dettaglio'!H:H)</f>
        <v>0</v>
      </c>
      <c r="F668" s="26">
        <f>SUMIF('Interventi - Dettaglio'!$A:$A,"130018"&amp;'Interventi - Sintesi'!$C668,'Interventi - Dettaglio'!I:I)</f>
        <v>0</v>
      </c>
      <c r="G668" s="32">
        <f t="shared" si="120"/>
        <v>0</v>
      </c>
      <c r="H668" s="26">
        <f>SUMIF('Interventi - Dettaglio'!$A:$A,"130018"&amp;'Interventi - Sintesi'!$C668,'Interventi - Dettaglio'!J:J)</f>
        <v>1</v>
      </c>
      <c r="I668" s="26">
        <f>SUMIF('Interventi - Dettaglio'!$A:$A,"130018"&amp;'Interventi - Sintesi'!$C668,'Interventi - Dettaglio'!K:K)</f>
        <v>0</v>
      </c>
      <c r="J668" s="26">
        <f t="shared" si="124"/>
        <v>1</v>
      </c>
      <c r="K668" s="26">
        <f>SUMIF('Interventi - Dettaglio'!$A:$A,"130019"&amp;'Interventi - Sintesi'!$C668,'Interventi - Dettaglio'!$H:$H)</f>
        <v>0</v>
      </c>
      <c r="L668" s="26">
        <f>SUMIF('Interventi - Dettaglio'!$A:$A,"130019"&amp;'Interventi - Sintesi'!$C668,'Interventi - Dettaglio'!$I:$I)</f>
        <v>0</v>
      </c>
      <c r="M668" s="32">
        <f t="shared" si="121"/>
        <v>0</v>
      </c>
      <c r="N668" s="26">
        <f>SUMIF('Interventi - Dettaglio'!$A:$A,"130019"&amp;'Interventi - Sintesi'!$C668,'Interventi - Dettaglio'!$J:$J)</f>
        <v>0</v>
      </c>
      <c r="O668" s="26">
        <f>SUMIF('Interventi - Dettaglio'!$A:$A,"130019"&amp;'Interventi - Sintesi'!$C668,'Interventi - Dettaglio'!$K:$K)</f>
        <v>0</v>
      </c>
      <c r="P668" s="26">
        <f t="shared" si="125"/>
        <v>0</v>
      </c>
      <c r="Q668" s="26">
        <f>SUMIF('Interventi - Dettaglio'!$A:$A,"130020"&amp;'Interventi - Sintesi'!$C668,'Interventi - Dettaglio'!$H:$H)</f>
        <v>0</v>
      </c>
      <c r="R668" s="32">
        <f t="shared" si="122"/>
        <v>0</v>
      </c>
      <c r="S668" s="26">
        <f>SUMIF('Interventi - Dettaglio'!$A:$A,"130020"&amp;'Interventi - Sintesi'!$C668,'Interventi - Dettaglio'!$I:$I)</f>
        <v>0</v>
      </c>
      <c r="T668" s="26">
        <f>SUMIF('Interventi - Dettaglio'!$A:$A,"130020"&amp;'Interventi - Sintesi'!$C668,'Interventi - Dettaglio'!$J:$J)</f>
        <v>0</v>
      </c>
      <c r="U668" s="26">
        <f>SUMIF('Interventi - Dettaglio'!$A:$A,"130020"&amp;'Interventi - Sintesi'!$C668,'Interventi - Dettaglio'!$K:$K)</f>
        <v>0</v>
      </c>
      <c r="V668" s="26">
        <f t="shared" si="126"/>
        <v>0</v>
      </c>
      <c r="W668" s="26">
        <f t="shared" si="127"/>
        <v>0</v>
      </c>
      <c r="X668" s="26">
        <f t="shared" si="128"/>
        <v>0</v>
      </c>
      <c r="Y668" s="32">
        <f t="shared" si="123"/>
        <v>0</v>
      </c>
      <c r="Z668" s="26">
        <f t="shared" si="129"/>
        <v>1</v>
      </c>
      <c r="AA668" s="26">
        <f t="shared" si="130"/>
        <v>0</v>
      </c>
      <c r="AB668" s="26">
        <f t="shared" si="131"/>
        <v>1</v>
      </c>
    </row>
    <row r="669" spans="1:28">
      <c r="A669" s="13" t="s">
        <v>1061</v>
      </c>
      <c r="B669" s="19" t="s">
        <v>2190</v>
      </c>
      <c r="C669" s="14" t="s">
        <v>1447</v>
      </c>
      <c r="D669" s="4" t="s">
        <v>1448</v>
      </c>
      <c r="E669" s="26">
        <f>SUMIF('Interventi - Dettaglio'!$A:$A,"130018"&amp;'Interventi - Sintesi'!$C669,'Interventi - Dettaglio'!H:H)</f>
        <v>44</v>
      </c>
      <c r="F669" s="26">
        <f>SUMIF('Interventi - Dettaglio'!$A:$A,"130018"&amp;'Interventi - Sintesi'!$C669,'Interventi - Dettaglio'!I:I)</f>
        <v>43</v>
      </c>
      <c r="G669" s="32">
        <f t="shared" si="120"/>
        <v>0.97729999999999995</v>
      </c>
      <c r="H669" s="26">
        <f>SUMIF('Interventi - Dettaglio'!$A:$A,"130018"&amp;'Interventi - Sintesi'!$C669,'Interventi - Dettaglio'!J:J)</f>
        <v>5</v>
      </c>
      <c r="I669" s="26">
        <f>SUMIF('Interventi - Dettaglio'!$A:$A,"130018"&amp;'Interventi - Sintesi'!$C669,'Interventi - Dettaglio'!K:K)</f>
        <v>0</v>
      </c>
      <c r="J669" s="26">
        <f t="shared" si="124"/>
        <v>49</v>
      </c>
      <c r="K669" s="26">
        <f>SUMIF('Interventi - Dettaglio'!$A:$A,"130019"&amp;'Interventi - Sintesi'!$C669,'Interventi - Dettaglio'!$H:$H)</f>
        <v>0</v>
      </c>
      <c r="L669" s="26">
        <f>SUMIF('Interventi - Dettaglio'!$A:$A,"130019"&amp;'Interventi - Sintesi'!$C669,'Interventi - Dettaglio'!$I:$I)</f>
        <v>0</v>
      </c>
      <c r="M669" s="32">
        <f t="shared" si="121"/>
        <v>0</v>
      </c>
      <c r="N669" s="26">
        <f>SUMIF('Interventi - Dettaglio'!$A:$A,"130019"&amp;'Interventi - Sintesi'!$C669,'Interventi - Dettaglio'!$J:$J)</f>
        <v>0</v>
      </c>
      <c r="O669" s="26">
        <f>SUMIF('Interventi - Dettaglio'!$A:$A,"130019"&amp;'Interventi - Sintesi'!$C669,'Interventi - Dettaglio'!$K:$K)</f>
        <v>0</v>
      </c>
      <c r="P669" s="26">
        <f t="shared" si="125"/>
        <v>0</v>
      </c>
      <c r="Q669" s="26">
        <f>SUMIF('Interventi - Dettaglio'!$A:$A,"130020"&amp;'Interventi - Sintesi'!$C669,'Interventi - Dettaglio'!$H:$H)</f>
        <v>0</v>
      </c>
      <c r="R669" s="32">
        <f t="shared" si="122"/>
        <v>0</v>
      </c>
      <c r="S669" s="26">
        <f>SUMIF('Interventi - Dettaglio'!$A:$A,"130020"&amp;'Interventi - Sintesi'!$C669,'Interventi - Dettaglio'!$I:$I)</f>
        <v>0</v>
      </c>
      <c r="T669" s="26">
        <f>SUMIF('Interventi - Dettaglio'!$A:$A,"130020"&amp;'Interventi - Sintesi'!$C669,'Interventi - Dettaglio'!$J:$J)</f>
        <v>0</v>
      </c>
      <c r="U669" s="26">
        <f>SUMIF('Interventi - Dettaglio'!$A:$A,"130020"&amp;'Interventi - Sintesi'!$C669,'Interventi - Dettaglio'!$K:$K)</f>
        <v>0</v>
      </c>
      <c r="V669" s="26">
        <f t="shared" si="126"/>
        <v>0</v>
      </c>
      <c r="W669" s="26">
        <f t="shared" si="127"/>
        <v>44</v>
      </c>
      <c r="X669" s="26">
        <f t="shared" si="128"/>
        <v>43</v>
      </c>
      <c r="Y669" s="32">
        <f t="shared" si="123"/>
        <v>0.97729999999999995</v>
      </c>
      <c r="Z669" s="26">
        <f t="shared" si="129"/>
        <v>5</v>
      </c>
      <c r="AA669" s="26">
        <f t="shared" si="130"/>
        <v>0</v>
      </c>
      <c r="AB669" s="26">
        <f t="shared" si="131"/>
        <v>49</v>
      </c>
    </row>
    <row r="670" spans="1:28">
      <c r="A670" s="13" t="s">
        <v>1061</v>
      </c>
      <c r="B670" s="19" t="s">
        <v>2190</v>
      </c>
      <c r="C670" s="14" t="s">
        <v>783</v>
      </c>
      <c r="D670" s="4" t="s">
        <v>784</v>
      </c>
      <c r="E670" s="26">
        <f>SUMIF('Interventi - Dettaglio'!$A:$A,"130018"&amp;'Interventi - Sintesi'!$C670,'Interventi - Dettaglio'!H:H)</f>
        <v>18</v>
      </c>
      <c r="F670" s="26">
        <f>SUMIF('Interventi - Dettaglio'!$A:$A,"130018"&amp;'Interventi - Sintesi'!$C670,'Interventi - Dettaglio'!I:I)</f>
        <v>1</v>
      </c>
      <c r="G670" s="32">
        <f t="shared" si="120"/>
        <v>5.5599999999999997E-2</v>
      </c>
      <c r="H670" s="26">
        <f>SUMIF('Interventi - Dettaglio'!$A:$A,"130018"&amp;'Interventi - Sintesi'!$C670,'Interventi - Dettaglio'!J:J)</f>
        <v>3</v>
      </c>
      <c r="I670" s="26">
        <f>SUMIF('Interventi - Dettaglio'!$A:$A,"130018"&amp;'Interventi - Sintesi'!$C670,'Interventi - Dettaglio'!K:K)</f>
        <v>0</v>
      </c>
      <c r="J670" s="26">
        <f t="shared" si="124"/>
        <v>21</v>
      </c>
      <c r="K670" s="26">
        <f>SUMIF('Interventi - Dettaglio'!$A:$A,"130019"&amp;'Interventi - Sintesi'!$C670,'Interventi - Dettaglio'!$H:$H)</f>
        <v>1</v>
      </c>
      <c r="L670" s="26">
        <f>SUMIF('Interventi - Dettaglio'!$A:$A,"130019"&amp;'Interventi - Sintesi'!$C670,'Interventi - Dettaglio'!$I:$I)</f>
        <v>0</v>
      </c>
      <c r="M670" s="32">
        <f t="shared" si="121"/>
        <v>0</v>
      </c>
      <c r="N670" s="26">
        <f>SUMIF('Interventi - Dettaglio'!$A:$A,"130019"&amp;'Interventi - Sintesi'!$C670,'Interventi - Dettaglio'!$J:$J)</f>
        <v>0</v>
      </c>
      <c r="O670" s="26">
        <f>SUMIF('Interventi - Dettaglio'!$A:$A,"130019"&amp;'Interventi - Sintesi'!$C670,'Interventi - Dettaglio'!$K:$K)</f>
        <v>0</v>
      </c>
      <c r="P670" s="26">
        <f t="shared" si="125"/>
        <v>1</v>
      </c>
      <c r="Q670" s="26">
        <f>SUMIF('Interventi - Dettaglio'!$A:$A,"130020"&amp;'Interventi - Sintesi'!$C670,'Interventi - Dettaglio'!$H:$H)</f>
        <v>2</v>
      </c>
      <c r="R670" s="32">
        <f t="shared" si="122"/>
        <v>2</v>
      </c>
      <c r="S670" s="26">
        <f>SUMIF('Interventi - Dettaglio'!$A:$A,"130020"&amp;'Interventi - Sintesi'!$C670,'Interventi - Dettaglio'!$I:$I)</f>
        <v>1</v>
      </c>
      <c r="T670" s="26">
        <f>SUMIF('Interventi - Dettaglio'!$A:$A,"130020"&amp;'Interventi - Sintesi'!$C670,'Interventi - Dettaglio'!$J:$J)</f>
        <v>1</v>
      </c>
      <c r="U670" s="26">
        <f>SUMIF('Interventi - Dettaglio'!$A:$A,"130020"&amp;'Interventi - Sintesi'!$C670,'Interventi - Dettaglio'!$K:$K)</f>
        <v>0</v>
      </c>
      <c r="V670" s="26">
        <f t="shared" si="126"/>
        <v>3</v>
      </c>
      <c r="W670" s="26">
        <f t="shared" si="127"/>
        <v>21</v>
      </c>
      <c r="X670" s="26">
        <f t="shared" si="128"/>
        <v>2</v>
      </c>
      <c r="Y670" s="32">
        <f t="shared" si="123"/>
        <v>9.5200000000000007E-2</v>
      </c>
      <c r="Z670" s="26">
        <f t="shared" si="129"/>
        <v>4</v>
      </c>
      <c r="AA670" s="26">
        <f t="shared" si="130"/>
        <v>0</v>
      </c>
      <c r="AB670" s="26">
        <f t="shared" si="131"/>
        <v>25</v>
      </c>
    </row>
    <row r="671" spans="1:28">
      <c r="A671" s="15" t="s">
        <v>1061</v>
      </c>
      <c r="B671" s="19" t="s">
        <v>2190</v>
      </c>
      <c r="C671" s="16" t="s">
        <v>1567</v>
      </c>
      <c r="D671" s="23" t="s">
        <v>1568</v>
      </c>
      <c r="E671" s="26">
        <f>SUMIF('Interventi - Dettaglio'!$A:$A,"130018"&amp;'Interventi - Sintesi'!$C671,'Interventi - Dettaglio'!H:H)</f>
        <v>0</v>
      </c>
      <c r="F671" s="26">
        <f>SUMIF('Interventi - Dettaglio'!$A:$A,"130018"&amp;'Interventi - Sintesi'!$C671,'Interventi - Dettaglio'!I:I)</f>
        <v>0</v>
      </c>
      <c r="G671" s="32">
        <f t="shared" si="120"/>
        <v>0</v>
      </c>
      <c r="H671" s="26">
        <f>SUMIF('Interventi - Dettaglio'!$A:$A,"130018"&amp;'Interventi - Sintesi'!$C671,'Interventi - Dettaglio'!J:J)</f>
        <v>0</v>
      </c>
      <c r="I671" s="26">
        <f>SUMIF('Interventi - Dettaglio'!$A:$A,"130018"&amp;'Interventi - Sintesi'!$C671,'Interventi - Dettaglio'!K:K)</f>
        <v>0</v>
      </c>
      <c r="J671" s="26">
        <f t="shared" si="124"/>
        <v>0</v>
      </c>
      <c r="K671" s="26">
        <f>SUMIF('Interventi - Dettaglio'!$A:$A,"130019"&amp;'Interventi - Sintesi'!$C671,'Interventi - Dettaglio'!$H:$H)</f>
        <v>1</v>
      </c>
      <c r="L671" s="26">
        <f>SUMIF('Interventi - Dettaglio'!$A:$A,"130019"&amp;'Interventi - Sintesi'!$C671,'Interventi - Dettaglio'!$I:$I)</f>
        <v>0</v>
      </c>
      <c r="M671" s="32">
        <f t="shared" si="121"/>
        <v>0</v>
      </c>
      <c r="N671" s="26">
        <f>SUMIF('Interventi - Dettaglio'!$A:$A,"130019"&amp;'Interventi - Sintesi'!$C671,'Interventi - Dettaglio'!$J:$J)</f>
        <v>0</v>
      </c>
      <c r="O671" s="26">
        <f>SUMIF('Interventi - Dettaglio'!$A:$A,"130019"&amp;'Interventi - Sintesi'!$C671,'Interventi - Dettaglio'!$K:$K)</f>
        <v>0</v>
      </c>
      <c r="P671" s="26">
        <f t="shared" si="125"/>
        <v>1</v>
      </c>
      <c r="Q671" s="26">
        <f>SUMIF('Interventi - Dettaglio'!$A:$A,"130020"&amp;'Interventi - Sintesi'!$C671,'Interventi - Dettaglio'!$H:$H)</f>
        <v>0</v>
      </c>
      <c r="R671" s="32">
        <f t="shared" si="122"/>
        <v>0</v>
      </c>
      <c r="S671" s="26">
        <f>SUMIF('Interventi - Dettaglio'!$A:$A,"130020"&amp;'Interventi - Sintesi'!$C671,'Interventi - Dettaglio'!$I:$I)</f>
        <v>0</v>
      </c>
      <c r="T671" s="26">
        <f>SUMIF('Interventi - Dettaglio'!$A:$A,"130020"&amp;'Interventi - Sintesi'!$C671,'Interventi - Dettaglio'!$J:$J)</f>
        <v>0</v>
      </c>
      <c r="U671" s="26">
        <f>SUMIF('Interventi - Dettaglio'!$A:$A,"130020"&amp;'Interventi - Sintesi'!$C671,'Interventi - Dettaglio'!$K:$K)</f>
        <v>0</v>
      </c>
      <c r="V671" s="26">
        <f t="shared" si="126"/>
        <v>0</v>
      </c>
      <c r="W671" s="26">
        <f t="shared" si="127"/>
        <v>1</v>
      </c>
      <c r="X671" s="26">
        <f t="shared" si="128"/>
        <v>0</v>
      </c>
      <c r="Y671" s="32">
        <f t="shared" si="123"/>
        <v>0</v>
      </c>
      <c r="Z671" s="26">
        <f t="shared" si="129"/>
        <v>0</v>
      </c>
      <c r="AA671" s="26">
        <f t="shared" si="130"/>
        <v>0</v>
      </c>
      <c r="AB671" s="26">
        <f t="shared" si="131"/>
        <v>1</v>
      </c>
    </row>
    <row r="672" spans="1:28">
      <c r="A672" s="13" t="s">
        <v>1061</v>
      </c>
      <c r="B672" s="19" t="s">
        <v>2190</v>
      </c>
      <c r="C672" s="14" t="s">
        <v>785</v>
      </c>
      <c r="D672" s="4" t="s">
        <v>786</v>
      </c>
      <c r="E672" s="26">
        <f>SUMIF('Interventi - Dettaglio'!$A:$A,"130018"&amp;'Interventi - Sintesi'!$C672,'Interventi - Dettaglio'!H:H)</f>
        <v>55</v>
      </c>
      <c r="F672" s="26">
        <f>SUMIF('Interventi - Dettaglio'!$A:$A,"130018"&amp;'Interventi - Sintesi'!$C672,'Interventi - Dettaglio'!I:I)</f>
        <v>8</v>
      </c>
      <c r="G672" s="32">
        <f t="shared" si="120"/>
        <v>0.14549999999999999</v>
      </c>
      <c r="H672" s="26">
        <f>SUMIF('Interventi - Dettaglio'!$A:$A,"130018"&amp;'Interventi - Sintesi'!$C672,'Interventi - Dettaglio'!J:J)</f>
        <v>66</v>
      </c>
      <c r="I672" s="26">
        <f>SUMIF('Interventi - Dettaglio'!$A:$A,"130018"&amp;'Interventi - Sintesi'!$C672,'Interventi - Dettaglio'!K:K)</f>
        <v>0</v>
      </c>
      <c r="J672" s="26">
        <f t="shared" si="124"/>
        <v>121</v>
      </c>
      <c r="K672" s="26">
        <f>SUMIF('Interventi - Dettaglio'!$A:$A,"130019"&amp;'Interventi - Sintesi'!$C672,'Interventi - Dettaglio'!$H:$H)</f>
        <v>0</v>
      </c>
      <c r="L672" s="26">
        <f>SUMIF('Interventi - Dettaglio'!$A:$A,"130019"&amp;'Interventi - Sintesi'!$C672,'Interventi - Dettaglio'!$I:$I)</f>
        <v>0</v>
      </c>
      <c r="M672" s="32">
        <f t="shared" si="121"/>
        <v>0</v>
      </c>
      <c r="N672" s="26">
        <f>SUMIF('Interventi - Dettaglio'!$A:$A,"130019"&amp;'Interventi - Sintesi'!$C672,'Interventi - Dettaglio'!$J:$J)</f>
        <v>0</v>
      </c>
      <c r="O672" s="26">
        <f>SUMIF('Interventi - Dettaglio'!$A:$A,"130019"&amp;'Interventi - Sintesi'!$C672,'Interventi - Dettaglio'!$K:$K)</f>
        <v>0</v>
      </c>
      <c r="P672" s="26">
        <f t="shared" si="125"/>
        <v>0</v>
      </c>
      <c r="Q672" s="26">
        <f>SUMIF('Interventi - Dettaglio'!$A:$A,"130020"&amp;'Interventi - Sintesi'!$C672,'Interventi - Dettaglio'!$H:$H)</f>
        <v>0</v>
      </c>
      <c r="R672" s="32">
        <f t="shared" si="122"/>
        <v>0</v>
      </c>
      <c r="S672" s="26">
        <f>SUMIF('Interventi - Dettaglio'!$A:$A,"130020"&amp;'Interventi - Sintesi'!$C672,'Interventi - Dettaglio'!$I:$I)</f>
        <v>0</v>
      </c>
      <c r="T672" s="26">
        <f>SUMIF('Interventi - Dettaglio'!$A:$A,"130020"&amp;'Interventi - Sintesi'!$C672,'Interventi - Dettaglio'!$J:$J)</f>
        <v>1</v>
      </c>
      <c r="U672" s="26">
        <f>SUMIF('Interventi - Dettaglio'!$A:$A,"130020"&amp;'Interventi - Sintesi'!$C672,'Interventi - Dettaglio'!$K:$K)</f>
        <v>0</v>
      </c>
      <c r="V672" s="26">
        <f t="shared" si="126"/>
        <v>1</v>
      </c>
      <c r="W672" s="26">
        <f t="shared" si="127"/>
        <v>55</v>
      </c>
      <c r="X672" s="26">
        <f t="shared" si="128"/>
        <v>8</v>
      </c>
      <c r="Y672" s="32">
        <f t="shared" si="123"/>
        <v>0.14549999999999999</v>
      </c>
      <c r="Z672" s="26">
        <f t="shared" si="129"/>
        <v>67</v>
      </c>
      <c r="AA672" s="26">
        <f t="shared" si="130"/>
        <v>0</v>
      </c>
      <c r="AB672" s="26">
        <f t="shared" si="131"/>
        <v>122</v>
      </c>
    </row>
    <row r="673" spans="1:28">
      <c r="A673" s="15" t="s">
        <v>1061</v>
      </c>
      <c r="B673" s="19" t="s">
        <v>2190</v>
      </c>
      <c r="C673" s="16" t="s">
        <v>2095</v>
      </c>
      <c r="D673" s="23" t="s">
        <v>2096</v>
      </c>
      <c r="E673" s="26">
        <f>SUMIF('Interventi - Dettaglio'!$A:$A,"130018"&amp;'Interventi - Sintesi'!$C673,'Interventi - Dettaglio'!H:H)</f>
        <v>1</v>
      </c>
      <c r="F673" s="26">
        <f>SUMIF('Interventi - Dettaglio'!$A:$A,"130018"&amp;'Interventi - Sintesi'!$C673,'Interventi - Dettaglio'!I:I)</f>
        <v>1</v>
      </c>
      <c r="G673" s="32">
        <f t="shared" si="120"/>
        <v>1</v>
      </c>
      <c r="H673" s="26">
        <f>SUMIF('Interventi - Dettaglio'!$A:$A,"130018"&amp;'Interventi - Sintesi'!$C673,'Interventi - Dettaglio'!J:J)</f>
        <v>0</v>
      </c>
      <c r="I673" s="26">
        <f>SUMIF('Interventi - Dettaglio'!$A:$A,"130018"&amp;'Interventi - Sintesi'!$C673,'Interventi - Dettaglio'!K:K)</f>
        <v>0</v>
      </c>
      <c r="J673" s="26">
        <f t="shared" si="124"/>
        <v>1</v>
      </c>
      <c r="K673" s="26">
        <f>SUMIF('Interventi - Dettaglio'!$A:$A,"130019"&amp;'Interventi - Sintesi'!$C673,'Interventi - Dettaglio'!$H:$H)</f>
        <v>0</v>
      </c>
      <c r="L673" s="26">
        <f>SUMIF('Interventi - Dettaglio'!$A:$A,"130019"&amp;'Interventi - Sintesi'!$C673,'Interventi - Dettaglio'!$I:$I)</f>
        <v>0</v>
      </c>
      <c r="M673" s="32">
        <f t="shared" si="121"/>
        <v>0</v>
      </c>
      <c r="N673" s="26">
        <f>SUMIF('Interventi - Dettaglio'!$A:$A,"130019"&amp;'Interventi - Sintesi'!$C673,'Interventi - Dettaglio'!$J:$J)</f>
        <v>0</v>
      </c>
      <c r="O673" s="26">
        <f>SUMIF('Interventi - Dettaglio'!$A:$A,"130019"&amp;'Interventi - Sintesi'!$C673,'Interventi - Dettaglio'!$K:$K)</f>
        <v>0</v>
      </c>
      <c r="P673" s="26">
        <f t="shared" si="125"/>
        <v>0</v>
      </c>
      <c r="Q673" s="26">
        <f>SUMIF('Interventi - Dettaglio'!$A:$A,"130020"&amp;'Interventi - Sintesi'!$C673,'Interventi - Dettaglio'!$H:$H)</f>
        <v>0</v>
      </c>
      <c r="R673" s="32">
        <f t="shared" si="122"/>
        <v>0</v>
      </c>
      <c r="S673" s="26">
        <f>SUMIF('Interventi - Dettaglio'!$A:$A,"130020"&amp;'Interventi - Sintesi'!$C673,'Interventi - Dettaglio'!$I:$I)</f>
        <v>0</v>
      </c>
      <c r="T673" s="26">
        <f>SUMIF('Interventi - Dettaglio'!$A:$A,"130020"&amp;'Interventi - Sintesi'!$C673,'Interventi - Dettaglio'!$J:$J)</f>
        <v>0</v>
      </c>
      <c r="U673" s="26">
        <f>SUMIF('Interventi - Dettaglio'!$A:$A,"130020"&amp;'Interventi - Sintesi'!$C673,'Interventi - Dettaglio'!$K:$K)</f>
        <v>0</v>
      </c>
      <c r="V673" s="26">
        <f t="shared" si="126"/>
        <v>0</v>
      </c>
      <c r="W673" s="26">
        <f t="shared" si="127"/>
        <v>1</v>
      </c>
      <c r="X673" s="26">
        <f t="shared" si="128"/>
        <v>1</v>
      </c>
      <c r="Y673" s="32">
        <f t="shared" si="123"/>
        <v>1</v>
      </c>
      <c r="Z673" s="26">
        <f t="shared" si="129"/>
        <v>0</v>
      </c>
      <c r="AA673" s="26">
        <f t="shared" si="130"/>
        <v>0</v>
      </c>
      <c r="AB673" s="26">
        <f t="shared" si="131"/>
        <v>1</v>
      </c>
    </row>
    <row r="674" spans="1:28">
      <c r="A674" s="13" t="s">
        <v>1061</v>
      </c>
      <c r="B674" s="19" t="s">
        <v>2190</v>
      </c>
      <c r="C674" s="14" t="s">
        <v>1813</v>
      </c>
      <c r="D674" s="4" t="s">
        <v>1814</v>
      </c>
      <c r="E674" s="26">
        <f>SUMIF('Interventi - Dettaglio'!$A:$A,"130018"&amp;'Interventi - Sintesi'!$C674,'Interventi - Dettaglio'!H:H)</f>
        <v>1</v>
      </c>
      <c r="F674" s="26">
        <f>SUMIF('Interventi - Dettaglio'!$A:$A,"130018"&amp;'Interventi - Sintesi'!$C674,'Interventi - Dettaglio'!I:I)</f>
        <v>1</v>
      </c>
      <c r="G674" s="32">
        <f t="shared" si="120"/>
        <v>1</v>
      </c>
      <c r="H674" s="26">
        <f>SUMIF('Interventi - Dettaglio'!$A:$A,"130018"&amp;'Interventi - Sintesi'!$C674,'Interventi - Dettaglio'!J:J)</f>
        <v>0</v>
      </c>
      <c r="I674" s="26">
        <f>SUMIF('Interventi - Dettaglio'!$A:$A,"130018"&amp;'Interventi - Sintesi'!$C674,'Interventi - Dettaglio'!K:K)</f>
        <v>0</v>
      </c>
      <c r="J674" s="26">
        <f t="shared" si="124"/>
        <v>1</v>
      </c>
      <c r="K674" s="26">
        <f>SUMIF('Interventi - Dettaglio'!$A:$A,"130019"&amp;'Interventi - Sintesi'!$C674,'Interventi - Dettaglio'!$H:$H)</f>
        <v>0</v>
      </c>
      <c r="L674" s="26">
        <f>SUMIF('Interventi - Dettaglio'!$A:$A,"130019"&amp;'Interventi - Sintesi'!$C674,'Interventi - Dettaglio'!$I:$I)</f>
        <v>0</v>
      </c>
      <c r="M674" s="32">
        <f t="shared" si="121"/>
        <v>0</v>
      </c>
      <c r="N674" s="26">
        <f>SUMIF('Interventi - Dettaglio'!$A:$A,"130019"&amp;'Interventi - Sintesi'!$C674,'Interventi - Dettaglio'!$J:$J)</f>
        <v>0</v>
      </c>
      <c r="O674" s="26">
        <f>SUMIF('Interventi - Dettaglio'!$A:$A,"130019"&amp;'Interventi - Sintesi'!$C674,'Interventi - Dettaglio'!$K:$K)</f>
        <v>0</v>
      </c>
      <c r="P674" s="26">
        <f t="shared" si="125"/>
        <v>0</v>
      </c>
      <c r="Q674" s="26">
        <f>SUMIF('Interventi - Dettaglio'!$A:$A,"130020"&amp;'Interventi - Sintesi'!$C674,'Interventi - Dettaglio'!$H:$H)</f>
        <v>0</v>
      </c>
      <c r="R674" s="32">
        <f t="shared" si="122"/>
        <v>0</v>
      </c>
      <c r="S674" s="26">
        <f>SUMIF('Interventi - Dettaglio'!$A:$A,"130020"&amp;'Interventi - Sintesi'!$C674,'Interventi - Dettaglio'!$I:$I)</f>
        <v>0</v>
      </c>
      <c r="T674" s="26">
        <f>SUMIF('Interventi - Dettaglio'!$A:$A,"130020"&amp;'Interventi - Sintesi'!$C674,'Interventi - Dettaglio'!$J:$J)</f>
        <v>0</v>
      </c>
      <c r="U674" s="26">
        <f>SUMIF('Interventi - Dettaglio'!$A:$A,"130020"&amp;'Interventi - Sintesi'!$C674,'Interventi - Dettaglio'!$K:$K)</f>
        <v>0</v>
      </c>
      <c r="V674" s="26">
        <f t="shared" si="126"/>
        <v>0</v>
      </c>
      <c r="W674" s="26">
        <f t="shared" si="127"/>
        <v>1</v>
      </c>
      <c r="X674" s="26">
        <f t="shared" si="128"/>
        <v>1</v>
      </c>
      <c r="Y674" s="32">
        <f t="shared" si="123"/>
        <v>1</v>
      </c>
      <c r="Z674" s="26">
        <f t="shared" si="129"/>
        <v>0</v>
      </c>
      <c r="AA674" s="26">
        <f t="shared" si="130"/>
        <v>0</v>
      </c>
      <c r="AB674" s="26">
        <f t="shared" si="131"/>
        <v>1</v>
      </c>
    </row>
    <row r="675" spans="1:28">
      <c r="A675" s="13" t="s">
        <v>1061</v>
      </c>
      <c r="B675" s="19" t="s">
        <v>2190</v>
      </c>
      <c r="C675" s="14" t="s">
        <v>787</v>
      </c>
      <c r="D675" s="4" t="s">
        <v>788</v>
      </c>
      <c r="E675" s="26">
        <f>SUMIF('Interventi - Dettaglio'!$A:$A,"130018"&amp;'Interventi - Sintesi'!$C675,'Interventi - Dettaglio'!H:H)</f>
        <v>2</v>
      </c>
      <c r="F675" s="26">
        <f>SUMIF('Interventi - Dettaglio'!$A:$A,"130018"&amp;'Interventi - Sintesi'!$C675,'Interventi - Dettaglio'!I:I)</f>
        <v>0</v>
      </c>
      <c r="G675" s="32">
        <f t="shared" si="120"/>
        <v>0</v>
      </c>
      <c r="H675" s="26">
        <f>SUMIF('Interventi - Dettaglio'!$A:$A,"130018"&amp;'Interventi - Sintesi'!$C675,'Interventi - Dettaglio'!J:J)</f>
        <v>0</v>
      </c>
      <c r="I675" s="26">
        <f>SUMIF('Interventi - Dettaglio'!$A:$A,"130018"&amp;'Interventi - Sintesi'!$C675,'Interventi - Dettaglio'!K:K)</f>
        <v>0</v>
      </c>
      <c r="J675" s="26">
        <f t="shared" si="124"/>
        <v>2</v>
      </c>
      <c r="K675" s="26">
        <f>SUMIF('Interventi - Dettaglio'!$A:$A,"130019"&amp;'Interventi - Sintesi'!$C675,'Interventi - Dettaglio'!$H:$H)</f>
        <v>0</v>
      </c>
      <c r="L675" s="26">
        <f>SUMIF('Interventi - Dettaglio'!$A:$A,"130019"&amp;'Interventi - Sintesi'!$C675,'Interventi - Dettaglio'!$I:$I)</f>
        <v>0</v>
      </c>
      <c r="M675" s="32">
        <f t="shared" si="121"/>
        <v>0</v>
      </c>
      <c r="N675" s="26">
        <f>SUMIF('Interventi - Dettaglio'!$A:$A,"130019"&amp;'Interventi - Sintesi'!$C675,'Interventi - Dettaglio'!$J:$J)</f>
        <v>0</v>
      </c>
      <c r="O675" s="26">
        <f>SUMIF('Interventi - Dettaglio'!$A:$A,"130019"&amp;'Interventi - Sintesi'!$C675,'Interventi - Dettaglio'!$K:$K)</f>
        <v>0</v>
      </c>
      <c r="P675" s="26">
        <f t="shared" si="125"/>
        <v>0</v>
      </c>
      <c r="Q675" s="26">
        <f>SUMIF('Interventi - Dettaglio'!$A:$A,"130020"&amp;'Interventi - Sintesi'!$C675,'Interventi - Dettaglio'!$H:$H)</f>
        <v>0</v>
      </c>
      <c r="R675" s="32">
        <f t="shared" si="122"/>
        <v>0</v>
      </c>
      <c r="S675" s="26">
        <f>SUMIF('Interventi - Dettaglio'!$A:$A,"130020"&amp;'Interventi - Sintesi'!$C675,'Interventi - Dettaglio'!$I:$I)</f>
        <v>0</v>
      </c>
      <c r="T675" s="26">
        <f>SUMIF('Interventi - Dettaglio'!$A:$A,"130020"&amp;'Interventi - Sintesi'!$C675,'Interventi - Dettaglio'!$J:$J)</f>
        <v>0</v>
      </c>
      <c r="U675" s="26">
        <f>SUMIF('Interventi - Dettaglio'!$A:$A,"130020"&amp;'Interventi - Sintesi'!$C675,'Interventi - Dettaglio'!$K:$K)</f>
        <v>0</v>
      </c>
      <c r="V675" s="26">
        <f t="shared" si="126"/>
        <v>0</v>
      </c>
      <c r="W675" s="26">
        <f t="shared" si="127"/>
        <v>2</v>
      </c>
      <c r="X675" s="26">
        <f t="shared" si="128"/>
        <v>0</v>
      </c>
      <c r="Y675" s="32">
        <f t="shared" si="123"/>
        <v>0</v>
      </c>
      <c r="Z675" s="26">
        <f t="shared" si="129"/>
        <v>0</v>
      </c>
      <c r="AA675" s="26">
        <f t="shared" si="130"/>
        <v>0</v>
      </c>
      <c r="AB675" s="26">
        <f t="shared" si="131"/>
        <v>2</v>
      </c>
    </row>
    <row r="676" spans="1:28">
      <c r="A676" s="13" t="s">
        <v>1061</v>
      </c>
      <c r="B676" s="19" t="s">
        <v>2190</v>
      </c>
      <c r="C676" s="14" t="s">
        <v>1449</v>
      </c>
      <c r="D676" s="4" t="s">
        <v>1450</v>
      </c>
      <c r="E676" s="26">
        <f>SUMIF('Interventi - Dettaglio'!$A:$A,"130018"&amp;'Interventi - Sintesi'!$C676,'Interventi - Dettaglio'!H:H)</f>
        <v>0</v>
      </c>
      <c r="F676" s="26">
        <f>SUMIF('Interventi - Dettaglio'!$A:$A,"130018"&amp;'Interventi - Sintesi'!$C676,'Interventi - Dettaglio'!I:I)</f>
        <v>0</v>
      </c>
      <c r="G676" s="32">
        <f t="shared" si="120"/>
        <v>0</v>
      </c>
      <c r="H676" s="26">
        <f>SUMIF('Interventi - Dettaglio'!$A:$A,"130018"&amp;'Interventi - Sintesi'!$C676,'Interventi - Dettaglio'!J:J)</f>
        <v>2</v>
      </c>
      <c r="I676" s="26">
        <f>SUMIF('Interventi - Dettaglio'!$A:$A,"130018"&amp;'Interventi - Sintesi'!$C676,'Interventi - Dettaglio'!K:K)</f>
        <v>0</v>
      </c>
      <c r="J676" s="26">
        <f t="shared" si="124"/>
        <v>2</v>
      </c>
      <c r="K676" s="26">
        <f>SUMIF('Interventi - Dettaglio'!$A:$A,"130019"&amp;'Interventi - Sintesi'!$C676,'Interventi - Dettaglio'!$H:$H)</f>
        <v>0</v>
      </c>
      <c r="L676" s="26">
        <f>SUMIF('Interventi - Dettaglio'!$A:$A,"130019"&amp;'Interventi - Sintesi'!$C676,'Interventi - Dettaglio'!$I:$I)</f>
        <v>0</v>
      </c>
      <c r="M676" s="32">
        <f t="shared" si="121"/>
        <v>0</v>
      </c>
      <c r="N676" s="26">
        <f>SUMIF('Interventi - Dettaglio'!$A:$A,"130019"&amp;'Interventi - Sintesi'!$C676,'Interventi - Dettaglio'!$J:$J)</f>
        <v>0</v>
      </c>
      <c r="O676" s="26">
        <f>SUMIF('Interventi - Dettaglio'!$A:$A,"130019"&amp;'Interventi - Sintesi'!$C676,'Interventi - Dettaglio'!$K:$K)</f>
        <v>0</v>
      </c>
      <c r="P676" s="26">
        <f t="shared" si="125"/>
        <v>0</v>
      </c>
      <c r="Q676" s="26">
        <f>SUMIF('Interventi - Dettaglio'!$A:$A,"130020"&amp;'Interventi - Sintesi'!$C676,'Interventi - Dettaglio'!$H:$H)</f>
        <v>0</v>
      </c>
      <c r="R676" s="32">
        <f t="shared" si="122"/>
        <v>0</v>
      </c>
      <c r="S676" s="26">
        <f>SUMIF('Interventi - Dettaglio'!$A:$A,"130020"&amp;'Interventi - Sintesi'!$C676,'Interventi - Dettaglio'!$I:$I)</f>
        <v>0</v>
      </c>
      <c r="T676" s="26">
        <f>SUMIF('Interventi - Dettaglio'!$A:$A,"130020"&amp;'Interventi - Sintesi'!$C676,'Interventi - Dettaglio'!$J:$J)</f>
        <v>0</v>
      </c>
      <c r="U676" s="26">
        <f>SUMIF('Interventi - Dettaglio'!$A:$A,"130020"&amp;'Interventi - Sintesi'!$C676,'Interventi - Dettaglio'!$K:$K)</f>
        <v>0</v>
      </c>
      <c r="V676" s="26">
        <f t="shared" si="126"/>
        <v>0</v>
      </c>
      <c r="W676" s="26">
        <f t="shared" si="127"/>
        <v>0</v>
      </c>
      <c r="X676" s="26">
        <f t="shared" si="128"/>
        <v>0</v>
      </c>
      <c r="Y676" s="32">
        <f t="shared" si="123"/>
        <v>0</v>
      </c>
      <c r="Z676" s="26">
        <f t="shared" si="129"/>
        <v>2</v>
      </c>
      <c r="AA676" s="26">
        <f t="shared" si="130"/>
        <v>0</v>
      </c>
      <c r="AB676" s="26">
        <f t="shared" si="131"/>
        <v>2</v>
      </c>
    </row>
    <row r="677" spans="1:28">
      <c r="A677" s="13" t="s">
        <v>1067</v>
      </c>
      <c r="B677" s="19" t="s">
        <v>2190</v>
      </c>
      <c r="C677" s="14" t="s">
        <v>789</v>
      </c>
      <c r="D677" s="4" t="s">
        <v>790</v>
      </c>
      <c r="E677" s="26">
        <f>SUMIF('Interventi - Dettaglio'!$A:$A,"130018"&amp;'Interventi - Sintesi'!$C677,'Interventi - Dettaglio'!H:H)</f>
        <v>47</v>
      </c>
      <c r="F677" s="26">
        <f>SUMIF('Interventi - Dettaglio'!$A:$A,"130018"&amp;'Interventi - Sintesi'!$C677,'Interventi - Dettaglio'!I:I)</f>
        <v>0</v>
      </c>
      <c r="G677" s="32">
        <f t="shared" si="120"/>
        <v>0</v>
      </c>
      <c r="H677" s="26">
        <f>SUMIF('Interventi - Dettaglio'!$A:$A,"130018"&amp;'Interventi - Sintesi'!$C677,'Interventi - Dettaglio'!J:J)</f>
        <v>59</v>
      </c>
      <c r="I677" s="26">
        <f>SUMIF('Interventi - Dettaglio'!$A:$A,"130018"&amp;'Interventi - Sintesi'!$C677,'Interventi - Dettaglio'!K:K)</f>
        <v>0</v>
      </c>
      <c r="J677" s="26">
        <f t="shared" si="124"/>
        <v>106</v>
      </c>
      <c r="K677" s="26">
        <f>SUMIF('Interventi - Dettaglio'!$A:$A,"130019"&amp;'Interventi - Sintesi'!$C677,'Interventi - Dettaglio'!$H:$H)</f>
        <v>0</v>
      </c>
      <c r="L677" s="26">
        <f>SUMIF('Interventi - Dettaglio'!$A:$A,"130019"&amp;'Interventi - Sintesi'!$C677,'Interventi - Dettaglio'!$I:$I)</f>
        <v>0</v>
      </c>
      <c r="M677" s="32">
        <f t="shared" si="121"/>
        <v>0</v>
      </c>
      <c r="N677" s="26">
        <f>SUMIF('Interventi - Dettaglio'!$A:$A,"130019"&amp;'Interventi - Sintesi'!$C677,'Interventi - Dettaglio'!$J:$J)</f>
        <v>0</v>
      </c>
      <c r="O677" s="26">
        <f>SUMIF('Interventi - Dettaglio'!$A:$A,"130019"&amp;'Interventi - Sintesi'!$C677,'Interventi - Dettaglio'!$K:$K)</f>
        <v>0</v>
      </c>
      <c r="P677" s="26">
        <f t="shared" si="125"/>
        <v>0</v>
      </c>
      <c r="Q677" s="26">
        <f>SUMIF('Interventi - Dettaglio'!$A:$A,"130020"&amp;'Interventi - Sintesi'!$C677,'Interventi - Dettaglio'!$H:$H)</f>
        <v>0</v>
      </c>
      <c r="R677" s="32">
        <f t="shared" si="122"/>
        <v>0</v>
      </c>
      <c r="S677" s="26">
        <f>SUMIF('Interventi - Dettaglio'!$A:$A,"130020"&amp;'Interventi - Sintesi'!$C677,'Interventi - Dettaglio'!$I:$I)</f>
        <v>0</v>
      </c>
      <c r="T677" s="26">
        <f>SUMIF('Interventi - Dettaglio'!$A:$A,"130020"&amp;'Interventi - Sintesi'!$C677,'Interventi - Dettaglio'!$J:$J)</f>
        <v>1</v>
      </c>
      <c r="U677" s="26">
        <f>SUMIF('Interventi - Dettaglio'!$A:$A,"130020"&amp;'Interventi - Sintesi'!$C677,'Interventi - Dettaglio'!$K:$K)</f>
        <v>0</v>
      </c>
      <c r="V677" s="26">
        <f t="shared" si="126"/>
        <v>1</v>
      </c>
      <c r="W677" s="26">
        <f t="shared" si="127"/>
        <v>47</v>
      </c>
      <c r="X677" s="26">
        <f t="shared" si="128"/>
        <v>0</v>
      </c>
      <c r="Y677" s="32">
        <f t="shared" si="123"/>
        <v>0</v>
      </c>
      <c r="Z677" s="26">
        <f t="shared" si="129"/>
        <v>60</v>
      </c>
      <c r="AA677" s="26">
        <f t="shared" si="130"/>
        <v>0</v>
      </c>
      <c r="AB677" s="26">
        <f t="shared" si="131"/>
        <v>107</v>
      </c>
    </row>
    <row r="678" spans="1:28">
      <c r="A678" s="15" t="s">
        <v>1067</v>
      </c>
      <c r="B678" s="19" t="s">
        <v>2190</v>
      </c>
      <c r="C678" s="16" t="s">
        <v>791</v>
      </c>
      <c r="D678" s="23" t="s">
        <v>792</v>
      </c>
      <c r="E678" s="26">
        <f>SUMIF('Interventi - Dettaglio'!$A:$A,"130018"&amp;'Interventi - Sintesi'!$C678,'Interventi - Dettaglio'!H:H)</f>
        <v>2</v>
      </c>
      <c r="F678" s="26">
        <f>SUMIF('Interventi - Dettaglio'!$A:$A,"130018"&amp;'Interventi - Sintesi'!$C678,'Interventi - Dettaglio'!I:I)</f>
        <v>0</v>
      </c>
      <c r="G678" s="32">
        <f t="shared" si="120"/>
        <v>0</v>
      </c>
      <c r="H678" s="26">
        <f>SUMIF('Interventi - Dettaglio'!$A:$A,"130018"&amp;'Interventi - Sintesi'!$C678,'Interventi - Dettaglio'!J:J)</f>
        <v>0</v>
      </c>
      <c r="I678" s="26">
        <f>SUMIF('Interventi - Dettaglio'!$A:$A,"130018"&amp;'Interventi - Sintesi'!$C678,'Interventi - Dettaglio'!K:K)</f>
        <v>0</v>
      </c>
      <c r="J678" s="26">
        <f t="shared" si="124"/>
        <v>2</v>
      </c>
      <c r="K678" s="26">
        <f>SUMIF('Interventi - Dettaglio'!$A:$A,"130019"&amp;'Interventi - Sintesi'!$C678,'Interventi - Dettaglio'!$H:$H)</f>
        <v>0</v>
      </c>
      <c r="L678" s="26">
        <f>SUMIF('Interventi - Dettaglio'!$A:$A,"130019"&amp;'Interventi - Sintesi'!$C678,'Interventi - Dettaglio'!$I:$I)</f>
        <v>0</v>
      </c>
      <c r="M678" s="32">
        <f t="shared" si="121"/>
        <v>0</v>
      </c>
      <c r="N678" s="26">
        <f>SUMIF('Interventi - Dettaglio'!$A:$A,"130019"&amp;'Interventi - Sintesi'!$C678,'Interventi - Dettaglio'!$J:$J)</f>
        <v>0</v>
      </c>
      <c r="O678" s="26">
        <f>SUMIF('Interventi - Dettaglio'!$A:$A,"130019"&amp;'Interventi - Sintesi'!$C678,'Interventi - Dettaglio'!$K:$K)</f>
        <v>0</v>
      </c>
      <c r="P678" s="26">
        <f t="shared" si="125"/>
        <v>0</v>
      </c>
      <c r="Q678" s="26">
        <f>SUMIF('Interventi - Dettaglio'!$A:$A,"130020"&amp;'Interventi - Sintesi'!$C678,'Interventi - Dettaglio'!$H:$H)</f>
        <v>0</v>
      </c>
      <c r="R678" s="32">
        <f t="shared" si="122"/>
        <v>0</v>
      </c>
      <c r="S678" s="26">
        <f>SUMIF('Interventi - Dettaglio'!$A:$A,"130020"&amp;'Interventi - Sintesi'!$C678,'Interventi - Dettaglio'!$I:$I)</f>
        <v>0</v>
      </c>
      <c r="T678" s="26">
        <f>SUMIF('Interventi - Dettaglio'!$A:$A,"130020"&amp;'Interventi - Sintesi'!$C678,'Interventi - Dettaglio'!$J:$J)</f>
        <v>0</v>
      </c>
      <c r="U678" s="26">
        <f>SUMIF('Interventi - Dettaglio'!$A:$A,"130020"&amp;'Interventi - Sintesi'!$C678,'Interventi - Dettaglio'!$K:$K)</f>
        <v>0</v>
      </c>
      <c r="V678" s="26">
        <f t="shared" si="126"/>
        <v>0</v>
      </c>
      <c r="W678" s="26">
        <f t="shared" si="127"/>
        <v>2</v>
      </c>
      <c r="X678" s="26">
        <f t="shared" si="128"/>
        <v>0</v>
      </c>
      <c r="Y678" s="32">
        <f t="shared" si="123"/>
        <v>0</v>
      </c>
      <c r="Z678" s="26">
        <f t="shared" si="129"/>
        <v>0</v>
      </c>
      <c r="AA678" s="26">
        <f t="shared" si="130"/>
        <v>0</v>
      </c>
      <c r="AB678" s="26">
        <f t="shared" si="131"/>
        <v>2</v>
      </c>
    </row>
    <row r="679" spans="1:28">
      <c r="A679" s="15" t="s">
        <v>1067</v>
      </c>
      <c r="B679" s="19" t="s">
        <v>2190</v>
      </c>
      <c r="C679" s="16" t="s">
        <v>2097</v>
      </c>
      <c r="D679" s="23" t="s">
        <v>2098</v>
      </c>
      <c r="E679" s="26">
        <f>SUMIF('Interventi - Dettaglio'!$A:$A,"130018"&amp;'Interventi - Sintesi'!$C679,'Interventi - Dettaglio'!H:H)</f>
        <v>1</v>
      </c>
      <c r="F679" s="26">
        <f>SUMIF('Interventi - Dettaglio'!$A:$A,"130018"&amp;'Interventi - Sintesi'!$C679,'Interventi - Dettaglio'!I:I)</f>
        <v>0</v>
      </c>
      <c r="G679" s="32">
        <f t="shared" si="120"/>
        <v>0</v>
      </c>
      <c r="H679" s="26">
        <f>SUMIF('Interventi - Dettaglio'!$A:$A,"130018"&amp;'Interventi - Sintesi'!$C679,'Interventi - Dettaglio'!J:J)</f>
        <v>0</v>
      </c>
      <c r="I679" s="26">
        <f>SUMIF('Interventi - Dettaglio'!$A:$A,"130018"&amp;'Interventi - Sintesi'!$C679,'Interventi - Dettaglio'!K:K)</f>
        <v>0</v>
      </c>
      <c r="J679" s="26">
        <f t="shared" si="124"/>
        <v>1</v>
      </c>
      <c r="K679" s="26">
        <f>SUMIF('Interventi - Dettaglio'!$A:$A,"130019"&amp;'Interventi - Sintesi'!$C679,'Interventi - Dettaglio'!$H:$H)</f>
        <v>0</v>
      </c>
      <c r="L679" s="26">
        <f>SUMIF('Interventi - Dettaglio'!$A:$A,"130019"&amp;'Interventi - Sintesi'!$C679,'Interventi - Dettaglio'!$I:$I)</f>
        <v>0</v>
      </c>
      <c r="M679" s="32">
        <f t="shared" si="121"/>
        <v>0</v>
      </c>
      <c r="N679" s="26">
        <f>SUMIF('Interventi - Dettaglio'!$A:$A,"130019"&amp;'Interventi - Sintesi'!$C679,'Interventi - Dettaglio'!$J:$J)</f>
        <v>0</v>
      </c>
      <c r="O679" s="26">
        <f>SUMIF('Interventi - Dettaglio'!$A:$A,"130019"&amp;'Interventi - Sintesi'!$C679,'Interventi - Dettaglio'!$K:$K)</f>
        <v>0</v>
      </c>
      <c r="P679" s="26">
        <f t="shared" si="125"/>
        <v>0</v>
      </c>
      <c r="Q679" s="26">
        <f>SUMIF('Interventi - Dettaglio'!$A:$A,"130020"&amp;'Interventi - Sintesi'!$C679,'Interventi - Dettaglio'!$H:$H)</f>
        <v>0</v>
      </c>
      <c r="R679" s="32">
        <f t="shared" si="122"/>
        <v>0</v>
      </c>
      <c r="S679" s="26">
        <f>SUMIF('Interventi - Dettaglio'!$A:$A,"130020"&amp;'Interventi - Sintesi'!$C679,'Interventi - Dettaglio'!$I:$I)</f>
        <v>0</v>
      </c>
      <c r="T679" s="26">
        <f>SUMIF('Interventi - Dettaglio'!$A:$A,"130020"&amp;'Interventi - Sintesi'!$C679,'Interventi - Dettaglio'!$J:$J)</f>
        <v>0</v>
      </c>
      <c r="U679" s="26">
        <f>SUMIF('Interventi - Dettaglio'!$A:$A,"130020"&amp;'Interventi - Sintesi'!$C679,'Interventi - Dettaglio'!$K:$K)</f>
        <v>0</v>
      </c>
      <c r="V679" s="26">
        <f t="shared" si="126"/>
        <v>0</v>
      </c>
      <c r="W679" s="26">
        <f t="shared" si="127"/>
        <v>1</v>
      </c>
      <c r="X679" s="26">
        <f t="shared" si="128"/>
        <v>0</v>
      </c>
      <c r="Y679" s="32">
        <f t="shared" si="123"/>
        <v>0</v>
      </c>
      <c r="Z679" s="26">
        <f t="shared" si="129"/>
        <v>0</v>
      </c>
      <c r="AA679" s="26">
        <f t="shared" si="130"/>
        <v>0</v>
      </c>
      <c r="AB679" s="26">
        <f t="shared" si="131"/>
        <v>1</v>
      </c>
    </row>
    <row r="680" spans="1:28">
      <c r="A680" s="15" t="s">
        <v>1067</v>
      </c>
      <c r="B680" s="19" t="s">
        <v>2190</v>
      </c>
      <c r="C680" s="16" t="s">
        <v>793</v>
      </c>
      <c r="D680" s="23" t="s">
        <v>794</v>
      </c>
      <c r="E680" s="26">
        <f>SUMIF('Interventi - Dettaglio'!$A:$A,"130018"&amp;'Interventi - Sintesi'!$C680,'Interventi - Dettaglio'!H:H)</f>
        <v>2</v>
      </c>
      <c r="F680" s="26">
        <f>SUMIF('Interventi - Dettaglio'!$A:$A,"130018"&amp;'Interventi - Sintesi'!$C680,'Interventi - Dettaglio'!I:I)</f>
        <v>2</v>
      </c>
      <c r="G680" s="32">
        <f t="shared" si="120"/>
        <v>1</v>
      </c>
      <c r="H680" s="26">
        <f>SUMIF('Interventi - Dettaglio'!$A:$A,"130018"&amp;'Interventi - Sintesi'!$C680,'Interventi - Dettaglio'!J:J)</f>
        <v>0</v>
      </c>
      <c r="I680" s="26">
        <f>SUMIF('Interventi - Dettaglio'!$A:$A,"130018"&amp;'Interventi - Sintesi'!$C680,'Interventi - Dettaglio'!K:K)</f>
        <v>0</v>
      </c>
      <c r="J680" s="26">
        <f t="shared" si="124"/>
        <v>2</v>
      </c>
      <c r="K680" s="26">
        <f>SUMIF('Interventi - Dettaglio'!$A:$A,"130019"&amp;'Interventi - Sintesi'!$C680,'Interventi - Dettaglio'!$H:$H)</f>
        <v>0</v>
      </c>
      <c r="L680" s="26">
        <f>SUMIF('Interventi - Dettaglio'!$A:$A,"130019"&amp;'Interventi - Sintesi'!$C680,'Interventi - Dettaglio'!$I:$I)</f>
        <v>0</v>
      </c>
      <c r="M680" s="32">
        <f t="shared" si="121"/>
        <v>0</v>
      </c>
      <c r="N680" s="26">
        <f>SUMIF('Interventi - Dettaglio'!$A:$A,"130019"&amp;'Interventi - Sintesi'!$C680,'Interventi - Dettaglio'!$J:$J)</f>
        <v>0</v>
      </c>
      <c r="O680" s="26">
        <f>SUMIF('Interventi - Dettaglio'!$A:$A,"130019"&amp;'Interventi - Sintesi'!$C680,'Interventi - Dettaglio'!$K:$K)</f>
        <v>0</v>
      </c>
      <c r="P680" s="26">
        <f t="shared" si="125"/>
        <v>0</v>
      </c>
      <c r="Q680" s="26">
        <f>SUMIF('Interventi - Dettaglio'!$A:$A,"130020"&amp;'Interventi - Sintesi'!$C680,'Interventi - Dettaglio'!$H:$H)</f>
        <v>0</v>
      </c>
      <c r="R680" s="32">
        <f t="shared" si="122"/>
        <v>0</v>
      </c>
      <c r="S680" s="26">
        <f>SUMIF('Interventi - Dettaglio'!$A:$A,"130020"&amp;'Interventi - Sintesi'!$C680,'Interventi - Dettaglio'!$I:$I)</f>
        <v>0</v>
      </c>
      <c r="T680" s="26">
        <f>SUMIF('Interventi - Dettaglio'!$A:$A,"130020"&amp;'Interventi - Sintesi'!$C680,'Interventi - Dettaglio'!$J:$J)</f>
        <v>0</v>
      </c>
      <c r="U680" s="26">
        <f>SUMIF('Interventi - Dettaglio'!$A:$A,"130020"&amp;'Interventi - Sintesi'!$C680,'Interventi - Dettaglio'!$K:$K)</f>
        <v>0</v>
      </c>
      <c r="V680" s="26">
        <f t="shared" si="126"/>
        <v>0</v>
      </c>
      <c r="W680" s="26">
        <f t="shared" si="127"/>
        <v>2</v>
      </c>
      <c r="X680" s="26">
        <f t="shared" si="128"/>
        <v>2</v>
      </c>
      <c r="Y680" s="32">
        <f t="shared" si="123"/>
        <v>1</v>
      </c>
      <c r="Z680" s="26">
        <f t="shared" si="129"/>
        <v>0</v>
      </c>
      <c r="AA680" s="26">
        <f t="shared" si="130"/>
        <v>0</v>
      </c>
      <c r="AB680" s="26">
        <f t="shared" si="131"/>
        <v>2</v>
      </c>
    </row>
    <row r="681" spans="1:28" ht="24">
      <c r="A681" s="15" t="s">
        <v>1067</v>
      </c>
      <c r="B681" s="19" t="s">
        <v>2190</v>
      </c>
      <c r="C681" s="16" t="s">
        <v>2099</v>
      </c>
      <c r="D681" s="23" t="s">
        <v>2100</v>
      </c>
      <c r="E681" s="26">
        <f>SUMIF('Interventi - Dettaglio'!$A:$A,"130018"&amp;'Interventi - Sintesi'!$C681,'Interventi - Dettaglio'!H:H)</f>
        <v>1</v>
      </c>
      <c r="F681" s="26">
        <f>SUMIF('Interventi - Dettaglio'!$A:$A,"130018"&amp;'Interventi - Sintesi'!$C681,'Interventi - Dettaglio'!I:I)</f>
        <v>1</v>
      </c>
      <c r="G681" s="32">
        <f t="shared" si="120"/>
        <v>1</v>
      </c>
      <c r="H681" s="26">
        <f>SUMIF('Interventi - Dettaglio'!$A:$A,"130018"&amp;'Interventi - Sintesi'!$C681,'Interventi - Dettaglio'!J:J)</f>
        <v>0</v>
      </c>
      <c r="I681" s="26">
        <f>SUMIF('Interventi - Dettaglio'!$A:$A,"130018"&amp;'Interventi - Sintesi'!$C681,'Interventi - Dettaglio'!K:K)</f>
        <v>0</v>
      </c>
      <c r="J681" s="26">
        <f t="shared" si="124"/>
        <v>1</v>
      </c>
      <c r="K681" s="26">
        <f>SUMIF('Interventi - Dettaglio'!$A:$A,"130019"&amp;'Interventi - Sintesi'!$C681,'Interventi - Dettaglio'!$H:$H)</f>
        <v>0</v>
      </c>
      <c r="L681" s="26">
        <f>SUMIF('Interventi - Dettaglio'!$A:$A,"130019"&amp;'Interventi - Sintesi'!$C681,'Interventi - Dettaglio'!$I:$I)</f>
        <v>0</v>
      </c>
      <c r="M681" s="32">
        <f t="shared" si="121"/>
        <v>0</v>
      </c>
      <c r="N681" s="26">
        <f>SUMIF('Interventi - Dettaglio'!$A:$A,"130019"&amp;'Interventi - Sintesi'!$C681,'Interventi - Dettaglio'!$J:$J)</f>
        <v>0</v>
      </c>
      <c r="O681" s="26">
        <f>SUMIF('Interventi - Dettaglio'!$A:$A,"130019"&amp;'Interventi - Sintesi'!$C681,'Interventi - Dettaglio'!$K:$K)</f>
        <v>0</v>
      </c>
      <c r="P681" s="26">
        <f t="shared" si="125"/>
        <v>0</v>
      </c>
      <c r="Q681" s="26">
        <f>SUMIF('Interventi - Dettaglio'!$A:$A,"130020"&amp;'Interventi - Sintesi'!$C681,'Interventi - Dettaglio'!$H:$H)</f>
        <v>0</v>
      </c>
      <c r="R681" s="32">
        <f t="shared" si="122"/>
        <v>0</v>
      </c>
      <c r="S681" s="26">
        <f>SUMIF('Interventi - Dettaglio'!$A:$A,"130020"&amp;'Interventi - Sintesi'!$C681,'Interventi - Dettaglio'!$I:$I)</f>
        <v>0</v>
      </c>
      <c r="T681" s="26">
        <f>SUMIF('Interventi - Dettaglio'!$A:$A,"130020"&amp;'Interventi - Sintesi'!$C681,'Interventi - Dettaglio'!$J:$J)</f>
        <v>0</v>
      </c>
      <c r="U681" s="26">
        <f>SUMIF('Interventi - Dettaglio'!$A:$A,"130020"&amp;'Interventi - Sintesi'!$C681,'Interventi - Dettaglio'!$K:$K)</f>
        <v>0</v>
      </c>
      <c r="V681" s="26">
        <f t="shared" si="126"/>
        <v>0</v>
      </c>
      <c r="W681" s="26">
        <f t="shared" si="127"/>
        <v>1</v>
      </c>
      <c r="X681" s="26">
        <f t="shared" si="128"/>
        <v>1</v>
      </c>
      <c r="Y681" s="32">
        <f t="shared" si="123"/>
        <v>1</v>
      </c>
      <c r="Z681" s="26">
        <f t="shared" si="129"/>
        <v>0</v>
      </c>
      <c r="AA681" s="26">
        <f t="shared" si="130"/>
        <v>0</v>
      </c>
      <c r="AB681" s="26">
        <f t="shared" si="131"/>
        <v>1</v>
      </c>
    </row>
    <row r="682" spans="1:28">
      <c r="A682" s="13" t="s">
        <v>1077</v>
      </c>
      <c r="B682" s="19" t="s">
        <v>2190</v>
      </c>
      <c r="C682" s="14" t="s">
        <v>795</v>
      </c>
      <c r="D682" s="4" t="s">
        <v>796</v>
      </c>
      <c r="E682" s="26">
        <f>SUMIF('Interventi - Dettaglio'!$A:$A,"130018"&amp;'Interventi - Sintesi'!$C682,'Interventi - Dettaglio'!H:H)</f>
        <v>17</v>
      </c>
      <c r="F682" s="26">
        <f>SUMIF('Interventi - Dettaglio'!$A:$A,"130018"&amp;'Interventi - Sintesi'!$C682,'Interventi - Dettaglio'!I:I)</f>
        <v>0</v>
      </c>
      <c r="G682" s="32">
        <f t="shared" si="120"/>
        <v>0</v>
      </c>
      <c r="H682" s="26">
        <f>SUMIF('Interventi - Dettaglio'!$A:$A,"130018"&amp;'Interventi - Sintesi'!$C682,'Interventi - Dettaglio'!J:J)</f>
        <v>125</v>
      </c>
      <c r="I682" s="26">
        <f>SUMIF('Interventi - Dettaglio'!$A:$A,"130018"&amp;'Interventi - Sintesi'!$C682,'Interventi - Dettaglio'!K:K)</f>
        <v>7</v>
      </c>
      <c r="J682" s="26">
        <f t="shared" si="124"/>
        <v>149</v>
      </c>
      <c r="K682" s="26">
        <f>SUMIF('Interventi - Dettaglio'!$A:$A,"130019"&amp;'Interventi - Sintesi'!$C682,'Interventi - Dettaglio'!$H:$H)</f>
        <v>0</v>
      </c>
      <c r="L682" s="26">
        <f>SUMIF('Interventi - Dettaglio'!$A:$A,"130019"&amp;'Interventi - Sintesi'!$C682,'Interventi - Dettaglio'!$I:$I)</f>
        <v>0</v>
      </c>
      <c r="M682" s="32">
        <f t="shared" si="121"/>
        <v>0</v>
      </c>
      <c r="N682" s="26">
        <f>SUMIF('Interventi - Dettaglio'!$A:$A,"130019"&amp;'Interventi - Sintesi'!$C682,'Interventi - Dettaglio'!$J:$J)</f>
        <v>7</v>
      </c>
      <c r="O682" s="26">
        <f>SUMIF('Interventi - Dettaglio'!$A:$A,"130019"&amp;'Interventi - Sintesi'!$C682,'Interventi - Dettaglio'!$K:$K)</f>
        <v>0</v>
      </c>
      <c r="P682" s="26">
        <f t="shared" si="125"/>
        <v>7</v>
      </c>
      <c r="Q682" s="26">
        <f>SUMIF('Interventi - Dettaglio'!$A:$A,"130020"&amp;'Interventi - Sintesi'!$C682,'Interventi - Dettaglio'!$H:$H)</f>
        <v>0</v>
      </c>
      <c r="R682" s="32">
        <f t="shared" si="122"/>
        <v>0</v>
      </c>
      <c r="S682" s="26">
        <f>SUMIF('Interventi - Dettaglio'!$A:$A,"130020"&amp;'Interventi - Sintesi'!$C682,'Interventi - Dettaglio'!$I:$I)</f>
        <v>0</v>
      </c>
      <c r="T682" s="26">
        <f>SUMIF('Interventi - Dettaglio'!$A:$A,"130020"&amp;'Interventi - Sintesi'!$C682,'Interventi - Dettaglio'!$J:$J)</f>
        <v>6</v>
      </c>
      <c r="U682" s="26">
        <f>SUMIF('Interventi - Dettaglio'!$A:$A,"130020"&amp;'Interventi - Sintesi'!$C682,'Interventi - Dettaglio'!$K:$K)</f>
        <v>2</v>
      </c>
      <c r="V682" s="26">
        <f t="shared" si="126"/>
        <v>8</v>
      </c>
      <c r="W682" s="26">
        <f t="shared" si="127"/>
        <v>17</v>
      </c>
      <c r="X682" s="26">
        <f t="shared" si="128"/>
        <v>0</v>
      </c>
      <c r="Y682" s="32">
        <f t="shared" si="123"/>
        <v>0</v>
      </c>
      <c r="Z682" s="26">
        <f t="shared" si="129"/>
        <v>138</v>
      </c>
      <c r="AA682" s="26">
        <f t="shared" si="130"/>
        <v>9</v>
      </c>
      <c r="AB682" s="26">
        <f t="shared" si="131"/>
        <v>164</v>
      </c>
    </row>
    <row r="683" spans="1:28">
      <c r="A683" s="13" t="s">
        <v>1077</v>
      </c>
      <c r="B683" s="19" t="s">
        <v>2190</v>
      </c>
      <c r="C683" s="14" t="s">
        <v>797</v>
      </c>
      <c r="D683" s="4" t="s">
        <v>798</v>
      </c>
      <c r="E683" s="26">
        <f>SUMIF('Interventi - Dettaglio'!$A:$A,"130018"&amp;'Interventi - Sintesi'!$C683,'Interventi - Dettaglio'!H:H)</f>
        <v>0</v>
      </c>
      <c r="F683" s="26">
        <f>SUMIF('Interventi - Dettaglio'!$A:$A,"130018"&amp;'Interventi - Sintesi'!$C683,'Interventi - Dettaglio'!I:I)</f>
        <v>0</v>
      </c>
      <c r="G683" s="32">
        <f t="shared" si="120"/>
        <v>0</v>
      </c>
      <c r="H683" s="26">
        <f>SUMIF('Interventi - Dettaglio'!$A:$A,"130018"&amp;'Interventi - Sintesi'!$C683,'Interventi - Dettaglio'!J:J)</f>
        <v>2</v>
      </c>
      <c r="I683" s="26">
        <f>SUMIF('Interventi - Dettaglio'!$A:$A,"130018"&amp;'Interventi - Sintesi'!$C683,'Interventi - Dettaglio'!K:K)</f>
        <v>0</v>
      </c>
      <c r="J683" s="26">
        <f t="shared" si="124"/>
        <v>2</v>
      </c>
      <c r="K683" s="26">
        <f>SUMIF('Interventi - Dettaglio'!$A:$A,"130019"&amp;'Interventi - Sintesi'!$C683,'Interventi - Dettaglio'!$H:$H)</f>
        <v>0</v>
      </c>
      <c r="L683" s="26">
        <f>SUMIF('Interventi - Dettaglio'!$A:$A,"130019"&amp;'Interventi - Sintesi'!$C683,'Interventi - Dettaglio'!$I:$I)</f>
        <v>0</v>
      </c>
      <c r="M683" s="32">
        <f t="shared" si="121"/>
        <v>0</v>
      </c>
      <c r="N683" s="26">
        <f>SUMIF('Interventi - Dettaglio'!$A:$A,"130019"&amp;'Interventi - Sintesi'!$C683,'Interventi - Dettaglio'!$J:$J)</f>
        <v>0</v>
      </c>
      <c r="O683" s="26">
        <f>SUMIF('Interventi - Dettaglio'!$A:$A,"130019"&amp;'Interventi - Sintesi'!$C683,'Interventi - Dettaglio'!$K:$K)</f>
        <v>0</v>
      </c>
      <c r="P683" s="26">
        <f t="shared" si="125"/>
        <v>0</v>
      </c>
      <c r="Q683" s="26">
        <f>SUMIF('Interventi - Dettaglio'!$A:$A,"130020"&amp;'Interventi - Sintesi'!$C683,'Interventi - Dettaglio'!$H:$H)</f>
        <v>0</v>
      </c>
      <c r="R683" s="32">
        <f t="shared" si="122"/>
        <v>0</v>
      </c>
      <c r="S683" s="26">
        <f>SUMIF('Interventi - Dettaglio'!$A:$A,"130020"&amp;'Interventi - Sintesi'!$C683,'Interventi - Dettaglio'!$I:$I)</f>
        <v>0</v>
      </c>
      <c r="T683" s="26">
        <f>SUMIF('Interventi - Dettaglio'!$A:$A,"130020"&amp;'Interventi - Sintesi'!$C683,'Interventi - Dettaglio'!$J:$J)</f>
        <v>0</v>
      </c>
      <c r="U683" s="26">
        <f>SUMIF('Interventi - Dettaglio'!$A:$A,"130020"&amp;'Interventi - Sintesi'!$C683,'Interventi - Dettaglio'!$K:$K)</f>
        <v>0</v>
      </c>
      <c r="V683" s="26">
        <f t="shared" si="126"/>
        <v>0</v>
      </c>
      <c r="W683" s="26">
        <f t="shared" si="127"/>
        <v>0</v>
      </c>
      <c r="X683" s="26">
        <f t="shared" si="128"/>
        <v>0</v>
      </c>
      <c r="Y683" s="32">
        <f t="shared" si="123"/>
        <v>0</v>
      </c>
      <c r="Z683" s="26">
        <f t="shared" si="129"/>
        <v>2</v>
      </c>
      <c r="AA683" s="26">
        <f t="shared" si="130"/>
        <v>0</v>
      </c>
      <c r="AB683" s="26">
        <f t="shared" si="131"/>
        <v>2</v>
      </c>
    </row>
    <row r="684" spans="1:28">
      <c r="A684" s="13" t="s">
        <v>1077</v>
      </c>
      <c r="B684" s="19" t="s">
        <v>2190</v>
      </c>
      <c r="C684" s="14" t="s">
        <v>799</v>
      </c>
      <c r="D684" s="4" t="s">
        <v>800</v>
      </c>
      <c r="E684" s="26">
        <f>SUMIF('Interventi - Dettaglio'!$A:$A,"130018"&amp;'Interventi - Sintesi'!$C684,'Interventi - Dettaglio'!H:H)</f>
        <v>1</v>
      </c>
      <c r="F684" s="26">
        <f>SUMIF('Interventi - Dettaglio'!$A:$A,"130018"&amp;'Interventi - Sintesi'!$C684,'Interventi - Dettaglio'!I:I)</f>
        <v>0</v>
      </c>
      <c r="G684" s="32">
        <f t="shared" si="120"/>
        <v>0</v>
      </c>
      <c r="H684" s="26">
        <f>SUMIF('Interventi - Dettaglio'!$A:$A,"130018"&amp;'Interventi - Sintesi'!$C684,'Interventi - Dettaglio'!J:J)</f>
        <v>2</v>
      </c>
      <c r="I684" s="26">
        <f>SUMIF('Interventi - Dettaglio'!$A:$A,"130018"&amp;'Interventi - Sintesi'!$C684,'Interventi - Dettaglio'!K:K)</f>
        <v>0</v>
      </c>
      <c r="J684" s="26">
        <f t="shared" si="124"/>
        <v>3</v>
      </c>
      <c r="K684" s="26">
        <f>SUMIF('Interventi - Dettaglio'!$A:$A,"130019"&amp;'Interventi - Sintesi'!$C684,'Interventi - Dettaglio'!$H:$H)</f>
        <v>0</v>
      </c>
      <c r="L684" s="26">
        <f>SUMIF('Interventi - Dettaglio'!$A:$A,"130019"&amp;'Interventi - Sintesi'!$C684,'Interventi - Dettaglio'!$I:$I)</f>
        <v>0</v>
      </c>
      <c r="M684" s="32">
        <f t="shared" si="121"/>
        <v>0</v>
      </c>
      <c r="N684" s="26">
        <f>SUMIF('Interventi - Dettaglio'!$A:$A,"130019"&amp;'Interventi - Sintesi'!$C684,'Interventi - Dettaglio'!$J:$J)</f>
        <v>0</v>
      </c>
      <c r="O684" s="26">
        <f>SUMIF('Interventi - Dettaglio'!$A:$A,"130019"&amp;'Interventi - Sintesi'!$C684,'Interventi - Dettaglio'!$K:$K)</f>
        <v>0</v>
      </c>
      <c r="P684" s="26">
        <f t="shared" si="125"/>
        <v>0</v>
      </c>
      <c r="Q684" s="26">
        <f>SUMIF('Interventi - Dettaglio'!$A:$A,"130020"&amp;'Interventi - Sintesi'!$C684,'Interventi - Dettaglio'!$H:$H)</f>
        <v>0</v>
      </c>
      <c r="R684" s="32">
        <f t="shared" si="122"/>
        <v>0</v>
      </c>
      <c r="S684" s="26">
        <f>SUMIF('Interventi - Dettaglio'!$A:$A,"130020"&amp;'Interventi - Sintesi'!$C684,'Interventi - Dettaglio'!$I:$I)</f>
        <v>0</v>
      </c>
      <c r="T684" s="26">
        <f>SUMIF('Interventi - Dettaglio'!$A:$A,"130020"&amp;'Interventi - Sintesi'!$C684,'Interventi - Dettaglio'!$J:$J)</f>
        <v>0</v>
      </c>
      <c r="U684" s="26">
        <f>SUMIF('Interventi - Dettaglio'!$A:$A,"130020"&amp;'Interventi - Sintesi'!$C684,'Interventi - Dettaglio'!$K:$K)</f>
        <v>0</v>
      </c>
      <c r="V684" s="26">
        <f t="shared" si="126"/>
        <v>0</v>
      </c>
      <c r="W684" s="26">
        <f t="shared" si="127"/>
        <v>1</v>
      </c>
      <c r="X684" s="26">
        <f t="shared" si="128"/>
        <v>0</v>
      </c>
      <c r="Y684" s="32">
        <f t="shared" si="123"/>
        <v>0</v>
      </c>
      <c r="Z684" s="26">
        <f t="shared" si="129"/>
        <v>2</v>
      </c>
      <c r="AA684" s="26">
        <f t="shared" si="130"/>
        <v>0</v>
      </c>
      <c r="AB684" s="26">
        <f t="shared" si="131"/>
        <v>3</v>
      </c>
    </row>
    <row r="685" spans="1:28">
      <c r="A685" s="15" t="s">
        <v>1077</v>
      </c>
      <c r="B685" s="19" t="s">
        <v>2190</v>
      </c>
      <c r="C685" s="16" t="s">
        <v>801</v>
      </c>
      <c r="D685" s="23" t="s">
        <v>802</v>
      </c>
      <c r="E685" s="26">
        <f>SUMIF('Interventi - Dettaglio'!$A:$A,"130018"&amp;'Interventi - Sintesi'!$C685,'Interventi - Dettaglio'!H:H)</f>
        <v>1</v>
      </c>
      <c r="F685" s="26">
        <f>SUMIF('Interventi - Dettaglio'!$A:$A,"130018"&amp;'Interventi - Sintesi'!$C685,'Interventi - Dettaglio'!I:I)</f>
        <v>0</v>
      </c>
      <c r="G685" s="32">
        <f t="shared" si="120"/>
        <v>0</v>
      </c>
      <c r="H685" s="26">
        <f>SUMIF('Interventi - Dettaglio'!$A:$A,"130018"&amp;'Interventi - Sintesi'!$C685,'Interventi - Dettaglio'!J:J)</f>
        <v>0</v>
      </c>
      <c r="I685" s="26">
        <f>SUMIF('Interventi - Dettaglio'!$A:$A,"130018"&amp;'Interventi - Sintesi'!$C685,'Interventi - Dettaglio'!K:K)</f>
        <v>0</v>
      </c>
      <c r="J685" s="26">
        <f t="shared" si="124"/>
        <v>1</v>
      </c>
      <c r="K685" s="26">
        <f>SUMIF('Interventi - Dettaglio'!$A:$A,"130019"&amp;'Interventi - Sintesi'!$C685,'Interventi - Dettaglio'!$H:$H)</f>
        <v>0</v>
      </c>
      <c r="L685" s="26">
        <f>SUMIF('Interventi - Dettaglio'!$A:$A,"130019"&amp;'Interventi - Sintesi'!$C685,'Interventi - Dettaglio'!$I:$I)</f>
        <v>0</v>
      </c>
      <c r="M685" s="32">
        <f t="shared" si="121"/>
        <v>0</v>
      </c>
      <c r="N685" s="26">
        <f>SUMIF('Interventi - Dettaglio'!$A:$A,"130019"&amp;'Interventi - Sintesi'!$C685,'Interventi - Dettaglio'!$J:$J)</f>
        <v>0</v>
      </c>
      <c r="O685" s="26">
        <f>SUMIF('Interventi - Dettaglio'!$A:$A,"130019"&amp;'Interventi - Sintesi'!$C685,'Interventi - Dettaglio'!$K:$K)</f>
        <v>0</v>
      </c>
      <c r="P685" s="26">
        <f t="shared" si="125"/>
        <v>0</v>
      </c>
      <c r="Q685" s="26">
        <f>SUMIF('Interventi - Dettaglio'!$A:$A,"130020"&amp;'Interventi - Sintesi'!$C685,'Interventi - Dettaglio'!$H:$H)</f>
        <v>0</v>
      </c>
      <c r="R685" s="32">
        <f t="shared" si="122"/>
        <v>0</v>
      </c>
      <c r="S685" s="26">
        <f>SUMIF('Interventi - Dettaglio'!$A:$A,"130020"&amp;'Interventi - Sintesi'!$C685,'Interventi - Dettaglio'!$I:$I)</f>
        <v>0</v>
      </c>
      <c r="T685" s="26">
        <f>SUMIF('Interventi - Dettaglio'!$A:$A,"130020"&amp;'Interventi - Sintesi'!$C685,'Interventi - Dettaglio'!$J:$J)</f>
        <v>0</v>
      </c>
      <c r="U685" s="26">
        <f>SUMIF('Interventi - Dettaglio'!$A:$A,"130020"&amp;'Interventi - Sintesi'!$C685,'Interventi - Dettaglio'!$K:$K)</f>
        <v>0</v>
      </c>
      <c r="V685" s="26">
        <f t="shared" si="126"/>
        <v>0</v>
      </c>
      <c r="W685" s="26">
        <f t="shared" si="127"/>
        <v>1</v>
      </c>
      <c r="X685" s="26">
        <f t="shared" si="128"/>
        <v>0</v>
      </c>
      <c r="Y685" s="32">
        <f t="shared" si="123"/>
        <v>0</v>
      </c>
      <c r="Z685" s="26">
        <f t="shared" si="129"/>
        <v>0</v>
      </c>
      <c r="AA685" s="26">
        <f t="shared" si="130"/>
        <v>0</v>
      </c>
      <c r="AB685" s="26">
        <f t="shared" si="131"/>
        <v>1</v>
      </c>
    </row>
    <row r="686" spans="1:28">
      <c r="A686" s="13" t="s">
        <v>1077</v>
      </c>
      <c r="B686" s="19" t="s">
        <v>2190</v>
      </c>
      <c r="C686" s="14" t="s">
        <v>1451</v>
      </c>
      <c r="D686" s="4" t="s">
        <v>1452</v>
      </c>
      <c r="E686" s="26">
        <f>SUMIF('Interventi - Dettaglio'!$A:$A,"130018"&amp;'Interventi - Sintesi'!$C686,'Interventi - Dettaglio'!H:H)</f>
        <v>1</v>
      </c>
      <c r="F686" s="26">
        <f>SUMIF('Interventi - Dettaglio'!$A:$A,"130018"&amp;'Interventi - Sintesi'!$C686,'Interventi - Dettaglio'!I:I)</f>
        <v>0</v>
      </c>
      <c r="G686" s="32">
        <f t="shared" si="120"/>
        <v>0</v>
      </c>
      <c r="H686" s="26">
        <f>SUMIF('Interventi - Dettaglio'!$A:$A,"130018"&amp;'Interventi - Sintesi'!$C686,'Interventi - Dettaglio'!J:J)</f>
        <v>0</v>
      </c>
      <c r="I686" s="26">
        <f>SUMIF('Interventi - Dettaglio'!$A:$A,"130018"&amp;'Interventi - Sintesi'!$C686,'Interventi - Dettaglio'!K:K)</f>
        <v>0</v>
      </c>
      <c r="J686" s="26">
        <f t="shared" si="124"/>
        <v>1</v>
      </c>
      <c r="K686" s="26">
        <f>SUMIF('Interventi - Dettaglio'!$A:$A,"130019"&amp;'Interventi - Sintesi'!$C686,'Interventi - Dettaglio'!$H:$H)</f>
        <v>0</v>
      </c>
      <c r="L686" s="26">
        <f>SUMIF('Interventi - Dettaglio'!$A:$A,"130019"&amp;'Interventi - Sintesi'!$C686,'Interventi - Dettaglio'!$I:$I)</f>
        <v>0</v>
      </c>
      <c r="M686" s="32">
        <f t="shared" si="121"/>
        <v>0</v>
      </c>
      <c r="N686" s="26">
        <f>SUMIF('Interventi - Dettaglio'!$A:$A,"130019"&amp;'Interventi - Sintesi'!$C686,'Interventi - Dettaglio'!$J:$J)</f>
        <v>0</v>
      </c>
      <c r="O686" s="26">
        <f>SUMIF('Interventi - Dettaglio'!$A:$A,"130019"&amp;'Interventi - Sintesi'!$C686,'Interventi - Dettaglio'!$K:$K)</f>
        <v>0</v>
      </c>
      <c r="P686" s="26">
        <f t="shared" si="125"/>
        <v>0</v>
      </c>
      <c r="Q686" s="26">
        <f>SUMIF('Interventi - Dettaglio'!$A:$A,"130020"&amp;'Interventi - Sintesi'!$C686,'Interventi - Dettaglio'!$H:$H)</f>
        <v>0</v>
      </c>
      <c r="R686" s="32">
        <f t="shared" si="122"/>
        <v>0</v>
      </c>
      <c r="S686" s="26">
        <f>SUMIF('Interventi - Dettaglio'!$A:$A,"130020"&amp;'Interventi - Sintesi'!$C686,'Interventi - Dettaglio'!$I:$I)</f>
        <v>0</v>
      </c>
      <c r="T686" s="26">
        <f>SUMIF('Interventi - Dettaglio'!$A:$A,"130020"&amp;'Interventi - Sintesi'!$C686,'Interventi - Dettaglio'!$J:$J)</f>
        <v>0</v>
      </c>
      <c r="U686" s="26">
        <f>SUMIF('Interventi - Dettaglio'!$A:$A,"130020"&amp;'Interventi - Sintesi'!$C686,'Interventi - Dettaglio'!$K:$K)</f>
        <v>0</v>
      </c>
      <c r="V686" s="26">
        <f t="shared" si="126"/>
        <v>0</v>
      </c>
      <c r="W686" s="26">
        <f t="shared" si="127"/>
        <v>1</v>
      </c>
      <c r="X686" s="26">
        <f t="shared" si="128"/>
        <v>0</v>
      </c>
      <c r="Y686" s="32">
        <f t="shared" si="123"/>
        <v>0</v>
      </c>
      <c r="Z686" s="26">
        <f t="shared" si="129"/>
        <v>0</v>
      </c>
      <c r="AA686" s="26">
        <f t="shared" si="130"/>
        <v>0</v>
      </c>
      <c r="AB686" s="26">
        <f t="shared" si="131"/>
        <v>1</v>
      </c>
    </row>
    <row r="687" spans="1:28">
      <c r="A687" s="15" t="s">
        <v>1077</v>
      </c>
      <c r="B687" s="19" t="s">
        <v>2190</v>
      </c>
      <c r="C687" s="16" t="s">
        <v>803</v>
      </c>
      <c r="D687" s="23" t="s">
        <v>804</v>
      </c>
      <c r="E687" s="26">
        <f>SUMIF('Interventi - Dettaglio'!$A:$A,"130018"&amp;'Interventi - Sintesi'!$C687,'Interventi - Dettaglio'!H:H)</f>
        <v>6</v>
      </c>
      <c r="F687" s="26">
        <f>SUMIF('Interventi - Dettaglio'!$A:$A,"130018"&amp;'Interventi - Sintesi'!$C687,'Interventi - Dettaglio'!I:I)</f>
        <v>0</v>
      </c>
      <c r="G687" s="32">
        <f t="shared" si="120"/>
        <v>0</v>
      </c>
      <c r="H687" s="26">
        <f>SUMIF('Interventi - Dettaglio'!$A:$A,"130018"&amp;'Interventi - Sintesi'!$C687,'Interventi - Dettaglio'!J:J)</f>
        <v>0</v>
      </c>
      <c r="I687" s="26">
        <f>SUMIF('Interventi - Dettaglio'!$A:$A,"130018"&amp;'Interventi - Sintesi'!$C687,'Interventi - Dettaglio'!K:K)</f>
        <v>0</v>
      </c>
      <c r="J687" s="26">
        <f t="shared" si="124"/>
        <v>6</v>
      </c>
      <c r="K687" s="26">
        <f>SUMIF('Interventi - Dettaglio'!$A:$A,"130019"&amp;'Interventi - Sintesi'!$C687,'Interventi - Dettaglio'!$H:$H)</f>
        <v>0</v>
      </c>
      <c r="L687" s="26">
        <f>SUMIF('Interventi - Dettaglio'!$A:$A,"130019"&amp;'Interventi - Sintesi'!$C687,'Interventi - Dettaglio'!$I:$I)</f>
        <v>0</v>
      </c>
      <c r="M687" s="32">
        <f t="shared" si="121"/>
        <v>0</v>
      </c>
      <c r="N687" s="26">
        <f>SUMIF('Interventi - Dettaglio'!$A:$A,"130019"&amp;'Interventi - Sintesi'!$C687,'Interventi - Dettaglio'!$J:$J)</f>
        <v>0</v>
      </c>
      <c r="O687" s="26">
        <f>SUMIF('Interventi - Dettaglio'!$A:$A,"130019"&amp;'Interventi - Sintesi'!$C687,'Interventi - Dettaglio'!$K:$K)</f>
        <v>0</v>
      </c>
      <c r="P687" s="26">
        <f t="shared" si="125"/>
        <v>0</v>
      </c>
      <c r="Q687" s="26">
        <f>SUMIF('Interventi - Dettaglio'!$A:$A,"130020"&amp;'Interventi - Sintesi'!$C687,'Interventi - Dettaglio'!$H:$H)</f>
        <v>0</v>
      </c>
      <c r="R687" s="32">
        <f t="shared" si="122"/>
        <v>0</v>
      </c>
      <c r="S687" s="26">
        <f>SUMIF('Interventi - Dettaglio'!$A:$A,"130020"&amp;'Interventi - Sintesi'!$C687,'Interventi - Dettaglio'!$I:$I)</f>
        <v>0</v>
      </c>
      <c r="T687" s="26">
        <f>SUMIF('Interventi - Dettaglio'!$A:$A,"130020"&amp;'Interventi - Sintesi'!$C687,'Interventi - Dettaglio'!$J:$J)</f>
        <v>0</v>
      </c>
      <c r="U687" s="26">
        <f>SUMIF('Interventi - Dettaglio'!$A:$A,"130020"&amp;'Interventi - Sintesi'!$C687,'Interventi - Dettaglio'!$K:$K)</f>
        <v>0</v>
      </c>
      <c r="V687" s="26">
        <f t="shared" si="126"/>
        <v>0</v>
      </c>
      <c r="W687" s="26">
        <f t="shared" si="127"/>
        <v>6</v>
      </c>
      <c r="X687" s="26">
        <f t="shared" si="128"/>
        <v>0</v>
      </c>
      <c r="Y687" s="32">
        <f t="shared" si="123"/>
        <v>0</v>
      </c>
      <c r="Z687" s="26">
        <f t="shared" si="129"/>
        <v>0</v>
      </c>
      <c r="AA687" s="26">
        <f t="shared" si="130"/>
        <v>0</v>
      </c>
      <c r="AB687" s="26">
        <f t="shared" si="131"/>
        <v>6</v>
      </c>
    </row>
    <row r="688" spans="1:28">
      <c r="A688" s="13" t="s">
        <v>1077</v>
      </c>
      <c r="B688" s="19" t="s">
        <v>2190</v>
      </c>
      <c r="C688" s="14" t="s">
        <v>823</v>
      </c>
      <c r="D688" s="4" t="s">
        <v>824</v>
      </c>
      <c r="E688" s="26">
        <f>SUMIF('Interventi - Dettaglio'!$A:$A,"130018"&amp;'Interventi - Sintesi'!$C688,'Interventi - Dettaglio'!H:H)</f>
        <v>4</v>
      </c>
      <c r="F688" s="26">
        <f>SUMIF('Interventi - Dettaglio'!$A:$A,"130018"&amp;'Interventi - Sintesi'!$C688,'Interventi - Dettaglio'!I:I)</f>
        <v>0</v>
      </c>
      <c r="G688" s="32">
        <f t="shared" si="120"/>
        <v>0</v>
      </c>
      <c r="H688" s="26">
        <f>SUMIF('Interventi - Dettaglio'!$A:$A,"130018"&amp;'Interventi - Sintesi'!$C688,'Interventi - Dettaglio'!J:J)</f>
        <v>6</v>
      </c>
      <c r="I688" s="26">
        <f>SUMIF('Interventi - Dettaglio'!$A:$A,"130018"&amp;'Interventi - Sintesi'!$C688,'Interventi - Dettaglio'!K:K)</f>
        <v>0</v>
      </c>
      <c r="J688" s="26">
        <f t="shared" si="124"/>
        <v>10</v>
      </c>
      <c r="K688" s="26">
        <f>SUMIF('Interventi - Dettaglio'!$A:$A,"130019"&amp;'Interventi - Sintesi'!$C688,'Interventi - Dettaglio'!$H:$H)</f>
        <v>0</v>
      </c>
      <c r="L688" s="26">
        <f>SUMIF('Interventi - Dettaglio'!$A:$A,"130019"&amp;'Interventi - Sintesi'!$C688,'Interventi - Dettaglio'!$I:$I)</f>
        <v>0</v>
      </c>
      <c r="M688" s="32">
        <f t="shared" si="121"/>
        <v>0</v>
      </c>
      <c r="N688" s="26">
        <f>SUMIF('Interventi - Dettaglio'!$A:$A,"130019"&amp;'Interventi - Sintesi'!$C688,'Interventi - Dettaglio'!$J:$J)</f>
        <v>0</v>
      </c>
      <c r="O688" s="26">
        <f>SUMIF('Interventi - Dettaglio'!$A:$A,"130019"&amp;'Interventi - Sintesi'!$C688,'Interventi - Dettaglio'!$K:$K)</f>
        <v>0</v>
      </c>
      <c r="P688" s="26">
        <f t="shared" si="125"/>
        <v>0</v>
      </c>
      <c r="Q688" s="26">
        <f>SUMIF('Interventi - Dettaglio'!$A:$A,"130020"&amp;'Interventi - Sintesi'!$C688,'Interventi - Dettaglio'!$H:$H)</f>
        <v>0</v>
      </c>
      <c r="R688" s="32">
        <f t="shared" si="122"/>
        <v>0</v>
      </c>
      <c r="S688" s="26">
        <f>SUMIF('Interventi - Dettaglio'!$A:$A,"130020"&amp;'Interventi - Sintesi'!$C688,'Interventi - Dettaglio'!$I:$I)</f>
        <v>0</v>
      </c>
      <c r="T688" s="26">
        <f>SUMIF('Interventi - Dettaglio'!$A:$A,"130020"&amp;'Interventi - Sintesi'!$C688,'Interventi - Dettaglio'!$J:$J)</f>
        <v>5</v>
      </c>
      <c r="U688" s="26">
        <f>SUMIF('Interventi - Dettaglio'!$A:$A,"130020"&amp;'Interventi - Sintesi'!$C688,'Interventi - Dettaglio'!$K:$K)</f>
        <v>1</v>
      </c>
      <c r="V688" s="26">
        <f t="shared" si="126"/>
        <v>6</v>
      </c>
      <c r="W688" s="26">
        <f t="shared" si="127"/>
        <v>4</v>
      </c>
      <c r="X688" s="26">
        <f t="shared" si="128"/>
        <v>0</v>
      </c>
      <c r="Y688" s="32">
        <f t="shared" si="123"/>
        <v>0</v>
      </c>
      <c r="Z688" s="26">
        <f t="shared" si="129"/>
        <v>11</v>
      </c>
      <c r="AA688" s="26">
        <f t="shared" si="130"/>
        <v>1</v>
      </c>
      <c r="AB688" s="26">
        <f t="shared" si="131"/>
        <v>16</v>
      </c>
    </row>
    <row r="689" spans="1:28">
      <c r="A689" s="15" t="s">
        <v>1077</v>
      </c>
      <c r="B689" s="19" t="s">
        <v>2190</v>
      </c>
      <c r="C689" s="16" t="s">
        <v>2101</v>
      </c>
      <c r="D689" s="23" t="s">
        <v>2102</v>
      </c>
      <c r="E689" s="26">
        <f>SUMIF('Interventi - Dettaglio'!$A:$A,"130018"&amp;'Interventi - Sintesi'!$C689,'Interventi - Dettaglio'!H:H)</f>
        <v>1</v>
      </c>
      <c r="F689" s="26">
        <f>SUMIF('Interventi - Dettaglio'!$A:$A,"130018"&amp;'Interventi - Sintesi'!$C689,'Interventi - Dettaglio'!I:I)</f>
        <v>0</v>
      </c>
      <c r="G689" s="32">
        <f t="shared" si="120"/>
        <v>0</v>
      </c>
      <c r="H689" s="26">
        <f>SUMIF('Interventi - Dettaglio'!$A:$A,"130018"&amp;'Interventi - Sintesi'!$C689,'Interventi - Dettaglio'!J:J)</f>
        <v>0</v>
      </c>
      <c r="I689" s="26">
        <f>SUMIF('Interventi - Dettaglio'!$A:$A,"130018"&amp;'Interventi - Sintesi'!$C689,'Interventi - Dettaglio'!K:K)</f>
        <v>0</v>
      </c>
      <c r="J689" s="26">
        <f t="shared" si="124"/>
        <v>1</v>
      </c>
      <c r="K689" s="26">
        <f>SUMIF('Interventi - Dettaglio'!$A:$A,"130019"&amp;'Interventi - Sintesi'!$C689,'Interventi - Dettaglio'!$H:$H)</f>
        <v>0</v>
      </c>
      <c r="L689" s="26">
        <f>SUMIF('Interventi - Dettaglio'!$A:$A,"130019"&amp;'Interventi - Sintesi'!$C689,'Interventi - Dettaglio'!$I:$I)</f>
        <v>0</v>
      </c>
      <c r="M689" s="32">
        <f t="shared" si="121"/>
        <v>0</v>
      </c>
      <c r="N689" s="26">
        <f>SUMIF('Interventi - Dettaglio'!$A:$A,"130019"&amp;'Interventi - Sintesi'!$C689,'Interventi - Dettaglio'!$J:$J)</f>
        <v>0</v>
      </c>
      <c r="O689" s="26">
        <f>SUMIF('Interventi - Dettaglio'!$A:$A,"130019"&amp;'Interventi - Sintesi'!$C689,'Interventi - Dettaglio'!$K:$K)</f>
        <v>0</v>
      </c>
      <c r="P689" s="26">
        <f t="shared" si="125"/>
        <v>0</v>
      </c>
      <c r="Q689" s="26">
        <f>SUMIF('Interventi - Dettaglio'!$A:$A,"130020"&amp;'Interventi - Sintesi'!$C689,'Interventi - Dettaglio'!$H:$H)</f>
        <v>0</v>
      </c>
      <c r="R689" s="32">
        <f t="shared" si="122"/>
        <v>0</v>
      </c>
      <c r="S689" s="26">
        <f>SUMIF('Interventi - Dettaglio'!$A:$A,"130020"&amp;'Interventi - Sintesi'!$C689,'Interventi - Dettaglio'!$I:$I)</f>
        <v>0</v>
      </c>
      <c r="T689" s="26">
        <f>SUMIF('Interventi - Dettaglio'!$A:$A,"130020"&amp;'Interventi - Sintesi'!$C689,'Interventi - Dettaglio'!$J:$J)</f>
        <v>0</v>
      </c>
      <c r="U689" s="26">
        <f>SUMIF('Interventi - Dettaglio'!$A:$A,"130020"&amp;'Interventi - Sintesi'!$C689,'Interventi - Dettaglio'!$K:$K)</f>
        <v>0</v>
      </c>
      <c r="V689" s="26">
        <f t="shared" si="126"/>
        <v>0</v>
      </c>
      <c r="W689" s="26">
        <f t="shared" si="127"/>
        <v>1</v>
      </c>
      <c r="X689" s="26">
        <f t="shared" si="128"/>
        <v>0</v>
      </c>
      <c r="Y689" s="32">
        <f t="shared" si="123"/>
        <v>0</v>
      </c>
      <c r="Z689" s="26">
        <f t="shared" si="129"/>
        <v>0</v>
      </c>
      <c r="AA689" s="26">
        <f t="shared" si="130"/>
        <v>0</v>
      </c>
      <c r="AB689" s="26">
        <f t="shared" si="131"/>
        <v>1</v>
      </c>
    </row>
    <row r="690" spans="1:28">
      <c r="A690" s="15" t="s">
        <v>1077</v>
      </c>
      <c r="B690" s="19" t="s">
        <v>2190</v>
      </c>
      <c r="C690" s="16" t="s">
        <v>805</v>
      </c>
      <c r="D690" s="23" t="s">
        <v>806</v>
      </c>
      <c r="E690" s="26">
        <f>SUMIF('Interventi - Dettaglio'!$A:$A,"130018"&amp;'Interventi - Sintesi'!$C690,'Interventi - Dettaglio'!H:H)</f>
        <v>3</v>
      </c>
      <c r="F690" s="26">
        <f>SUMIF('Interventi - Dettaglio'!$A:$A,"130018"&amp;'Interventi - Sintesi'!$C690,'Interventi - Dettaglio'!I:I)</f>
        <v>0</v>
      </c>
      <c r="G690" s="32">
        <f t="shared" si="120"/>
        <v>0</v>
      </c>
      <c r="H690" s="26">
        <f>SUMIF('Interventi - Dettaglio'!$A:$A,"130018"&amp;'Interventi - Sintesi'!$C690,'Interventi - Dettaglio'!J:J)</f>
        <v>0</v>
      </c>
      <c r="I690" s="26">
        <f>SUMIF('Interventi - Dettaglio'!$A:$A,"130018"&amp;'Interventi - Sintesi'!$C690,'Interventi - Dettaglio'!K:K)</f>
        <v>0</v>
      </c>
      <c r="J690" s="26">
        <f t="shared" si="124"/>
        <v>3</v>
      </c>
      <c r="K690" s="26">
        <f>SUMIF('Interventi - Dettaglio'!$A:$A,"130019"&amp;'Interventi - Sintesi'!$C690,'Interventi - Dettaglio'!$H:$H)</f>
        <v>0</v>
      </c>
      <c r="L690" s="26">
        <f>SUMIF('Interventi - Dettaglio'!$A:$A,"130019"&amp;'Interventi - Sintesi'!$C690,'Interventi - Dettaglio'!$I:$I)</f>
        <v>0</v>
      </c>
      <c r="M690" s="32">
        <f t="shared" si="121"/>
        <v>0</v>
      </c>
      <c r="N690" s="26">
        <f>SUMIF('Interventi - Dettaglio'!$A:$A,"130019"&amp;'Interventi - Sintesi'!$C690,'Interventi - Dettaglio'!$J:$J)</f>
        <v>0</v>
      </c>
      <c r="O690" s="26">
        <f>SUMIF('Interventi - Dettaglio'!$A:$A,"130019"&amp;'Interventi - Sintesi'!$C690,'Interventi - Dettaglio'!$K:$K)</f>
        <v>0</v>
      </c>
      <c r="P690" s="26">
        <f t="shared" si="125"/>
        <v>0</v>
      </c>
      <c r="Q690" s="26">
        <f>SUMIF('Interventi - Dettaglio'!$A:$A,"130020"&amp;'Interventi - Sintesi'!$C690,'Interventi - Dettaglio'!$H:$H)</f>
        <v>0</v>
      </c>
      <c r="R690" s="32">
        <f t="shared" si="122"/>
        <v>0</v>
      </c>
      <c r="S690" s="26">
        <f>SUMIF('Interventi - Dettaglio'!$A:$A,"130020"&amp;'Interventi - Sintesi'!$C690,'Interventi - Dettaglio'!$I:$I)</f>
        <v>0</v>
      </c>
      <c r="T690" s="26">
        <f>SUMIF('Interventi - Dettaglio'!$A:$A,"130020"&amp;'Interventi - Sintesi'!$C690,'Interventi - Dettaglio'!$J:$J)</f>
        <v>0</v>
      </c>
      <c r="U690" s="26">
        <f>SUMIF('Interventi - Dettaglio'!$A:$A,"130020"&amp;'Interventi - Sintesi'!$C690,'Interventi - Dettaglio'!$K:$K)</f>
        <v>0</v>
      </c>
      <c r="V690" s="26">
        <f t="shared" si="126"/>
        <v>0</v>
      </c>
      <c r="W690" s="26">
        <f t="shared" si="127"/>
        <v>3</v>
      </c>
      <c r="X690" s="26">
        <f t="shared" si="128"/>
        <v>0</v>
      </c>
      <c r="Y690" s="32">
        <f t="shared" si="123"/>
        <v>0</v>
      </c>
      <c r="Z690" s="26">
        <f t="shared" si="129"/>
        <v>0</v>
      </c>
      <c r="AA690" s="26">
        <f t="shared" si="130"/>
        <v>0</v>
      </c>
      <c r="AB690" s="26">
        <f t="shared" si="131"/>
        <v>3</v>
      </c>
    </row>
    <row r="691" spans="1:28">
      <c r="A691" s="13" t="s">
        <v>1077</v>
      </c>
      <c r="B691" s="19" t="s">
        <v>2190</v>
      </c>
      <c r="C691" s="14" t="s">
        <v>807</v>
      </c>
      <c r="D691" s="4" t="s">
        <v>808</v>
      </c>
      <c r="E691" s="26">
        <f>SUMIF('Interventi - Dettaglio'!$A:$A,"130018"&amp;'Interventi - Sintesi'!$C691,'Interventi - Dettaglio'!H:H)</f>
        <v>6</v>
      </c>
      <c r="F691" s="26">
        <f>SUMIF('Interventi - Dettaglio'!$A:$A,"130018"&amp;'Interventi - Sintesi'!$C691,'Interventi - Dettaglio'!I:I)</f>
        <v>0</v>
      </c>
      <c r="G691" s="32">
        <f t="shared" si="120"/>
        <v>0</v>
      </c>
      <c r="H691" s="26">
        <f>SUMIF('Interventi - Dettaglio'!$A:$A,"130018"&amp;'Interventi - Sintesi'!$C691,'Interventi - Dettaglio'!J:J)</f>
        <v>1</v>
      </c>
      <c r="I691" s="26">
        <f>SUMIF('Interventi - Dettaglio'!$A:$A,"130018"&amp;'Interventi - Sintesi'!$C691,'Interventi - Dettaglio'!K:K)</f>
        <v>0</v>
      </c>
      <c r="J691" s="26">
        <f t="shared" si="124"/>
        <v>7</v>
      </c>
      <c r="K691" s="26">
        <f>SUMIF('Interventi - Dettaglio'!$A:$A,"130019"&amp;'Interventi - Sintesi'!$C691,'Interventi - Dettaglio'!$H:$H)</f>
        <v>0</v>
      </c>
      <c r="L691" s="26">
        <f>SUMIF('Interventi - Dettaglio'!$A:$A,"130019"&amp;'Interventi - Sintesi'!$C691,'Interventi - Dettaglio'!$I:$I)</f>
        <v>0</v>
      </c>
      <c r="M691" s="32">
        <f t="shared" si="121"/>
        <v>0</v>
      </c>
      <c r="N691" s="26">
        <f>SUMIF('Interventi - Dettaglio'!$A:$A,"130019"&amp;'Interventi - Sintesi'!$C691,'Interventi - Dettaglio'!$J:$J)</f>
        <v>0</v>
      </c>
      <c r="O691" s="26">
        <f>SUMIF('Interventi - Dettaglio'!$A:$A,"130019"&amp;'Interventi - Sintesi'!$C691,'Interventi - Dettaglio'!$K:$K)</f>
        <v>0</v>
      </c>
      <c r="P691" s="26">
        <f t="shared" si="125"/>
        <v>0</v>
      </c>
      <c r="Q691" s="26">
        <f>SUMIF('Interventi - Dettaglio'!$A:$A,"130020"&amp;'Interventi - Sintesi'!$C691,'Interventi - Dettaglio'!$H:$H)</f>
        <v>0</v>
      </c>
      <c r="R691" s="32">
        <f t="shared" si="122"/>
        <v>0</v>
      </c>
      <c r="S691" s="26">
        <f>SUMIF('Interventi - Dettaglio'!$A:$A,"130020"&amp;'Interventi - Sintesi'!$C691,'Interventi - Dettaglio'!$I:$I)</f>
        <v>0</v>
      </c>
      <c r="T691" s="26">
        <f>SUMIF('Interventi - Dettaglio'!$A:$A,"130020"&amp;'Interventi - Sintesi'!$C691,'Interventi - Dettaglio'!$J:$J)</f>
        <v>0</v>
      </c>
      <c r="U691" s="26">
        <f>SUMIF('Interventi - Dettaglio'!$A:$A,"130020"&amp;'Interventi - Sintesi'!$C691,'Interventi - Dettaglio'!$K:$K)</f>
        <v>0</v>
      </c>
      <c r="V691" s="26">
        <f t="shared" si="126"/>
        <v>0</v>
      </c>
      <c r="W691" s="26">
        <f t="shared" si="127"/>
        <v>6</v>
      </c>
      <c r="X691" s="26">
        <f t="shared" si="128"/>
        <v>0</v>
      </c>
      <c r="Y691" s="32">
        <f t="shared" si="123"/>
        <v>0</v>
      </c>
      <c r="Z691" s="26">
        <f t="shared" si="129"/>
        <v>1</v>
      </c>
      <c r="AA691" s="26">
        <f t="shared" si="130"/>
        <v>0</v>
      </c>
      <c r="AB691" s="26">
        <f t="shared" si="131"/>
        <v>7</v>
      </c>
    </row>
    <row r="692" spans="1:28">
      <c r="A692" s="13" t="s">
        <v>1077</v>
      </c>
      <c r="B692" s="19" t="s">
        <v>2190</v>
      </c>
      <c r="C692" s="14" t="s">
        <v>1453</v>
      </c>
      <c r="D692" s="4" t="s">
        <v>1454</v>
      </c>
      <c r="E692" s="26">
        <f>SUMIF('Interventi - Dettaglio'!$A:$A,"130018"&amp;'Interventi - Sintesi'!$C692,'Interventi - Dettaglio'!H:H)</f>
        <v>3</v>
      </c>
      <c r="F692" s="26">
        <f>SUMIF('Interventi - Dettaglio'!$A:$A,"130018"&amp;'Interventi - Sintesi'!$C692,'Interventi - Dettaglio'!I:I)</f>
        <v>1</v>
      </c>
      <c r="G692" s="32">
        <f t="shared" si="120"/>
        <v>0.33329999999999999</v>
      </c>
      <c r="H692" s="26">
        <f>SUMIF('Interventi - Dettaglio'!$A:$A,"130018"&amp;'Interventi - Sintesi'!$C692,'Interventi - Dettaglio'!J:J)</f>
        <v>0</v>
      </c>
      <c r="I692" s="26">
        <f>SUMIF('Interventi - Dettaglio'!$A:$A,"130018"&amp;'Interventi - Sintesi'!$C692,'Interventi - Dettaglio'!K:K)</f>
        <v>0</v>
      </c>
      <c r="J692" s="26">
        <f t="shared" si="124"/>
        <v>3</v>
      </c>
      <c r="K692" s="26">
        <f>SUMIF('Interventi - Dettaglio'!$A:$A,"130019"&amp;'Interventi - Sintesi'!$C692,'Interventi - Dettaglio'!$H:$H)</f>
        <v>0</v>
      </c>
      <c r="L692" s="26">
        <f>SUMIF('Interventi - Dettaglio'!$A:$A,"130019"&amp;'Interventi - Sintesi'!$C692,'Interventi - Dettaglio'!$I:$I)</f>
        <v>0</v>
      </c>
      <c r="M692" s="32">
        <f t="shared" si="121"/>
        <v>0</v>
      </c>
      <c r="N692" s="26">
        <f>SUMIF('Interventi - Dettaglio'!$A:$A,"130019"&amp;'Interventi - Sintesi'!$C692,'Interventi - Dettaglio'!$J:$J)</f>
        <v>0</v>
      </c>
      <c r="O692" s="26">
        <f>SUMIF('Interventi - Dettaglio'!$A:$A,"130019"&amp;'Interventi - Sintesi'!$C692,'Interventi - Dettaglio'!$K:$K)</f>
        <v>0</v>
      </c>
      <c r="P692" s="26">
        <f t="shared" si="125"/>
        <v>0</v>
      </c>
      <c r="Q692" s="26">
        <f>SUMIF('Interventi - Dettaglio'!$A:$A,"130020"&amp;'Interventi - Sintesi'!$C692,'Interventi - Dettaglio'!$H:$H)</f>
        <v>0</v>
      </c>
      <c r="R692" s="32">
        <f t="shared" si="122"/>
        <v>0</v>
      </c>
      <c r="S692" s="26">
        <f>SUMIF('Interventi - Dettaglio'!$A:$A,"130020"&amp;'Interventi - Sintesi'!$C692,'Interventi - Dettaglio'!$I:$I)</f>
        <v>0</v>
      </c>
      <c r="T692" s="26">
        <f>SUMIF('Interventi - Dettaglio'!$A:$A,"130020"&amp;'Interventi - Sintesi'!$C692,'Interventi - Dettaglio'!$J:$J)</f>
        <v>0</v>
      </c>
      <c r="U692" s="26">
        <f>SUMIF('Interventi - Dettaglio'!$A:$A,"130020"&amp;'Interventi - Sintesi'!$C692,'Interventi - Dettaglio'!$K:$K)</f>
        <v>0</v>
      </c>
      <c r="V692" s="26">
        <f t="shared" si="126"/>
        <v>0</v>
      </c>
      <c r="W692" s="26">
        <f t="shared" si="127"/>
        <v>3</v>
      </c>
      <c r="X692" s="26">
        <f t="shared" si="128"/>
        <v>1</v>
      </c>
      <c r="Y692" s="32">
        <f t="shared" si="123"/>
        <v>0.33329999999999999</v>
      </c>
      <c r="Z692" s="26">
        <f t="shared" si="129"/>
        <v>0</v>
      </c>
      <c r="AA692" s="26">
        <f t="shared" si="130"/>
        <v>0</v>
      </c>
      <c r="AB692" s="26">
        <f t="shared" si="131"/>
        <v>3</v>
      </c>
    </row>
    <row r="693" spans="1:28" ht="15.75">
      <c r="A693" s="13"/>
      <c r="B693" s="19"/>
      <c r="C693" s="14"/>
      <c r="D693" s="33" t="s">
        <v>2191</v>
      </c>
      <c r="E693" s="26"/>
      <c r="F693" s="26"/>
      <c r="G693" s="32"/>
      <c r="H693" s="26"/>
      <c r="I693" s="26"/>
      <c r="J693" s="26"/>
      <c r="K693" s="26"/>
      <c r="L693" s="26"/>
      <c r="M693" s="32"/>
      <c r="N693" s="26"/>
      <c r="O693" s="26"/>
      <c r="P693" s="26"/>
      <c r="Q693" s="26"/>
      <c r="R693" s="32"/>
      <c r="S693" s="26"/>
      <c r="T693" s="26"/>
      <c r="U693" s="26"/>
      <c r="V693" s="26"/>
      <c r="W693" s="26"/>
      <c r="X693" s="26"/>
      <c r="Y693" s="32"/>
      <c r="Z693" s="26"/>
      <c r="AA693" s="26"/>
      <c r="AB693" s="26"/>
    </row>
    <row r="694" spans="1:28">
      <c r="A694" s="15" t="s">
        <v>1084</v>
      </c>
      <c r="B694" s="19" t="s">
        <v>2191</v>
      </c>
      <c r="C694" s="16" t="s">
        <v>2003</v>
      </c>
      <c r="D694" s="23" t="s">
        <v>2004</v>
      </c>
      <c r="E694" s="26">
        <f>SUMIF('Interventi - Dettaglio'!$A:$A,"130018"&amp;'Interventi - Sintesi'!$C694,'Interventi - Dettaglio'!H:H)</f>
        <v>1</v>
      </c>
      <c r="F694" s="26">
        <f>SUMIF('Interventi - Dettaglio'!$A:$A,"130018"&amp;'Interventi - Sintesi'!$C694,'Interventi - Dettaglio'!I:I)</f>
        <v>0</v>
      </c>
      <c r="G694" s="32">
        <f t="shared" si="120"/>
        <v>0</v>
      </c>
      <c r="H694" s="26">
        <f>SUMIF('Interventi - Dettaglio'!$A:$A,"130018"&amp;'Interventi - Sintesi'!$C694,'Interventi - Dettaglio'!J:J)</f>
        <v>0</v>
      </c>
      <c r="I694" s="26">
        <f>SUMIF('Interventi - Dettaglio'!$A:$A,"130018"&amp;'Interventi - Sintesi'!$C694,'Interventi - Dettaglio'!K:K)</f>
        <v>0</v>
      </c>
      <c r="J694" s="26">
        <f t="shared" si="124"/>
        <v>1</v>
      </c>
      <c r="K694" s="26">
        <f>SUMIF('Interventi - Dettaglio'!$A:$A,"130019"&amp;'Interventi - Sintesi'!$C694,'Interventi - Dettaglio'!$H:$H)</f>
        <v>0</v>
      </c>
      <c r="L694" s="26">
        <f>SUMIF('Interventi - Dettaglio'!$A:$A,"130019"&amp;'Interventi - Sintesi'!$C694,'Interventi - Dettaglio'!$I:$I)</f>
        <v>0</v>
      </c>
      <c r="M694" s="32">
        <f t="shared" si="121"/>
        <v>0</v>
      </c>
      <c r="N694" s="26">
        <f>SUMIF('Interventi - Dettaglio'!$A:$A,"130019"&amp;'Interventi - Sintesi'!$C694,'Interventi - Dettaglio'!$J:$J)</f>
        <v>0</v>
      </c>
      <c r="O694" s="26">
        <f>SUMIF('Interventi - Dettaglio'!$A:$A,"130019"&amp;'Interventi - Sintesi'!$C694,'Interventi - Dettaglio'!$K:$K)</f>
        <v>0</v>
      </c>
      <c r="P694" s="26">
        <f t="shared" si="125"/>
        <v>0</v>
      </c>
      <c r="Q694" s="26">
        <f>SUMIF('Interventi - Dettaglio'!$A:$A,"130020"&amp;'Interventi - Sintesi'!$C694,'Interventi - Dettaglio'!$H:$H)</f>
        <v>0</v>
      </c>
      <c r="R694" s="32">
        <f t="shared" si="122"/>
        <v>0</v>
      </c>
      <c r="S694" s="26">
        <f>SUMIF('Interventi - Dettaglio'!$A:$A,"130020"&amp;'Interventi - Sintesi'!$C694,'Interventi - Dettaglio'!$I:$I)</f>
        <v>0</v>
      </c>
      <c r="T694" s="26">
        <f>SUMIF('Interventi - Dettaglio'!$A:$A,"130020"&amp;'Interventi - Sintesi'!$C694,'Interventi - Dettaglio'!$J:$J)</f>
        <v>0</v>
      </c>
      <c r="U694" s="26">
        <f>SUMIF('Interventi - Dettaglio'!$A:$A,"130020"&amp;'Interventi - Sintesi'!$C694,'Interventi - Dettaglio'!$K:$K)</f>
        <v>0</v>
      </c>
      <c r="V694" s="26">
        <f t="shared" si="126"/>
        <v>0</v>
      </c>
      <c r="W694" s="26">
        <f t="shared" si="127"/>
        <v>1</v>
      </c>
      <c r="X694" s="26">
        <f t="shared" si="128"/>
        <v>0</v>
      </c>
      <c r="Y694" s="32">
        <f t="shared" si="123"/>
        <v>0</v>
      </c>
      <c r="Z694" s="26">
        <f t="shared" si="129"/>
        <v>0</v>
      </c>
      <c r="AA694" s="26">
        <f t="shared" si="130"/>
        <v>0</v>
      </c>
      <c r="AB694" s="26">
        <f t="shared" si="131"/>
        <v>1</v>
      </c>
    </row>
    <row r="695" spans="1:28">
      <c r="A695" s="15" t="s">
        <v>1084</v>
      </c>
      <c r="B695" s="19" t="s">
        <v>2191</v>
      </c>
      <c r="C695" s="16" t="s">
        <v>2005</v>
      </c>
      <c r="D695" s="23" t="s">
        <v>2006</v>
      </c>
      <c r="E695" s="26">
        <f>SUMIF('Interventi - Dettaglio'!$A:$A,"130018"&amp;'Interventi - Sintesi'!$C695,'Interventi - Dettaglio'!H:H)</f>
        <v>1</v>
      </c>
      <c r="F695" s="26">
        <f>SUMIF('Interventi - Dettaglio'!$A:$A,"130018"&amp;'Interventi - Sintesi'!$C695,'Interventi - Dettaglio'!I:I)</f>
        <v>0</v>
      </c>
      <c r="G695" s="32">
        <f t="shared" si="120"/>
        <v>0</v>
      </c>
      <c r="H695" s="26">
        <f>SUMIF('Interventi - Dettaglio'!$A:$A,"130018"&amp;'Interventi - Sintesi'!$C695,'Interventi - Dettaglio'!J:J)</f>
        <v>0</v>
      </c>
      <c r="I695" s="26">
        <f>SUMIF('Interventi - Dettaglio'!$A:$A,"130018"&amp;'Interventi - Sintesi'!$C695,'Interventi - Dettaglio'!K:K)</f>
        <v>0</v>
      </c>
      <c r="J695" s="26">
        <f t="shared" si="124"/>
        <v>1</v>
      </c>
      <c r="K695" s="26">
        <f>SUMIF('Interventi - Dettaglio'!$A:$A,"130019"&amp;'Interventi - Sintesi'!$C695,'Interventi - Dettaglio'!$H:$H)</f>
        <v>0</v>
      </c>
      <c r="L695" s="26">
        <f>SUMIF('Interventi - Dettaglio'!$A:$A,"130019"&amp;'Interventi - Sintesi'!$C695,'Interventi - Dettaglio'!$I:$I)</f>
        <v>0</v>
      </c>
      <c r="M695" s="32">
        <f t="shared" si="121"/>
        <v>0</v>
      </c>
      <c r="N695" s="26">
        <f>SUMIF('Interventi - Dettaglio'!$A:$A,"130019"&amp;'Interventi - Sintesi'!$C695,'Interventi - Dettaglio'!$J:$J)</f>
        <v>0</v>
      </c>
      <c r="O695" s="26">
        <f>SUMIF('Interventi - Dettaglio'!$A:$A,"130019"&amp;'Interventi - Sintesi'!$C695,'Interventi - Dettaglio'!$K:$K)</f>
        <v>0</v>
      </c>
      <c r="P695" s="26">
        <f t="shared" si="125"/>
        <v>0</v>
      </c>
      <c r="Q695" s="26">
        <f>SUMIF('Interventi - Dettaglio'!$A:$A,"130020"&amp;'Interventi - Sintesi'!$C695,'Interventi - Dettaglio'!$H:$H)</f>
        <v>0</v>
      </c>
      <c r="R695" s="32">
        <f t="shared" si="122"/>
        <v>0</v>
      </c>
      <c r="S695" s="26">
        <f>SUMIF('Interventi - Dettaglio'!$A:$A,"130020"&amp;'Interventi - Sintesi'!$C695,'Interventi - Dettaglio'!$I:$I)</f>
        <v>0</v>
      </c>
      <c r="T695" s="26">
        <f>SUMIF('Interventi - Dettaglio'!$A:$A,"130020"&amp;'Interventi - Sintesi'!$C695,'Interventi - Dettaglio'!$J:$J)</f>
        <v>0</v>
      </c>
      <c r="U695" s="26">
        <f>SUMIF('Interventi - Dettaglio'!$A:$A,"130020"&amp;'Interventi - Sintesi'!$C695,'Interventi - Dettaglio'!$K:$K)</f>
        <v>0</v>
      </c>
      <c r="V695" s="26">
        <f t="shared" si="126"/>
        <v>0</v>
      </c>
      <c r="W695" s="26">
        <f t="shared" si="127"/>
        <v>1</v>
      </c>
      <c r="X695" s="26">
        <f t="shared" si="128"/>
        <v>0</v>
      </c>
      <c r="Y695" s="32">
        <f t="shared" si="123"/>
        <v>0</v>
      </c>
      <c r="Z695" s="26">
        <f t="shared" si="129"/>
        <v>0</v>
      </c>
      <c r="AA695" s="26">
        <f t="shared" si="130"/>
        <v>0</v>
      </c>
      <c r="AB695" s="26">
        <f t="shared" si="131"/>
        <v>1</v>
      </c>
    </row>
    <row r="696" spans="1:28">
      <c r="A696" s="15" t="s">
        <v>1084</v>
      </c>
      <c r="B696" s="19" t="s">
        <v>2191</v>
      </c>
      <c r="C696" s="16" t="s">
        <v>1518</v>
      </c>
      <c r="D696" s="23" t="s">
        <v>1519</v>
      </c>
      <c r="E696" s="26">
        <f>SUMIF('Interventi - Dettaglio'!$A:$A,"130018"&amp;'Interventi - Sintesi'!$C696,'Interventi - Dettaglio'!H:H)</f>
        <v>1</v>
      </c>
      <c r="F696" s="26">
        <f>SUMIF('Interventi - Dettaglio'!$A:$A,"130018"&amp;'Interventi - Sintesi'!$C696,'Interventi - Dettaglio'!I:I)</f>
        <v>1</v>
      </c>
      <c r="G696" s="32">
        <f t="shared" si="120"/>
        <v>1</v>
      </c>
      <c r="H696" s="26">
        <f>SUMIF('Interventi - Dettaglio'!$A:$A,"130018"&amp;'Interventi - Sintesi'!$C696,'Interventi - Dettaglio'!J:J)</f>
        <v>0</v>
      </c>
      <c r="I696" s="26">
        <f>SUMIF('Interventi - Dettaglio'!$A:$A,"130018"&amp;'Interventi - Sintesi'!$C696,'Interventi - Dettaglio'!K:K)</f>
        <v>0</v>
      </c>
      <c r="J696" s="26">
        <f t="shared" si="124"/>
        <v>1</v>
      </c>
      <c r="K696" s="26">
        <f>SUMIF('Interventi - Dettaglio'!$A:$A,"130019"&amp;'Interventi - Sintesi'!$C696,'Interventi - Dettaglio'!$H:$H)</f>
        <v>0</v>
      </c>
      <c r="L696" s="26">
        <f>SUMIF('Interventi - Dettaglio'!$A:$A,"130019"&amp;'Interventi - Sintesi'!$C696,'Interventi - Dettaglio'!$I:$I)</f>
        <v>0</v>
      </c>
      <c r="M696" s="32">
        <f t="shared" si="121"/>
        <v>0</v>
      </c>
      <c r="N696" s="26">
        <f>SUMIF('Interventi - Dettaglio'!$A:$A,"130019"&amp;'Interventi - Sintesi'!$C696,'Interventi - Dettaglio'!$J:$J)</f>
        <v>0</v>
      </c>
      <c r="O696" s="26">
        <f>SUMIF('Interventi - Dettaglio'!$A:$A,"130019"&amp;'Interventi - Sintesi'!$C696,'Interventi - Dettaglio'!$K:$K)</f>
        <v>0</v>
      </c>
      <c r="P696" s="26">
        <f t="shared" si="125"/>
        <v>0</v>
      </c>
      <c r="Q696" s="26">
        <f>SUMIF('Interventi - Dettaglio'!$A:$A,"130020"&amp;'Interventi - Sintesi'!$C696,'Interventi - Dettaglio'!$H:$H)</f>
        <v>0</v>
      </c>
      <c r="R696" s="32">
        <f t="shared" si="122"/>
        <v>0</v>
      </c>
      <c r="S696" s="26">
        <f>SUMIF('Interventi - Dettaglio'!$A:$A,"130020"&amp;'Interventi - Sintesi'!$C696,'Interventi - Dettaglio'!$I:$I)</f>
        <v>0</v>
      </c>
      <c r="T696" s="26">
        <f>SUMIF('Interventi - Dettaglio'!$A:$A,"130020"&amp;'Interventi - Sintesi'!$C696,'Interventi - Dettaglio'!$J:$J)</f>
        <v>0</v>
      </c>
      <c r="U696" s="26">
        <f>SUMIF('Interventi - Dettaglio'!$A:$A,"130020"&amp;'Interventi - Sintesi'!$C696,'Interventi - Dettaglio'!$K:$K)</f>
        <v>0</v>
      </c>
      <c r="V696" s="26">
        <f t="shared" si="126"/>
        <v>0</v>
      </c>
      <c r="W696" s="26">
        <f t="shared" si="127"/>
        <v>1</v>
      </c>
      <c r="X696" s="26">
        <f t="shared" si="128"/>
        <v>1</v>
      </c>
      <c r="Y696" s="32">
        <f t="shared" si="123"/>
        <v>1</v>
      </c>
      <c r="Z696" s="26">
        <f t="shared" si="129"/>
        <v>0</v>
      </c>
      <c r="AA696" s="26">
        <f t="shared" si="130"/>
        <v>0</v>
      </c>
      <c r="AB696" s="26">
        <f t="shared" si="131"/>
        <v>1</v>
      </c>
    </row>
    <row r="697" spans="1:28">
      <c r="A697" s="15" t="s">
        <v>1084</v>
      </c>
      <c r="B697" s="19" t="s">
        <v>2191</v>
      </c>
      <c r="C697" s="16" t="s">
        <v>1107</v>
      </c>
      <c r="D697" s="23" t="s">
        <v>1108</v>
      </c>
      <c r="E697" s="26">
        <f>SUMIF('Interventi - Dettaglio'!$A:$A,"130018"&amp;'Interventi - Sintesi'!$C697,'Interventi - Dettaglio'!H:H)</f>
        <v>7</v>
      </c>
      <c r="F697" s="26">
        <f>SUMIF('Interventi - Dettaglio'!$A:$A,"130018"&amp;'Interventi - Sintesi'!$C697,'Interventi - Dettaglio'!I:I)</f>
        <v>0</v>
      </c>
      <c r="G697" s="32">
        <f t="shared" si="120"/>
        <v>0</v>
      </c>
      <c r="H697" s="26">
        <f>SUMIF('Interventi - Dettaglio'!$A:$A,"130018"&amp;'Interventi - Sintesi'!$C697,'Interventi - Dettaglio'!J:J)</f>
        <v>0</v>
      </c>
      <c r="I697" s="26">
        <f>SUMIF('Interventi - Dettaglio'!$A:$A,"130018"&amp;'Interventi - Sintesi'!$C697,'Interventi - Dettaglio'!K:K)</f>
        <v>0</v>
      </c>
      <c r="J697" s="26">
        <f t="shared" si="124"/>
        <v>7</v>
      </c>
      <c r="K697" s="26">
        <f>SUMIF('Interventi - Dettaglio'!$A:$A,"130019"&amp;'Interventi - Sintesi'!$C697,'Interventi - Dettaglio'!$H:$H)</f>
        <v>1</v>
      </c>
      <c r="L697" s="26">
        <f>SUMIF('Interventi - Dettaglio'!$A:$A,"130019"&amp;'Interventi - Sintesi'!$C697,'Interventi - Dettaglio'!$I:$I)</f>
        <v>0</v>
      </c>
      <c r="M697" s="32">
        <f t="shared" si="121"/>
        <v>0</v>
      </c>
      <c r="N697" s="26">
        <f>SUMIF('Interventi - Dettaglio'!$A:$A,"130019"&amp;'Interventi - Sintesi'!$C697,'Interventi - Dettaglio'!$J:$J)</f>
        <v>0</v>
      </c>
      <c r="O697" s="26">
        <f>SUMIF('Interventi - Dettaglio'!$A:$A,"130019"&amp;'Interventi - Sintesi'!$C697,'Interventi - Dettaglio'!$K:$K)</f>
        <v>0</v>
      </c>
      <c r="P697" s="26">
        <f t="shared" si="125"/>
        <v>1</v>
      </c>
      <c r="Q697" s="26">
        <f>SUMIF('Interventi - Dettaglio'!$A:$A,"130020"&amp;'Interventi - Sintesi'!$C697,'Interventi - Dettaglio'!$H:$H)</f>
        <v>0</v>
      </c>
      <c r="R697" s="32">
        <f t="shared" si="122"/>
        <v>0</v>
      </c>
      <c r="S697" s="26">
        <f>SUMIF('Interventi - Dettaglio'!$A:$A,"130020"&amp;'Interventi - Sintesi'!$C697,'Interventi - Dettaglio'!$I:$I)</f>
        <v>0</v>
      </c>
      <c r="T697" s="26">
        <f>SUMIF('Interventi - Dettaglio'!$A:$A,"130020"&amp;'Interventi - Sintesi'!$C697,'Interventi - Dettaglio'!$J:$J)</f>
        <v>0</v>
      </c>
      <c r="U697" s="26">
        <f>SUMIF('Interventi - Dettaglio'!$A:$A,"130020"&amp;'Interventi - Sintesi'!$C697,'Interventi - Dettaglio'!$K:$K)</f>
        <v>0</v>
      </c>
      <c r="V697" s="26">
        <f t="shared" si="126"/>
        <v>0</v>
      </c>
      <c r="W697" s="26">
        <f t="shared" si="127"/>
        <v>8</v>
      </c>
      <c r="X697" s="26">
        <f t="shared" si="128"/>
        <v>0</v>
      </c>
      <c r="Y697" s="32">
        <f t="shared" si="123"/>
        <v>0</v>
      </c>
      <c r="Z697" s="26">
        <f t="shared" si="129"/>
        <v>0</v>
      </c>
      <c r="AA697" s="26">
        <f t="shared" si="130"/>
        <v>0</v>
      </c>
      <c r="AB697" s="26">
        <f t="shared" si="131"/>
        <v>8</v>
      </c>
    </row>
    <row r="698" spans="1:28">
      <c r="A698" s="15" t="s">
        <v>1084</v>
      </c>
      <c r="B698" s="19" t="s">
        <v>2191</v>
      </c>
      <c r="C698" s="16" t="s">
        <v>1109</v>
      </c>
      <c r="D698" s="23" t="s">
        <v>1110</v>
      </c>
      <c r="E698" s="26">
        <f>SUMIF('Interventi - Dettaglio'!$A:$A,"130018"&amp;'Interventi - Sintesi'!$C698,'Interventi - Dettaglio'!H:H)</f>
        <v>6</v>
      </c>
      <c r="F698" s="26">
        <f>SUMIF('Interventi - Dettaglio'!$A:$A,"130018"&amp;'Interventi - Sintesi'!$C698,'Interventi - Dettaglio'!I:I)</f>
        <v>0</v>
      </c>
      <c r="G698" s="32">
        <f t="shared" si="120"/>
        <v>0</v>
      </c>
      <c r="H698" s="26">
        <f>SUMIF('Interventi - Dettaglio'!$A:$A,"130018"&amp;'Interventi - Sintesi'!$C698,'Interventi - Dettaglio'!J:J)</f>
        <v>0</v>
      </c>
      <c r="I698" s="26">
        <f>SUMIF('Interventi - Dettaglio'!$A:$A,"130018"&amp;'Interventi - Sintesi'!$C698,'Interventi - Dettaglio'!K:K)</f>
        <v>0</v>
      </c>
      <c r="J698" s="26">
        <f t="shared" si="124"/>
        <v>6</v>
      </c>
      <c r="K698" s="26">
        <f>SUMIF('Interventi - Dettaglio'!$A:$A,"130019"&amp;'Interventi - Sintesi'!$C698,'Interventi - Dettaglio'!$H:$H)</f>
        <v>0</v>
      </c>
      <c r="L698" s="26">
        <f>SUMIF('Interventi - Dettaglio'!$A:$A,"130019"&amp;'Interventi - Sintesi'!$C698,'Interventi - Dettaglio'!$I:$I)</f>
        <v>0</v>
      </c>
      <c r="M698" s="32">
        <f t="shared" si="121"/>
        <v>0</v>
      </c>
      <c r="N698" s="26">
        <f>SUMIF('Interventi - Dettaglio'!$A:$A,"130019"&amp;'Interventi - Sintesi'!$C698,'Interventi - Dettaglio'!$J:$J)</f>
        <v>0</v>
      </c>
      <c r="O698" s="26">
        <f>SUMIF('Interventi - Dettaglio'!$A:$A,"130019"&amp;'Interventi - Sintesi'!$C698,'Interventi - Dettaglio'!$K:$K)</f>
        <v>0</v>
      </c>
      <c r="P698" s="26">
        <f t="shared" si="125"/>
        <v>0</v>
      </c>
      <c r="Q698" s="26">
        <f>SUMIF('Interventi - Dettaglio'!$A:$A,"130020"&amp;'Interventi - Sintesi'!$C698,'Interventi - Dettaglio'!$H:$H)</f>
        <v>0</v>
      </c>
      <c r="R698" s="32">
        <f t="shared" si="122"/>
        <v>0</v>
      </c>
      <c r="S698" s="26">
        <f>SUMIF('Interventi - Dettaglio'!$A:$A,"130020"&amp;'Interventi - Sintesi'!$C698,'Interventi - Dettaglio'!$I:$I)</f>
        <v>0</v>
      </c>
      <c r="T698" s="26">
        <f>SUMIF('Interventi - Dettaglio'!$A:$A,"130020"&amp;'Interventi - Sintesi'!$C698,'Interventi - Dettaglio'!$J:$J)</f>
        <v>0</v>
      </c>
      <c r="U698" s="26">
        <f>SUMIF('Interventi - Dettaglio'!$A:$A,"130020"&amp;'Interventi - Sintesi'!$C698,'Interventi - Dettaglio'!$K:$K)</f>
        <v>0</v>
      </c>
      <c r="V698" s="26">
        <f t="shared" si="126"/>
        <v>0</v>
      </c>
      <c r="W698" s="26">
        <f t="shared" si="127"/>
        <v>6</v>
      </c>
      <c r="X698" s="26">
        <f t="shared" si="128"/>
        <v>0</v>
      </c>
      <c r="Y698" s="32">
        <f t="shared" si="123"/>
        <v>0</v>
      </c>
      <c r="Z698" s="26">
        <f t="shared" si="129"/>
        <v>0</v>
      </c>
      <c r="AA698" s="26">
        <f t="shared" si="130"/>
        <v>0</v>
      </c>
      <c r="AB698" s="26">
        <f t="shared" si="131"/>
        <v>6</v>
      </c>
    </row>
    <row r="699" spans="1:28" ht="24">
      <c r="A699" s="13" t="s">
        <v>1084</v>
      </c>
      <c r="B699" s="19" t="s">
        <v>2191</v>
      </c>
      <c r="C699" s="14" t="s">
        <v>1111</v>
      </c>
      <c r="D699" s="4" t="s">
        <v>1815</v>
      </c>
      <c r="E699" s="26">
        <f>SUMIF('Interventi - Dettaglio'!$A:$A,"130018"&amp;'Interventi - Sintesi'!$C699,'Interventi - Dettaglio'!H:H)</f>
        <v>9</v>
      </c>
      <c r="F699" s="26">
        <f>SUMIF('Interventi - Dettaglio'!$A:$A,"130018"&amp;'Interventi - Sintesi'!$C699,'Interventi - Dettaglio'!I:I)</f>
        <v>1</v>
      </c>
      <c r="G699" s="32">
        <f t="shared" si="120"/>
        <v>0.1111</v>
      </c>
      <c r="H699" s="26">
        <f>SUMIF('Interventi - Dettaglio'!$A:$A,"130018"&amp;'Interventi - Sintesi'!$C699,'Interventi - Dettaglio'!J:J)</f>
        <v>0</v>
      </c>
      <c r="I699" s="26">
        <f>SUMIF('Interventi - Dettaglio'!$A:$A,"130018"&amp;'Interventi - Sintesi'!$C699,'Interventi - Dettaglio'!K:K)</f>
        <v>0</v>
      </c>
      <c r="J699" s="26">
        <f t="shared" si="124"/>
        <v>9</v>
      </c>
      <c r="K699" s="26">
        <f>SUMIF('Interventi - Dettaglio'!$A:$A,"130019"&amp;'Interventi - Sintesi'!$C699,'Interventi - Dettaglio'!$H:$H)</f>
        <v>9</v>
      </c>
      <c r="L699" s="26">
        <f>SUMIF('Interventi - Dettaglio'!$A:$A,"130019"&amp;'Interventi - Sintesi'!$C699,'Interventi - Dettaglio'!$I:$I)</f>
        <v>0</v>
      </c>
      <c r="M699" s="32">
        <f t="shared" si="121"/>
        <v>0</v>
      </c>
      <c r="N699" s="26">
        <f>SUMIF('Interventi - Dettaglio'!$A:$A,"130019"&amp;'Interventi - Sintesi'!$C699,'Interventi - Dettaglio'!$J:$J)</f>
        <v>0</v>
      </c>
      <c r="O699" s="26">
        <f>SUMIF('Interventi - Dettaglio'!$A:$A,"130019"&amp;'Interventi - Sintesi'!$C699,'Interventi - Dettaglio'!$K:$K)</f>
        <v>0</v>
      </c>
      <c r="P699" s="26">
        <f t="shared" si="125"/>
        <v>9</v>
      </c>
      <c r="Q699" s="26">
        <f>SUMIF('Interventi - Dettaglio'!$A:$A,"130020"&amp;'Interventi - Sintesi'!$C699,'Interventi - Dettaglio'!$H:$H)</f>
        <v>0</v>
      </c>
      <c r="R699" s="32">
        <f t="shared" si="122"/>
        <v>0</v>
      </c>
      <c r="S699" s="26">
        <f>SUMIF('Interventi - Dettaglio'!$A:$A,"130020"&amp;'Interventi - Sintesi'!$C699,'Interventi - Dettaglio'!$I:$I)</f>
        <v>0</v>
      </c>
      <c r="T699" s="26">
        <f>SUMIF('Interventi - Dettaglio'!$A:$A,"130020"&amp;'Interventi - Sintesi'!$C699,'Interventi - Dettaglio'!$J:$J)</f>
        <v>0</v>
      </c>
      <c r="U699" s="26">
        <f>SUMIF('Interventi - Dettaglio'!$A:$A,"130020"&amp;'Interventi - Sintesi'!$C699,'Interventi - Dettaglio'!$K:$K)</f>
        <v>0</v>
      </c>
      <c r="V699" s="26">
        <f t="shared" si="126"/>
        <v>0</v>
      </c>
      <c r="W699" s="26">
        <f t="shared" si="127"/>
        <v>18</v>
      </c>
      <c r="X699" s="26">
        <f t="shared" si="128"/>
        <v>1</v>
      </c>
      <c r="Y699" s="32">
        <f t="shared" si="123"/>
        <v>5.5599999999999997E-2</v>
      </c>
      <c r="Z699" s="26">
        <f t="shared" si="129"/>
        <v>0</v>
      </c>
      <c r="AA699" s="26">
        <f t="shared" si="130"/>
        <v>0</v>
      </c>
      <c r="AB699" s="26">
        <f t="shared" si="131"/>
        <v>18</v>
      </c>
    </row>
    <row r="700" spans="1:28">
      <c r="A700" s="13" t="s">
        <v>1084</v>
      </c>
      <c r="B700" s="19" t="s">
        <v>2191</v>
      </c>
      <c r="C700" s="14" t="s">
        <v>617</v>
      </c>
      <c r="D700" s="4" t="s">
        <v>618</v>
      </c>
      <c r="E700" s="26">
        <f>SUMIF('Interventi - Dettaglio'!$A:$A,"130018"&amp;'Interventi - Sintesi'!$C700,'Interventi - Dettaglio'!H:H)</f>
        <v>5</v>
      </c>
      <c r="F700" s="26">
        <f>SUMIF('Interventi - Dettaglio'!$A:$A,"130018"&amp;'Interventi - Sintesi'!$C700,'Interventi - Dettaglio'!I:I)</f>
        <v>2</v>
      </c>
      <c r="G700" s="32">
        <f t="shared" si="120"/>
        <v>0.4</v>
      </c>
      <c r="H700" s="26">
        <f>SUMIF('Interventi - Dettaglio'!$A:$A,"130018"&amp;'Interventi - Sintesi'!$C700,'Interventi - Dettaglio'!J:J)</f>
        <v>0</v>
      </c>
      <c r="I700" s="26">
        <f>SUMIF('Interventi - Dettaglio'!$A:$A,"130018"&amp;'Interventi - Sintesi'!$C700,'Interventi - Dettaglio'!K:K)</f>
        <v>0</v>
      </c>
      <c r="J700" s="26">
        <f t="shared" si="124"/>
        <v>5</v>
      </c>
      <c r="K700" s="26">
        <f>SUMIF('Interventi - Dettaglio'!$A:$A,"130019"&amp;'Interventi - Sintesi'!$C700,'Interventi - Dettaglio'!$H:$H)</f>
        <v>4</v>
      </c>
      <c r="L700" s="26">
        <f>SUMIF('Interventi - Dettaglio'!$A:$A,"130019"&amp;'Interventi - Sintesi'!$C700,'Interventi - Dettaglio'!$I:$I)</f>
        <v>1</v>
      </c>
      <c r="M700" s="32">
        <f t="shared" si="121"/>
        <v>0.25</v>
      </c>
      <c r="N700" s="26">
        <f>SUMIF('Interventi - Dettaglio'!$A:$A,"130019"&amp;'Interventi - Sintesi'!$C700,'Interventi - Dettaglio'!$J:$J)</f>
        <v>0</v>
      </c>
      <c r="O700" s="26">
        <f>SUMIF('Interventi - Dettaglio'!$A:$A,"130019"&amp;'Interventi - Sintesi'!$C700,'Interventi - Dettaglio'!$K:$K)</f>
        <v>0</v>
      </c>
      <c r="P700" s="26">
        <f t="shared" si="125"/>
        <v>4</v>
      </c>
      <c r="Q700" s="26">
        <f>SUMIF('Interventi - Dettaglio'!$A:$A,"130020"&amp;'Interventi - Sintesi'!$C700,'Interventi - Dettaglio'!$H:$H)</f>
        <v>0</v>
      </c>
      <c r="R700" s="32">
        <f t="shared" si="122"/>
        <v>0</v>
      </c>
      <c r="S700" s="26">
        <f>SUMIF('Interventi - Dettaglio'!$A:$A,"130020"&amp;'Interventi - Sintesi'!$C700,'Interventi - Dettaglio'!$I:$I)</f>
        <v>0</v>
      </c>
      <c r="T700" s="26">
        <f>SUMIF('Interventi - Dettaglio'!$A:$A,"130020"&amp;'Interventi - Sintesi'!$C700,'Interventi - Dettaglio'!$J:$J)</f>
        <v>0</v>
      </c>
      <c r="U700" s="26">
        <f>SUMIF('Interventi - Dettaglio'!$A:$A,"130020"&amp;'Interventi - Sintesi'!$C700,'Interventi - Dettaglio'!$K:$K)</f>
        <v>0</v>
      </c>
      <c r="V700" s="26">
        <f t="shared" si="126"/>
        <v>0</v>
      </c>
      <c r="W700" s="26">
        <f t="shared" si="127"/>
        <v>9</v>
      </c>
      <c r="X700" s="26">
        <f t="shared" si="128"/>
        <v>3</v>
      </c>
      <c r="Y700" s="32">
        <f t="shared" si="123"/>
        <v>0.33329999999999999</v>
      </c>
      <c r="Z700" s="26">
        <f t="shared" si="129"/>
        <v>0</v>
      </c>
      <c r="AA700" s="26">
        <f t="shared" si="130"/>
        <v>0</v>
      </c>
      <c r="AB700" s="26">
        <f t="shared" si="131"/>
        <v>9</v>
      </c>
    </row>
    <row r="701" spans="1:28">
      <c r="A701" s="13" t="s">
        <v>1084</v>
      </c>
      <c r="B701" s="19" t="s">
        <v>2191</v>
      </c>
      <c r="C701" s="14" t="s">
        <v>1112</v>
      </c>
      <c r="D701" s="4" t="s">
        <v>1113</v>
      </c>
      <c r="E701" s="26">
        <f>SUMIF('Interventi - Dettaglio'!$A:$A,"130018"&amp;'Interventi - Sintesi'!$C701,'Interventi - Dettaglio'!H:H)</f>
        <v>1</v>
      </c>
      <c r="F701" s="26">
        <f>SUMIF('Interventi - Dettaglio'!$A:$A,"130018"&amp;'Interventi - Sintesi'!$C701,'Interventi - Dettaglio'!I:I)</f>
        <v>0</v>
      </c>
      <c r="G701" s="32">
        <f t="shared" si="120"/>
        <v>0</v>
      </c>
      <c r="H701" s="26">
        <f>SUMIF('Interventi - Dettaglio'!$A:$A,"130018"&amp;'Interventi - Sintesi'!$C701,'Interventi - Dettaglio'!J:J)</f>
        <v>0</v>
      </c>
      <c r="I701" s="26">
        <f>SUMIF('Interventi - Dettaglio'!$A:$A,"130018"&amp;'Interventi - Sintesi'!$C701,'Interventi - Dettaglio'!K:K)</f>
        <v>0</v>
      </c>
      <c r="J701" s="26">
        <f t="shared" si="124"/>
        <v>1</v>
      </c>
      <c r="K701" s="26">
        <f>SUMIF('Interventi - Dettaglio'!$A:$A,"130019"&amp;'Interventi - Sintesi'!$C701,'Interventi - Dettaglio'!$H:$H)</f>
        <v>1</v>
      </c>
      <c r="L701" s="26">
        <f>SUMIF('Interventi - Dettaglio'!$A:$A,"130019"&amp;'Interventi - Sintesi'!$C701,'Interventi - Dettaglio'!$I:$I)</f>
        <v>0</v>
      </c>
      <c r="M701" s="32">
        <f t="shared" si="121"/>
        <v>0</v>
      </c>
      <c r="N701" s="26">
        <f>SUMIF('Interventi - Dettaglio'!$A:$A,"130019"&amp;'Interventi - Sintesi'!$C701,'Interventi - Dettaglio'!$J:$J)</f>
        <v>0</v>
      </c>
      <c r="O701" s="26">
        <f>SUMIF('Interventi - Dettaglio'!$A:$A,"130019"&amp;'Interventi - Sintesi'!$C701,'Interventi - Dettaglio'!$K:$K)</f>
        <v>0</v>
      </c>
      <c r="P701" s="26">
        <f t="shared" si="125"/>
        <v>1</v>
      </c>
      <c r="Q701" s="26">
        <f>SUMIF('Interventi - Dettaglio'!$A:$A,"130020"&amp;'Interventi - Sintesi'!$C701,'Interventi - Dettaglio'!$H:$H)</f>
        <v>0</v>
      </c>
      <c r="R701" s="32">
        <f t="shared" si="122"/>
        <v>0</v>
      </c>
      <c r="S701" s="26">
        <f>SUMIF('Interventi - Dettaglio'!$A:$A,"130020"&amp;'Interventi - Sintesi'!$C701,'Interventi - Dettaglio'!$I:$I)</f>
        <v>0</v>
      </c>
      <c r="T701" s="26">
        <f>SUMIF('Interventi - Dettaglio'!$A:$A,"130020"&amp;'Interventi - Sintesi'!$C701,'Interventi - Dettaglio'!$J:$J)</f>
        <v>0</v>
      </c>
      <c r="U701" s="26">
        <f>SUMIF('Interventi - Dettaglio'!$A:$A,"130020"&amp;'Interventi - Sintesi'!$C701,'Interventi - Dettaglio'!$K:$K)</f>
        <v>0</v>
      </c>
      <c r="V701" s="26">
        <f t="shared" si="126"/>
        <v>0</v>
      </c>
      <c r="W701" s="26">
        <f t="shared" si="127"/>
        <v>2</v>
      </c>
      <c r="X701" s="26">
        <f t="shared" si="128"/>
        <v>0</v>
      </c>
      <c r="Y701" s="32">
        <f t="shared" si="123"/>
        <v>0</v>
      </c>
      <c r="Z701" s="26">
        <f t="shared" si="129"/>
        <v>0</v>
      </c>
      <c r="AA701" s="26">
        <f t="shared" si="130"/>
        <v>0</v>
      </c>
      <c r="AB701" s="26">
        <f t="shared" si="131"/>
        <v>2</v>
      </c>
    </row>
    <row r="702" spans="1:28">
      <c r="A702" s="13" t="s">
        <v>1084</v>
      </c>
      <c r="B702" s="19" t="s">
        <v>2191</v>
      </c>
      <c r="C702" s="14" t="s">
        <v>1114</v>
      </c>
      <c r="D702" s="4" t="s">
        <v>1115</v>
      </c>
      <c r="E702" s="26">
        <f>SUMIF('Interventi - Dettaglio'!$A:$A,"130018"&amp;'Interventi - Sintesi'!$C702,'Interventi - Dettaglio'!H:H)</f>
        <v>8</v>
      </c>
      <c r="F702" s="26">
        <f>SUMIF('Interventi - Dettaglio'!$A:$A,"130018"&amp;'Interventi - Sintesi'!$C702,'Interventi - Dettaglio'!I:I)</f>
        <v>3</v>
      </c>
      <c r="G702" s="32">
        <f t="shared" si="120"/>
        <v>0.375</v>
      </c>
      <c r="H702" s="26">
        <f>SUMIF('Interventi - Dettaglio'!$A:$A,"130018"&amp;'Interventi - Sintesi'!$C702,'Interventi - Dettaglio'!J:J)</f>
        <v>0</v>
      </c>
      <c r="I702" s="26">
        <f>SUMIF('Interventi - Dettaglio'!$A:$A,"130018"&amp;'Interventi - Sintesi'!$C702,'Interventi - Dettaglio'!K:K)</f>
        <v>0</v>
      </c>
      <c r="J702" s="26">
        <f t="shared" si="124"/>
        <v>8</v>
      </c>
      <c r="K702" s="26">
        <f>SUMIF('Interventi - Dettaglio'!$A:$A,"130019"&amp;'Interventi - Sintesi'!$C702,'Interventi - Dettaglio'!$H:$H)</f>
        <v>5</v>
      </c>
      <c r="L702" s="26">
        <f>SUMIF('Interventi - Dettaglio'!$A:$A,"130019"&amp;'Interventi - Sintesi'!$C702,'Interventi - Dettaglio'!$I:$I)</f>
        <v>1</v>
      </c>
      <c r="M702" s="32">
        <f t="shared" si="121"/>
        <v>0.2</v>
      </c>
      <c r="N702" s="26">
        <f>SUMIF('Interventi - Dettaglio'!$A:$A,"130019"&amp;'Interventi - Sintesi'!$C702,'Interventi - Dettaglio'!$J:$J)</f>
        <v>0</v>
      </c>
      <c r="O702" s="26">
        <f>SUMIF('Interventi - Dettaglio'!$A:$A,"130019"&amp;'Interventi - Sintesi'!$C702,'Interventi - Dettaglio'!$K:$K)</f>
        <v>0</v>
      </c>
      <c r="P702" s="26">
        <f t="shared" si="125"/>
        <v>5</v>
      </c>
      <c r="Q702" s="26">
        <f>SUMIF('Interventi - Dettaglio'!$A:$A,"130020"&amp;'Interventi - Sintesi'!$C702,'Interventi - Dettaglio'!$H:$H)</f>
        <v>0</v>
      </c>
      <c r="R702" s="32">
        <f t="shared" si="122"/>
        <v>0</v>
      </c>
      <c r="S702" s="26">
        <f>SUMIF('Interventi - Dettaglio'!$A:$A,"130020"&amp;'Interventi - Sintesi'!$C702,'Interventi - Dettaglio'!$I:$I)</f>
        <v>0</v>
      </c>
      <c r="T702" s="26">
        <f>SUMIF('Interventi - Dettaglio'!$A:$A,"130020"&amp;'Interventi - Sintesi'!$C702,'Interventi - Dettaglio'!$J:$J)</f>
        <v>0</v>
      </c>
      <c r="U702" s="26">
        <f>SUMIF('Interventi - Dettaglio'!$A:$A,"130020"&amp;'Interventi - Sintesi'!$C702,'Interventi - Dettaglio'!$K:$K)</f>
        <v>0</v>
      </c>
      <c r="V702" s="26">
        <f t="shared" si="126"/>
        <v>0</v>
      </c>
      <c r="W702" s="26">
        <f t="shared" si="127"/>
        <v>13</v>
      </c>
      <c r="X702" s="26">
        <f t="shared" si="128"/>
        <v>4</v>
      </c>
      <c r="Y702" s="32">
        <f t="shared" si="123"/>
        <v>0.30769999999999997</v>
      </c>
      <c r="Z702" s="26">
        <f t="shared" si="129"/>
        <v>0</v>
      </c>
      <c r="AA702" s="26">
        <f t="shared" si="130"/>
        <v>0</v>
      </c>
      <c r="AB702" s="26">
        <f t="shared" si="131"/>
        <v>13</v>
      </c>
    </row>
    <row r="703" spans="1:28">
      <c r="A703" s="13" t="s">
        <v>1084</v>
      </c>
      <c r="B703" s="19" t="s">
        <v>2191</v>
      </c>
      <c r="C703" s="14" t="s">
        <v>1116</v>
      </c>
      <c r="D703" s="4" t="s">
        <v>1117</v>
      </c>
      <c r="E703" s="26">
        <f>SUMIF('Interventi - Dettaglio'!$A:$A,"130018"&amp;'Interventi - Sintesi'!$C703,'Interventi - Dettaglio'!H:H)</f>
        <v>7</v>
      </c>
      <c r="F703" s="26">
        <f>SUMIF('Interventi - Dettaglio'!$A:$A,"130018"&amp;'Interventi - Sintesi'!$C703,'Interventi - Dettaglio'!I:I)</f>
        <v>4</v>
      </c>
      <c r="G703" s="32">
        <f t="shared" si="120"/>
        <v>0.57140000000000002</v>
      </c>
      <c r="H703" s="26">
        <f>SUMIF('Interventi - Dettaglio'!$A:$A,"130018"&amp;'Interventi - Sintesi'!$C703,'Interventi - Dettaglio'!J:J)</f>
        <v>0</v>
      </c>
      <c r="I703" s="26">
        <f>SUMIF('Interventi - Dettaglio'!$A:$A,"130018"&amp;'Interventi - Sintesi'!$C703,'Interventi - Dettaglio'!K:K)</f>
        <v>0</v>
      </c>
      <c r="J703" s="26">
        <f t="shared" si="124"/>
        <v>7</v>
      </c>
      <c r="K703" s="26">
        <f>SUMIF('Interventi - Dettaglio'!$A:$A,"130019"&amp;'Interventi - Sintesi'!$C703,'Interventi - Dettaglio'!$H:$H)</f>
        <v>4</v>
      </c>
      <c r="L703" s="26">
        <f>SUMIF('Interventi - Dettaglio'!$A:$A,"130019"&amp;'Interventi - Sintesi'!$C703,'Interventi - Dettaglio'!$I:$I)</f>
        <v>1</v>
      </c>
      <c r="M703" s="32">
        <f t="shared" si="121"/>
        <v>0.25</v>
      </c>
      <c r="N703" s="26">
        <f>SUMIF('Interventi - Dettaglio'!$A:$A,"130019"&amp;'Interventi - Sintesi'!$C703,'Interventi - Dettaglio'!$J:$J)</f>
        <v>0</v>
      </c>
      <c r="O703" s="26">
        <f>SUMIF('Interventi - Dettaglio'!$A:$A,"130019"&amp;'Interventi - Sintesi'!$C703,'Interventi - Dettaglio'!$K:$K)</f>
        <v>0</v>
      </c>
      <c r="P703" s="26">
        <f t="shared" si="125"/>
        <v>4</v>
      </c>
      <c r="Q703" s="26">
        <f>SUMIF('Interventi - Dettaglio'!$A:$A,"130020"&amp;'Interventi - Sintesi'!$C703,'Interventi - Dettaglio'!$H:$H)</f>
        <v>1</v>
      </c>
      <c r="R703" s="32">
        <f t="shared" si="122"/>
        <v>0.25</v>
      </c>
      <c r="S703" s="26">
        <f>SUMIF('Interventi - Dettaglio'!$A:$A,"130020"&amp;'Interventi - Sintesi'!$C703,'Interventi - Dettaglio'!$I:$I)</f>
        <v>1</v>
      </c>
      <c r="T703" s="26">
        <f>SUMIF('Interventi - Dettaglio'!$A:$A,"130020"&amp;'Interventi - Sintesi'!$C703,'Interventi - Dettaglio'!$J:$J)</f>
        <v>0</v>
      </c>
      <c r="U703" s="26">
        <f>SUMIF('Interventi - Dettaglio'!$A:$A,"130020"&amp;'Interventi - Sintesi'!$C703,'Interventi - Dettaglio'!$K:$K)</f>
        <v>0</v>
      </c>
      <c r="V703" s="26">
        <f t="shared" si="126"/>
        <v>1</v>
      </c>
      <c r="W703" s="26">
        <f t="shared" si="127"/>
        <v>12</v>
      </c>
      <c r="X703" s="26">
        <f t="shared" si="128"/>
        <v>6</v>
      </c>
      <c r="Y703" s="32">
        <f t="shared" si="123"/>
        <v>0.5</v>
      </c>
      <c r="Z703" s="26">
        <f t="shared" si="129"/>
        <v>0</v>
      </c>
      <c r="AA703" s="26">
        <f t="shared" si="130"/>
        <v>0</v>
      </c>
      <c r="AB703" s="26">
        <f t="shared" si="131"/>
        <v>12</v>
      </c>
    </row>
    <row r="704" spans="1:28">
      <c r="A704" s="13" t="s">
        <v>1084</v>
      </c>
      <c r="B704" s="19" t="s">
        <v>2191</v>
      </c>
      <c r="C704" s="14" t="s">
        <v>1520</v>
      </c>
      <c r="D704" s="4" t="s">
        <v>1521</v>
      </c>
      <c r="E704" s="26">
        <f>SUMIF('Interventi - Dettaglio'!$A:$A,"130018"&amp;'Interventi - Sintesi'!$C704,'Interventi - Dettaglio'!H:H)</f>
        <v>1</v>
      </c>
      <c r="F704" s="26">
        <f>SUMIF('Interventi - Dettaglio'!$A:$A,"130018"&amp;'Interventi - Sintesi'!$C704,'Interventi - Dettaglio'!I:I)</f>
        <v>0</v>
      </c>
      <c r="G704" s="32">
        <f t="shared" si="120"/>
        <v>0</v>
      </c>
      <c r="H704" s="26">
        <f>SUMIF('Interventi - Dettaglio'!$A:$A,"130018"&amp;'Interventi - Sintesi'!$C704,'Interventi - Dettaglio'!J:J)</f>
        <v>0</v>
      </c>
      <c r="I704" s="26">
        <f>SUMIF('Interventi - Dettaglio'!$A:$A,"130018"&amp;'Interventi - Sintesi'!$C704,'Interventi - Dettaglio'!K:K)</f>
        <v>0</v>
      </c>
      <c r="J704" s="26">
        <f t="shared" si="124"/>
        <v>1</v>
      </c>
      <c r="K704" s="26">
        <f>SUMIF('Interventi - Dettaglio'!$A:$A,"130019"&amp;'Interventi - Sintesi'!$C704,'Interventi - Dettaglio'!$H:$H)</f>
        <v>0</v>
      </c>
      <c r="L704" s="26">
        <f>SUMIF('Interventi - Dettaglio'!$A:$A,"130019"&amp;'Interventi - Sintesi'!$C704,'Interventi - Dettaglio'!$I:$I)</f>
        <v>0</v>
      </c>
      <c r="M704" s="32">
        <f t="shared" si="121"/>
        <v>0</v>
      </c>
      <c r="N704" s="26">
        <f>SUMIF('Interventi - Dettaglio'!$A:$A,"130019"&amp;'Interventi - Sintesi'!$C704,'Interventi - Dettaglio'!$J:$J)</f>
        <v>0</v>
      </c>
      <c r="O704" s="26">
        <f>SUMIF('Interventi - Dettaglio'!$A:$A,"130019"&amp;'Interventi - Sintesi'!$C704,'Interventi - Dettaglio'!$K:$K)</f>
        <v>0</v>
      </c>
      <c r="P704" s="26">
        <f t="shared" si="125"/>
        <v>0</v>
      </c>
      <c r="Q704" s="26">
        <f>SUMIF('Interventi - Dettaglio'!$A:$A,"130020"&amp;'Interventi - Sintesi'!$C704,'Interventi - Dettaglio'!$H:$H)</f>
        <v>0</v>
      </c>
      <c r="R704" s="32">
        <f t="shared" si="122"/>
        <v>0</v>
      </c>
      <c r="S704" s="26">
        <f>SUMIF('Interventi - Dettaglio'!$A:$A,"130020"&amp;'Interventi - Sintesi'!$C704,'Interventi - Dettaglio'!$I:$I)</f>
        <v>0</v>
      </c>
      <c r="T704" s="26">
        <f>SUMIF('Interventi - Dettaglio'!$A:$A,"130020"&amp;'Interventi - Sintesi'!$C704,'Interventi - Dettaglio'!$J:$J)</f>
        <v>0</v>
      </c>
      <c r="U704" s="26">
        <f>SUMIF('Interventi - Dettaglio'!$A:$A,"130020"&amp;'Interventi - Sintesi'!$C704,'Interventi - Dettaglio'!$K:$K)</f>
        <v>0</v>
      </c>
      <c r="V704" s="26">
        <f t="shared" si="126"/>
        <v>0</v>
      </c>
      <c r="W704" s="26">
        <f t="shared" si="127"/>
        <v>1</v>
      </c>
      <c r="X704" s="26">
        <f t="shared" si="128"/>
        <v>0</v>
      </c>
      <c r="Y704" s="32">
        <f t="shared" si="123"/>
        <v>0</v>
      </c>
      <c r="Z704" s="26">
        <f t="shared" si="129"/>
        <v>0</v>
      </c>
      <c r="AA704" s="26">
        <f t="shared" si="130"/>
        <v>0</v>
      </c>
      <c r="AB704" s="26">
        <f t="shared" si="131"/>
        <v>1</v>
      </c>
    </row>
    <row r="705" spans="1:28" ht="24">
      <c r="A705" s="15" t="s">
        <v>1084</v>
      </c>
      <c r="B705" s="19" t="s">
        <v>2191</v>
      </c>
      <c r="C705" s="16" t="s">
        <v>1118</v>
      </c>
      <c r="D705" s="23" t="s">
        <v>1119</v>
      </c>
      <c r="E705" s="26">
        <f>SUMIF('Interventi - Dettaglio'!$A:$A,"130018"&amp;'Interventi - Sintesi'!$C705,'Interventi - Dettaglio'!H:H)</f>
        <v>5</v>
      </c>
      <c r="F705" s="26">
        <f>SUMIF('Interventi - Dettaglio'!$A:$A,"130018"&amp;'Interventi - Sintesi'!$C705,'Interventi - Dettaglio'!I:I)</f>
        <v>0</v>
      </c>
      <c r="G705" s="32">
        <f t="shared" si="120"/>
        <v>0</v>
      </c>
      <c r="H705" s="26">
        <f>SUMIF('Interventi - Dettaglio'!$A:$A,"130018"&amp;'Interventi - Sintesi'!$C705,'Interventi - Dettaglio'!J:J)</f>
        <v>0</v>
      </c>
      <c r="I705" s="26">
        <f>SUMIF('Interventi - Dettaglio'!$A:$A,"130018"&amp;'Interventi - Sintesi'!$C705,'Interventi - Dettaglio'!K:K)</f>
        <v>0</v>
      </c>
      <c r="J705" s="26">
        <f t="shared" si="124"/>
        <v>5</v>
      </c>
      <c r="K705" s="26">
        <f>SUMIF('Interventi - Dettaglio'!$A:$A,"130019"&amp;'Interventi - Sintesi'!$C705,'Interventi - Dettaglio'!$H:$H)</f>
        <v>0</v>
      </c>
      <c r="L705" s="26">
        <f>SUMIF('Interventi - Dettaglio'!$A:$A,"130019"&amp;'Interventi - Sintesi'!$C705,'Interventi - Dettaglio'!$I:$I)</f>
        <v>0</v>
      </c>
      <c r="M705" s="32">
        <f t="shared" si="121"/>
        <v>0</v>
      </c>
      <c r="N705" s="26">
        <f>SUMIF('Interventi - Dettaglio'!$A:$A,"130019"&amp;'Interventi - Sintesi'!$C705,'Interventi - Dettaglio'!$J:$J)</f>
        <v>0</v>
      </c>
      <c r="O705" s="26">
        <f>SUMIF('Interventi - Dettaglio'!$A:$A,"130019"&amp;'Interventi - Sintesi'!$C705,'Interventi - Dettaglio'!$K:$K)</f>
        <v>0</v>
      </c>
      <c r="P705" s="26">
        <f t="shared" si="125"/>
        <v>0</v>
      </c>
      <c r="Q705" s="26">
        <f>SUMIF('Interventi - Dettaglio'!$A:$A,"130020"&amp;'Interventi - Sintesi'!$C705,'Interventi - Dettaglio'!$H:$H)</f>
        <v>0</v>
      </c>
      <c r="R705" s="32">
        <f t="shared" si="122"/>
        <v>0</v>
      </c>
      <c r="S705" s="26">
        <f>SUMIF('Interventi - Dettaglio'!$A:$A,"130020"&amp;'Interventi - Sintesi'!$C705,'Interventi - Dettaglio'!$I:$I)</f>
        <v>0</v>
      </c>
      <c r="T705" s="26">
        <f>SUMIF('Interventi - Dettaglio'!$A:$A,"130020"&amp;'Interventi - Sintesi'!$C705,'Interventi - Dettaglio'!$J:$J)</f>
        <v>0</v>
      </c>
      <c r="U705" s="26">
        <f>SUMIF('Interventi - Dettaglio'!$A:$A,"130020"&amp;'Interventi - Sintesi'!$C705,'Interventi - Dettaglio'!$K:$K)</f>
        <v>0</v>
      </c>
      <c r="V705" s="26">
        <f t="shared" si="126"/>
        <v>0</v>
      </c>
      <c r="W705" s="26">
        <f t="shared" si="127"/>
        <v>5</v>
      </c>
      <c r="X705" s="26">
        <f t="shared" si="128"/>
        <v>0</v>
      </c>
      <c r="Y705" s="32">
        <f t="shared" si="123"/>
        <v>0</v>
      </c>
      <c r="Z705" s="26">
        <f t="shared" si="129"/>
        <v>0</v>
      </c>
      <c r="AA705" s="26">
        <f t="shared" si="130"/>
        <v>0</v>
      </c>
      <c r="AB705" s="26">
        <f t="shared" si="131"/>
        <v>5</v>
      </c>
    </row>
    <row r="706" spans="1:28">
      <c r="A706" s="15" t="s">
        <v>1084</v>
      </c>
      <c r="B706" s="19" t="s">
        <v>2191</v>
      </c>
      <c r="C706" s="16" t="s">
        <v>2007</v>
      </c>
      <c r="D706" s="23" t="s">
        <v>2008</v>
      </c>
      <c r="E706" s="26">
        <f>SUMIF('Interventi - Dettaglio'!$A:$A,"130018"&amp;'Interventi - Sintesi'!$C706,'Interventi - Dettaglio'!H:H)</f>
        <v>1</v>
      </c>
      <c r="F706" s="26">
        <f>SUMIF('Interventi - Dettaglio'!$A:$A,"130018"&amp;'Interventi - Sintesi'!$C706,'Interventi - Dettaglio'!I:I)</f>
        <v>0</v>
      </c>
      <c r="G706" s="32">
        <f t="shared" si="120"/>
        <v>0</v>
      </c>
      <c r="H706" s="26">
        <f>SUMIF('Interventi - Dettaglio'!$A:$A,"130018"&amp;'Interventi - Sintesi'!$C706,'Interventi - Dettaglio'!J:J)</f>
        <v>0</v>
      </c>
      <c r="I706" s="26">
        <f>SUMIF('Interventi - Dettaglio'!$A:$A,"130018"&amp;'Interventi - Sintesi'!$C706,'Interventi - Dettaglio'!K:K)</f>
        <v>0</v>
      </c>
      <c r="J706" s="26">
        <f t="shared" si="124"/>
        <v>1</v>
      </c>
      <c r="K706" s="26">
        <f>SUMIF('Interventi - Dettaglio'!$A:$A,"130019"&amp;'Interventi - Sintesi'!$C706,'Interventi - Dettaglio'!$H:$H)</f>
        <v>0</v>
      </c>
      <c r="L706" s="26">
        <f>SUMIF('Interventi - Dettaglio'!$A:$A,"130019"&amp;'Interventi - Sintesi'!$C706,'Interventi - Dettaglio'!$I:$I)</f>
        <v>0</v>
      </c>
      <c r="M706" s="32">
        <f t="shared" si="121"/>
        <v>0</v>
      </c>
      <c r="N706" s="26">
        <f>SUMIF('Interventi - Dettaglio'!$A:$A,"130019"&amp;'Interventi - Sintesi'!$C706,'Interventi - Dettaglio'!$J:$J)</f>
        <v>0</v>
      </c>
      <c r="O706" s="26">
        <f>SUMIF('Interventi - Dettaglio'!$A:$A,"130019"&amp;'Interventi - Sintesi'!$C706,'Interventi - Dettaglio'!$K:$K)</f>
        <v>0</v>
      </c>
      <c r="P706" s="26">
        <f t="shared" si="125"/>
        <v>0</v>
      </c>
      <c r="Q706" s="26">
        <f>SUMIF('Interventi - Dettaglio'!$A:$A,"130020"&amp;'Interventi - Sintesi'!$C706,'Interventi - Dettaglio'!$H:$H)</f>
        <v>0</v>
      </c>
      <c r="R706" s="32">
        <f t="shared" si="122"/>
        <v>0</v>
      </c>
      <c r="S706" s="26">
        <f>SUMIF('Interventi - Dettaglio'!$A:$A,"130020"&amp;'Interventi - Sintesi'!$C706,'Interventi - Dettaglio'!$I:$I)</f>
        <v>0</v>
      </c>
      <c r="T706" s="26">
        <f>SUMIF('Interventi - Dettaglio'!$A:$A,"130020"&amp;'Interventi - Sintesi'!$C706,'Interventi - Dettaglio'!$J:$J)</f>
        <v>0</v>
      </c>
      <c r="U706" s="26">
        <f>SUMIF('Interventi - Dettaglio'!$A:$A,"130020"&amp;'Interventi - Sintesi'!$C706,'Interventi - Dettaglio'!$K:$K)</f>
        <v>0</v>
      </c>
      <c r="V706" s="26">
        <f t="shared" si="126"/>
        <v>0</v>
      </c>
      <c r="W706" s="26">
        <f t="shared" si="127"/>
        <v>1</v>
      </c>
      <c r="X706" s="26">
        <f t="shared" si="128"/>
        <v>0</v>
      </c>
      <c r="Y706" s="32">
        <f t="shared" si="123"/>
        <v>0</v>
      </c>
      <c r="Z706" s="26">
        <f t="shared" si="129"/>
        <v>0</v>
      </c>
      <c r="AA706" s="26">
        <f t="shared" si="130"/>
        <v>0</v>
      </c>
      <c r="AB706" s="26">
        <f t="shared" si="131"/>
        <v>1</v>
      </c>
    </row>
    <row r="707" spans="1:28" ht="24">
      <c r="A707" s="15" t="s">
        <v>1084</v>
      </c>
      <c r="B707" s="19" t="s">
        <v>2191</v>
      </c>
      <c r="C707" s="16" t="s">
        <v>1120</v>
      </c>
      <c r="D707" s="23" t="s">
        <v>1121</v>
      </c>
      <c r="E707" s="26">
        <f>SUMIF('Interventi - Dettaglio'!$A:$A,"130018"&amp;'Interventi - Sintesi'!$C707,'Interventi - Dettaglio'!H:H)</f>
        <v>10</v>
      </c>
      <c r="F707" s="26">
        <f>SUMIF('Interventi - Dettaglio'!$A:$A,"130018"&amp;'Interventi - Sintesi'!$C707,'Interventi - Dettaglio'!I:I)</f>
        <v>0</v>
      </c>
      <c r="G707" s="32">
        <f t="shared" si="120"/>
        <v>0</v>
      </c>
      <c r="H707" s="26">
        <f>SUMIF('Interventi - Dettaglio'!$A:$A,"130018"&amp;'Interventi - Sintesi'!$C707,'Interventi - Dettaglio'!J:J)</f>
        <v>0</v>
      </c>
      <c r="I707" s="26">
        <f>SUMIF('Interventi - Dettaglio'!$A:$A,"130018"&amp;'Interventi - Sintesi'!$C707,'Interventi - Dettaglio'!K:K)</f>
        <v>0</v>
      </c>
      <c r="J707" s="26">
        <f t="shared" si="124"/>
        <v>10</v>
      </c>
      <c r="K707" s="26">
        <f>SUMIF('Interventi - Dettaglio'!$A:$A,"130019"&amp;'Interventi - Sintesi'!$C707,'Interventi - Dettaglio'!$H:$H)</f>
        <v>3</v>
      </c>
      <c r="L707" s="26">
        <f>SUMIF('Interventi - Dettaglio'!$A:$A,"130019"&amp;'Interventi - Sintesi'!$C707,'Interventi - Dettaglio'!$I:$I)</f>
        <v>1</v>
      </c>
      <c r="M707" s="32">
        <f t="shared" si="121"/>
        <v>0.33329999999999999</v>
      </c>
      <c r="N707" s="26">
        <f>SUMIF('Interventi - Dettaglio'!$A:$A,"130019"&amp;'Interventi - Sintesi'!$C707,'Interventi - Dettaglio'!$J:$J)</f>
        <v>0</v>
      </c>
      <c r="O707" s="26">
        <f>SUMIF('Interventi - Dettaglio'!$A:$A,"130019"&amp;'Interventi - Sintesi'!$C707,'Interventi - Dettaglio'!$K:$K)</f>
        <v>0</v>
      </c>
      <c r="P707" s="26">
        <f t="shared" si="125"/>
        <v>3</v>
      </c>
      <c r="Q707" s="26">
        <f>SUMIF('Interventi - Dettaglio'!$A:$A,"130020"&amp;'Interventi - Sintesi'!$C707,'Interventi - Dettaglio'!$H:$H)</f>
        <v>0</v>
      </c>
      <c r="R707" s="32">
        <f t="shared" si="122"/>
        <v>0</v>
      </c>
      <c r="S707" s="26">
        <f>SUMIF('Interventi - Dettaglio'!$A:$A,"130020"&amp;'Interventi - Sintesi'!$C707,'Interventi - Dettaglio'!$I:$I)</f>
        <v>0</v>
      </c>
      <c r="T707" s="26">
        <f>SUMIF('Interventi - Dettaglio'!$A:$A,"130020"&amp;'Interventi - Sintesi'!$C707,'Interventi - Dettaglio'!$J:$J)</f>
        <v>0</v>
      </c>
      <c r="U707" s="26">
        <f>SUMIF('Interventi - Dettaglio'!$A:$A,"130020"&amp;'Interventi - Sintesi'!$C707,'Interventi - Dettaglio'!$K:$K)</f>
        <v>0</v>
      </c>
      <c r="V707" s="26">
        <f t="shared" si="126"/>
        <v>0</v>
      </c>
      <c r="W707" s="26">
        <f t="shared" si="127"/>
        <v>13</v>
      </c>
      <c r="X707" s="26">
        <f t="shared" si="128"/>
        <v>1</v>
      </c>
      <c r="Y707" s="32">
        <f t="shared" si="123"/>
        <v>7.6899999999999996E-2</v>
      </c>
      <c r="Z707" s="26">
        <f t="shared" si="129"/>
        <v>0</v>
      </c>
      <c r="AA707" s="26">
        <f t="shared" si="130"/>
        <v>0</v>
      </c>
      <c r="AB707" s="26">
        <f t="shared" si="131"/>
        <v>13</v>
      </c>
    </row>
    <row r="708" spans="1:28" ht="24">
      <c r="A708" s="15" t="s">
        <v>1084</v>
      </c>
      <c r="B708" s="19" t="s">
        <v>2191</v>
      </c>
      <c r="C708" s="16" t="s">
        <v>1122</v>
      </c>
      <c r="D708" s="23" t="s">
        <v>1123</v>
      </c>
      <c r="E708" s="26">
        <f>SUMIF('Interventi - Dettaglio'!$A:$A,"130018"&amp;'Interventi - Sintesi'!$C708,'Interventi - Dettaglio'!H:H)</f>
        <v>13</v>
      </c>
      <c r="F708" s="26">
        <f>SUMIF('Interventi - Dettaglio'!$A:$A,"130018"&amp;'Interventi - Sintesi'!$C708,'Interventi - Dettaglio'!I:I)</f>
        <v>1</v>
      </c>
      <c r="G708" s="32">
        <f t="shared" si="120"/>
        <v>7.6899999999999996E-2</v>
      </c>
      <c r="H708" s="26">
        <f>SUMIF('Interventi - Dettaglio'!$A:$A,"130018"&amp;'Interventi - Sintesi'!$C708,'Interventi - Dettaglio'!J:J)</f>
        <v>0</v>
      </c>
      <c r="I708" s="26">
        <f>SUMIF('Interventi - Dettaglio'!$A:$A,"130018"&amp;'Interventi - Sintesi'!$C708,'Interventi - Dettaglio'!K:K)</f>
        <v>0</v>
      </c>
      <c r="J708" s="26">
        <f t="shared" si="124"/>
        <v>13</v>
      </c>
      <c r="K708" s="26">
        <f>SUMIF('Interventi - Dettaglio'!$A:$A,"130019"&amp;'Interventi - Sintesi'!$C708,'Interventi - Dettaglio'!$H:$H)</f>
        <v>0</v>
      </c>
      <c r="L708" s="26">
        <f>SUMIF('Interventi - Dettaglio'!$A:$A,"130019"&amp;'Interventi - Sintesi'!$C708,'Interventi - Dettaglio'!$I:$I)</f>
        <v>0</v>
      </c>
      <c r="M708" s="32">
        <f t="shared" si="121"/>
        <v>0</v>
      </c>
      <c r="N708" s="26">
        <f>SUMIF('Interventi - Dettaglio'!$A:$A,"130019"&amp;'Interventi - Sintesi'!$C708,'Interventi - Dettaglio'!$J:$J)</f>
        <v>0</v>
      </c>
      <c r="O708" s="26">
        <f>SUMIF('Interventi - Dettaglio'!$A:$A,"130019"&amp;'Interventi - Sintesi'!$C708,'Interventi - Dettaglio'!$K:$K)</f>
        <v>0</v>
      </c>
      <c r="P708" s="26">
        <f t="shared" si="125"/>
        <v>0</v>
      </c>
      <c r="Q708" s="26">
        <f>SUMIF('Interventi - Dettaglio'!$A:$A,"130020"&amp;'Interventi - Sintesi'!$C708,'Interventi - Dettaglio'!$H:$H)</f>
        <v>0</v>
      </c>
      <c r="R708" s="32">
        <f t="shared" si="122"/>
        <v>0</v>
      </c>
      <c r="S708" s="26">
        <f>SUMIF('Interventi - Dettaglio'!$A:$A,"130020"&amp;'Interventi - Sintesi'!$C708,'Interventi - Dettaglio'!$I:$I)</f>
        <v>0</v>
      </c>
      <c r="T708" s="26">
        <f>SUMIF('Interventi - Dettaglio'!$A:$A,"130020"&amp;'Interventi - Sintesi'!$C708,'Interventi - Dettaglio'!$J:$J)</f>
        <v>0</v>
      </c>
      <c r="U708" s="26">
        <f>SUMIF('Interventi - Dettaglio'!$A:$A,"130020"&amp;'Interventi - Sintesi'!$C708,'Interventi - Dettaglio'!$K:$K)</f>
        <v>0</v>
      </c>
      <c r="V708" s="26">
        <f t="shared" si="126"/>
        <v>0</v>
      </c>
      <c r="W708" s="26">
        <f t="shared" si="127"/>
        <v>13</v>
      </c>
      <c r="X708" s="26">
        <f t="shared" si="128"/>
        <v>1</v>
      </c>
      <c r="Y708" s="32">
        <f t="shared" si="123"/>
        <v>7.6899999999999996E-2</v>
      </c>
      <c r="Z708" s="26">
        <f t="shared" si="129"/>
        <v>0</v>
      </c>
      <c r="AA708" s="26">
        <f t="shared" si="130"/>
        <v>0</v>
      </c>
      <c r="AB708" s="26">
        <f t="shared" si="131"/>
        <v>13</v>
      </c>
    </row>
    <row r="709" spans="1:28">
      <c r="A709" s="13" t="s">
        <v>1084</v>
      </c>
      <c r="B709" s="19" t="s">
        <v>2191</v>
      </c>
      <c r="C709" s="14" t="s">
        <v>1124</v>
      </c>
      <c r="D709" s="4" t="s">
        <v>1125</v>
      </c>
      <c r="E709" s="26">
        <f>SUMIF('Interventi - Dettaglio'!$A:$A,"130018"&amp;'Interventi - Sintesi'!$C709,'Interventi - Dettaglio'!H:H)</f>
        <v>9</v>
      </c>
      <c r="F709" s="26">
        <f>SUMIF('Interventi - Dettaglio'!$A:$A,"130018"&amp;'Interventi - Sintesi'!$C709,'Interventi - Dettaglio'!I:I)</f>
        <v>2</v>
      </c>
      <c r="G709" s="32">
        <f t="shared" si="120"/>
        <v>0.22220000000000001</v>
      </c>
      <c r="H709" s="26">
        <f>SUMIF('Interventi - Dettaglio'!$A:$A,"130018"&amp;'Interventi - Sintesi'!$C709,'Interventi - Dettaglio'!J:J)</f>
        <v>0</v>
      </c>
      <c r="I709" s="26">
        <f>SUMIF('Interventi - Dettaglio'!$A:$A,"130018"&amp;'Interventi - Sintesi'!$C709,'Interventi - Dettaglio'!K:K)</f>
        <v>0</v>
      </c>
      <c r="J709" s="26">
        <f t="shared" si="124"/>
        <v>9</v>
      </c>
      <c r="K709" s="26">
        <f>SUMIF('Interventi - Dettaglio'!$A:$A,"130019"&amp;'Interventi - Sintesi'!$C709,'Interventi - Dettaglio'!$H:$H)</f>
        <v>3</v>
      </c>
      <c r="L709" s="26">
        <f>SUMIF('Interventi - Dettaglio'!$A:$A,"130019"&amp;'Interventi - Sintesi'!$C709,'Interventi - Dettaglio'!$I:$I)</f>
        <v>0</v>
      </c>
      <c r="M709" s="32">
        <f t="shared" si="121"/>
        <v>0</v>
      </c>
      <c r="N709" s="26">
        <f>SUMIF('Interventi - Dettaglio'!$A:$A,"130019"&amp;'Interventi - Sintesi'!$C709,'Interventi - Dettaglio'!$J:$J)</f>
        <v>0</v>
      </c>
      <c r="O709" s="26">
        <f>SUMIF('Interventi - Dettaglio'!$A:$A,"130019"&amp;'Interventi - Sintesi'!$C709,'Interventi - Dettaglio'!$K:$K)</f>
        <v>0</v>
      </c>
      <c r="P709" s="26">
        <f t="shared" si="125"/>
        <v>3</v>
      </c>
      <c r="Q709" s="26">
        <f>SUMIF('Interventi - Dettaglio'!$A:$A,"130020"&amp;'Interventi - Sintesi'!$C709,'Interventi - Dettaglio'!$H:$H)</f>
        <v>0</v>
      </c>
      <c r="R709" s="32">
        <f t="shared" si="122"/>
        <v>0</v>
      </c>
      <c r="S709" s="26">
        <f>SUMIF('Interventi - Dettaglio'!$A:$A,"130020"&amp;'Interventi - Sintesi'!$C709,'Interventi - Dettaglio'!$I:$I)</f>
        <v>0</v>
      </c>
      <c r="T709" s="26">
        <f>SUMIF('Interventi - Dettaglio'!$A:$A,"130020"&amp;'Interventi - Sintesi'!$C709,'Interventi - Dettaglio'!$J:$J)</f>
        <v>0</v>
      </c>
      <c r="U709" s="26">
        <f>SUMIF('Interventi - Dettaglio'!$A:$A,"130020"&amp;'Interventi - Sintesi'!$C709,'Interventi - Dettaglio'!$K:$K)</f>
        <v>0</v>
      </c>
      <c r="V709" s="26">
        <f t="shared" si="126"/>
        <v>0</v>
      </c>
      <c r="W709" s="26">
        <f t="shared" si="127"/>
        <v>12</v>
      </c>
      <c r="X709" s="26">
        <f t="shared" si="128"/>
        <v>2</v>
      </c>
      <c r="Y709" s="32">
        <f t="shared" si="123"/>
        <v>0.16669999999999999</v>
      </c>
      <c r="Z709" s="26">
        <f t="shared" si="129"/>
        <v>0</v>
      </c>
      <c r="AA709" s="26">
        <f t="shared" si="130"/>
        <v>0</v>
      </c>
      <c r="AB709" s="26">
        <f t="shared" si="131"/>
        <v>12</v>
      </c>
    </row>
    <row r="710" spans="1:28">
      <c r="A710" s="15" t="s">
        <v>1094</v>
      </c>
      <c r="B710" s="19" t="s">
        <v>2191</v>
      </c>
      <c r="C710" s="16" t="s">
        <v>681</v>
      </c>
      <c r="D710" s="23" t="s">
        <v>682</v>
      </c>
      <c r="E710" s="26">
        <f>SUMIF('Interventi - Dettaglio'!$A:$A,"130018"&amp;'Interventi - Sintesi'!$C710,'Interventi - Dettaglio'!H:H)</f>
        <v>2</v>
      </c>
      <c r="F710" s="26">
        <f>SUMIF('Interventi - Dettaglio'!$A:$A,"130018"&amp;'Interventi - Sintesi'!$C710,'Interventi - Dettaglio'!I:I)</f>
        <v>2</v>
      </c>
      <c r="G710" s="32">
        <f t="shared" ref="G710:G773" si="132">IF(E710=0,0,ROUND(F710/E710,4))</f>
        <v>1</v>
      </c>
      <c r="H710" s="26">
        <f>SUMIF('Interventi - Dettaglio'!$A:$A,"130018"&amp;'Interventi - Sintesi'!$C710,'Interventi - Dettaglio'!J:J)</f>
        <v>0</v>
      </c>
      <c r="I710" s="26">
        <f>SUMIF('Interventi - Dettaglio'!$A:$A,"130018"&amp;'Interventi - Sintesi'!$C710,'Interventi - Dettaglio'!K:K)</f>
        <v>0</v>
      </c>
      <c r="J710" s="26">
        <f t="shared" si="124"/>
        <v>2</v>
      </c>
      <c r="K710" s="26">
        <f>SUMIF('Interventi - Dettaglio'!$A:$A,"130019"&amp;'Interventi - Sintesi'!$C710,'Interventi - Dettaglio'!$H:$H)</f>
        <v>2</v>
      </c>
      <c r="L710" s="26">
        <f>SUMIF('Interventi - Dettaglio'!$A:$A,"130019"&amp;'Interventi - Sintesi'!$C710,'Interventi - Dettaglio'!$I:$I)</f>
        <v>0</v>
      </c>
      <c r="M710" s="32">
        <f t="shared" ref="M710:M773" si="133">IF(K710=0,0,ROUND(L710/K710,4))</f>
        <v>0</v>
      </c>
      <c r="N710" s="26">
        <f>SUMIF('Interventi - Dettaglio'!$A:$A,"130019"&amp;'Interventi - Sintesi'!$C710,'Interventi - Dettaglio'!$J:$J)</f>
        <v>0</v>
      </c>
      <c r="O710" s="26">
        <f>SUMIF('Interventi - Dettaglio'!$A:$A,"130019"&amp;'Interventi - Sintesi'!$C710,'Interventi - Dettaglio'!$K:$K)</f>
        <v>0</v>
      </c>
      <c r="P710" s="26">
        <f t="shared" si="125"/>
        <v>2</v>
      </c>
      <c r="Q710" s="26">
        <f>SUMIF('Interventi - Dettaglio'!$A:$A,"130020"&amp;'Interventi - Sintesi'!$C710,'Interventi - Dettaglio'!$H:$H)</f>
        <v>0</v>
      </c>
      <c r="R710" s="32">
        <f t="shared" ref="R710:R773" si="134">IF(P710=0,0,ROUND(Q710/P710,4))</f>
        <v>0</v>
      </c>
      <c r="S710" s="26">
        <f>SUMIF('Interventi - Dettaglio'!$A:$A,"130020"&amp;'Interventi - Sintesi'!$C710,'Interventi - Dettaglio'!$I:$I)</f>
        <v>0</v>
      </c>
      <c r="T710" s="26">
        <f>SUMIF('Interventi - Dettaglio'!$A:$A,"130020"&amp;'Interventi - Sintesi'!$C710,'Interventi - Dettaglio'!$J:$J)</f>
        <v>0</v>
      </c>
      <c r="U710" s="26">
        <f>SUMIF('Interventi - Dettaglio'!$A:$A,"130020"&amp;'Interventi - Sintesi'!$C710,'Interventi - Dettaglio'!$K:$K)</f>
        <v>0</v>
      </c>
      <c r="V710" s="26">
        <f t="shared" si="126"/>
        <v>0</v>
      </c>
      <c r="W710" s="26">
        <f t="shared" si="127"/>
        <v>4</v>
      </c>
      <c r="X710" s="26">
        <f t="shared" si="128"/>
        <v>2</v>
      </c>
      <c r="Y710" s="32">
        <f t="shared" ref="Y710:Y773" si="135">IF(W710=0,0,ROUND(X710/W710,4))</f>
        <v>0.5</v>
      </c>
      <c r="Z710" s="26">
        <f t="shared" si="129"/>
        <v>0</v>
      </c>
      <c r="AA710" s="26">
        <f t="shared" si="130"/>
        <v>0</v>
      </c>
      <c r="AB710" s="26">
        <f t="shared" si="131"/>
        <v>4</v>
      </c>
    </row>
    <row r="711" spans="1:28">
      <c r="A711" s="15" t="s">
        <v>1094</v>
      </c>
      <c r="B711" s="19" t="s">
        <v>2191</v>
      </c>
      <c r="C711" s="16" t="s">
        <v>1126</v>
      </c>
      <c r="D711" s="23" t="s">
        <v>1127</v>
      </c>
      <c r="E711" s="26">
        <f>SUMIF('Interventi - Dettaglio'!$A:$A,"130018"&amp;'Interventi - Sintesi'!$C711,'Interventi - Dettaglio'!H:H)</f>
        <v>1</v>
      </c>
      <c r="F711" s="26">
        <f>SUMIF('Interventi - Dettaglio'!$A:$A,"130018"&amp;'Interventi - Sintesi'!$C711,'Interventi - Dettaglio'!I:I)</f>
        <v>0</v>
      </c>
      <c r="G711" s="32">
        <f t="shared" si="132"/>
        <v>0</v>
      </c>
      <c r="H711" s="26">
        <f>SUMIF('Interventi - Dettaglio'!$A:$A,"130018"&amp;'Interventi - Sintesi'!$C711,'Interventi - Dettaglio'!J:J)</f>
        <v>0</v>
      </c>
      <c r="I711" s="26">
        <f>SUMIF('Interventi - Dettaglio'!$A:$A,"130018"&amp;'Interventi - Sintesi'!$C711,'Interventi - Dettaglio'!K:K)</f>
        <v>0</v>
      </c>
      <c r="J711" s="26">
        <f t="shared" si="124"/>
        <v>1</v>
      </c>
      <c r="K711" s="26">
        <f>SUMIF('Interventi - Dettaglio'!$A:$A,"130019"&amp;'Interventi - Sintesi'!$C711,'Interventi - Dettaglio'!$H:$H)</f>
        <v>0</v>
      </c>
      <c r="L711" s="26">
        <f>SUMIF('Interventi - Dettaglio'!$A:$A,"130019"&amp;'Interventi - Sintesi'!$C711,'Interventi - Dettaglio'!$I:$I)</f>
        <v>0</v>
      </c>
      <c r="M711" s="32">
        <f t="shared" si="133"/>
        <v>0</v>
      </c>
      <c r="N711" s="26">
        <f>SUMIF('Interventi - Dettaglio'!$A:$A,"130019"&amp;'Interventi - Sintesi'!$C711,'Interventi - Dettaglio'!$J:$J)</f>
        <v>0</v>
      </c>
      <c r="O711" s="26">
        <f>SUMIF('Interventi - Dettaglio'!$A:$A,"130019"&amp;'Interventi - Sintesi'!$C711,'Interventi - Dettaglio'!$K:$K)</f>
        <v>0</v>
      </c>
      <c r="P711" s="26">
        <f t="shared" si="125"/>
        <v>0</v>
      </c>
      <c r="Q711" s="26">
        <f>SUMIF('Interventi - Dettaglio'!$A:$A,"130020"&amp;'Interventi - Sintesi'!$C711,'Interventi - Dettaglio'!$H:$H)</f>
        <v>0</v>
      </c>
      <c r="R711" s="32">
        <f t="shared" si="134"/>
        <v>0</v>
      </c>
      <c r="S711" s="26">
        <f>SUMIF('Interventi - Dettaglio'!$A:$A,"130020"&amp;'Interventi - Sintesi'!$C711,'Interventi - Dettaglio'!$I:$I)</f>
        <v>0</v>
      </c>
      <c r="T711" s="26">
        <f>SUMIF('Interventi - Dettaglio'!$A:$A,"130020"&amp;'Interventi - Sintesi'!$C711,'Interventi - Dettaglio'!$J:$J)</f>
        <v>0</v>
      </c>
      <c r="U711" s="26">
        <f>SUMIF('Interventi - Dettaglio'!$A:$A,"130020"&amp;'Interventi - Sintesi'!$C711,'Interventi - Dettaglio'!$K:$K)</f>
        <v>0</v>
      </c>
      <c r="V711" s="26">
        <f t="shared" si="126"/>
        <v>0</v>
      </c>
      <c r="W711" s="26">
        <f t="shared" si="127"/>
        <v>1</v>
      </c>
      <c r="X711" s="26">
        <f t="shared" si="128"/>
        <v>0</v>
      </c>
      <c r="Y711" s="32">
        <f t="shared" si="135"/>
        <v>0</v>
      </c>
      <c r="Z711" s="26">
        <f t="shared" si="129"/>
        <v>0</v>
      </c>
      <c r="AA711" s="26">
        <f t="shared" si="130"/>
        <v>0</v>
      </c>
      <c r="AB711" s="26">
        <f t="shared" si="131"/>
        <v>1</v>
      </c>
    </row>
    <row r="712" spans="1:28">
      <c r="A712" s="15" t="s">
        <v>1094</v>
      </c>
      <c r="B712" s="19" t="s">
        <v>2191</v>
      </c>
      <c r="C712" s="16" t="s">
        <v>1128</v>
      </c>
      <c r="D712" s="23" t="s">
        <v>1129</v>
      </c>
      <c r="E712" s="26">
        <f>SUMIF('Interventi - Dettaglio'!$A:$A,"130018"&amp;'Interventi - Sintesi'!$C712,'Interventi - Dettaglio'!H:H)</f>
        <v>1</v>
      </c>
      <c r="F712" s="26">
        <f>SUMIF('Interventi - Dettaglio'!$A:$A,"130018"&amp;'Interventi - Sintesi'!$C712,'Interventi - Dettaglio'!I:I)</f>
        <v>1</v>
      </c>
      <c r="G712" s="32">
        <f t="shared" si="132"/>
        <v>1</v>
      </c>
      <c r="H712" s="26">
        <f>SUMIF('Interventi - Dettaglio'!$A:$A,"130018"&amp;'Interventi - Sintesi'!$C712,'Interventi - Dettaglio'!J:J)</f>
        <v>0</v>
      </c>
      <c r="I712" s="26">
        <f>SUMIF('Interventi - Dettaglio'!$A:$A,"130018"&amp;'Interventi - Sintesi'!$C712,'Interventi - Dettaglio'!K:K)</f>
        <v>0</v>
      </c>
      <c r="J712" s="26">
        <f t="shared" si="124"/>
        <v>1</v>
      </c>
      <c r="K712" s="26">
        <f>SUMIF('Interventi - Dettaglio'!$A:$A,"130019"&amp;'Interventi - Sintesi'!$C712,'Interventi - Dettaglio'!$H:$H)</f>
        <v>0</v>
      </c>
      <c r="L712" s="26">
        <f>SUMIF('Interventi - Dettaglio'!$A:$A,"130019"&amp;'Interventi - Sintesi'!$C712,'Interventi - Dettaglio'!$I:$I)</f>
        <v>0</v>
      </c>
      <c r="M712" s="32">
        <f t="shared" si="133"/>
        <v>0</v>
      </c>
      <c r="N712" s="26">
        <f>SUMIF('Interventi - Dettaglio'!$A:$A,"130019"&amp;'Interventi - Sintesi'!$C712,'Interventi - Dettaglio'!$J:$J)</f>
        <v>0</v>
      </c>
      <c r="O712" s="26">
        <f>SUMIF('Interventi - Dettaglio'!$A:$A,"130019"&amp;'Interventi - Sintesi'!$C712,'Interventi - Dettaglio'!$K:$K)</f>
        <v>0</v>
      </c>
      <c r="P712" s="26">
        <f t="shared" si="125"/>
        <v>0</v>
      </c>
      <c r="Q712" s="26">
        <f>SUMIF('Interventi - Dettaglio'!$A:$A,"130020"&amp;'Interventi - Sintesi'!$C712,'Interventi - Dettaglio'!$H:$H)</f>
        <v>0</v>
      </c>
      <c r="R712" s="32">
        <f t="shared" si="134"/>
        <v>0</v>
      </c>
      <c r="S712" s="26">
        <f>SUMIF('Interventi - Dettaglio'!$A:$A,"130020"&amp;'Interventi - Sintesi'!$C712,'Interventi - Dettaglio'!$I:$I)</f>
        <v>0</v>
      </c>
      <c r="T712" s="26">
        <f>SUMIF('Interventi - Dettaglio'!$A:$A,"130020"&amp;'Interventi - Sintesi'!$C712,'Interventi - Dettaglio'!$J:$J)</f>
        <v>0</v>
      </c>
      <c r="U712" s="26">
        <f>SUMIF('Interventi - Dettaglio'!$A:$A,"130020"&amp;'Interventi - Sintesi'!$C712,'Interventi - Dettaglio'!$K:$K)</f>
        <v>0</v>
      </c>
      <c r="V712" s="26">
        <f t="shared" si="126"/>
        <v>0</v>
      </c>
      <c r="W712" s="26">
        <f t="shared" si="127"/>
        <v>1</v>
      </c>
      <c r="X712" s="26">
        <f t="shared" si="128"/>
        <v>1</v>
      </c>
      <c r="Y712" s="32">
        <f t="shared" si="135"/>
        <v>1</v>
      </c>
      <c r="Z712" s="26">
        <f t="shared" si="129"/>
        <v>0</v>
      </c>
      <c r="AA712" s="26">
        <f t="shared" si="130"/>
        <v>0</v>
      </c>
      <c r="AB712" s="26">
        <f t="shared" si="131"/>
        <v>1</v>
      </c>
    </row>
    <row r="713" spans="1:28">
      <c r="A713" s="15" t="s">
        <v>1094</v>
      </c>
      <c r="B713" s="19" t="s">
        <v>2191</v>
      </c>
      <c r="C713" s="16" t="s">
        <v>1208</v>
      </c>
      <c r="D713" s="23" t="s">
        <v>1209</v>
      </c>
      <c r="E713" s="26">
        <f>SUMIF('Interventi - Dettaglio'!$A:$A,"130018"&amp;'Interventi - Sintesi'!$C713,'Interventi - Dettaglio'!H:H)</f>
        <v>12</v>
      </c>
      <c r="F713" s="26">
        <f>SUMIF('Interventi - Dettaglio'!$A:$A,"130018"&amp;'Interventi - Sintesi'!$C713,'Interventi - Dettaglio'!I:I)</f>
        <v>12</v>
      </c>
      <c r="G713" s="32">
        <f t="shared" si="132"/>
        <v>1</v>
      </c>
      <c r="H713" s="26">
        <f>SUMIF('Interventi - Dettaglio'!$A:$A,"130018"&amp;'Interventi - Sintesi'!$C713,'Interventi - Dettaglio'!J:J)</f>
        <v>0</v>
      </c>
      <c r="I713" s="26">
        <f>SUMIF('Interventi - Dettaglio'!$A:$A,"130018"&amp;'Interventi - Sintesi'!$C713,'Interventi - Dettaglio'!K:K)</f>
        <v>0</v>
      </c>
      <c r="J713" s="26">
        <f t="shared" si="124"/>
        <v>12</v>
      </c>
      <c r="K713" s="26">
        <f>SUMIF('Interventi - Dettaglio'!$A:$A,"130019"&amp;'Interventi - Sintesi'!$C713,'Interventi - Dettaglio'!$H:$H)</f>
        <v>0</v>
      </c>
      <c r="L713" s="26">
        <f>SUMIF('Interventi - Dettaglio'!$A:$A,"130019"&amp;'Interventi - Sintesi'!$C713,'Interventi - Dettaglio'!$I:$I)</f>
        <v>0</v>
      </c>
      <c r="M713" s="32">
        <f t="shared" si="133"/>
        <v>0</v>
      </c>
      <c r="N713" s="26">
        <f>SUMIF('Interventi - Dettaglio'!$A:$A,"130019"&amp;'Interventi - Sintesi'!$C713,'Interventi - Dettaglio'!$J:$J)</f>
        <v>0</v>
      </c>
      <c r="O713" s="26">
        <f>SUMIF('Interventi - Dettaglio'!$A:$A,"130019"&amp;'Interventi - Sintesi'!$C713,'Interventi - Dettaglio'!$K:$K)</f>
        <v>0</v>
      </c>
      <c r="P713" s="26">
        <f t="shared" si="125"/>
        <v>0</v>
      </c>
      <c r="Q713" s="26">
        <f>SUMIF('Interventi - Dettaglio'!$A:$A,"130020"&amp;'Interventi - Sintesi'!$C713,'Interventi - Dettaglio'!$H:$H)</f>
        <v>0</v>
      </c>
      <c r="R713" s="32">
        <f t="shared" si="134"/>
        <v>0</v>
      </c>
      <c r="S713" s="26">
        <f>SUMIF('Interventi - Dettaglio'!$A:$A,"130020"&amp;'Interventi - Sintesi'!$C713,'Interventi - Dettaglio'!$I:$I)</f>
        <v>0</v>
      </c>
      <c r="T713" s="26">
        <f>SUMIF('Interventi - Dettaglio'!$A:$A,"130020"&amp;'Interventi - Sintesi'!$C713,'Interventi - Dettaglio'!$J:$J)</f>
        <v>0</v>
      </c>
      <c r="U713" s="26">
        <f>SUMIF('Interventi - Dettaglio'!$A:$A,"130020"&amp;'Interventi - Sintesi'!$C713,'Interventi - Dettaglio'!$K:$K)</f>
        <v>0</v>
      </c>
      <c r="V713" s="26">
        <f t="shared" si="126"/>
        <v>0</v>
      </c>
      <c r="W713" s="26">
        <f t="shared" si="127"/>
        <v>12</v>
      </c>
      <c r="X713" s="26">
        <f t="shared" si="128"/>
        <v>12</v>
      </c>
      <c r="Y713" s="32">
        <f t="shared" si="135"/>
        <v>1</v>
      </c>
      <c r="Z713" s="26">
        <f t="shared" si="129"/>
        <v>0</v>
      </c>
      <c r="AA713" s="26">
        <f t="shared" si="130"/>
        <v>0</v>
      </c>
      <c r="AB713" s="26">
        <f t="shared" si="131"/>
        <v>12</v>
      </c>
    </row>
    <row r="714" spans="1:28">
      <c r="A714" s="15" t="s">
        <v>1103</v>
      </c>
      <c r="B714" s="19" t="s">
        <v>2191</v>
      </c>
      <c r="C714" s="16" t="s">
        <v>1130</v>
      </c>
      <c r="D714" s="23" t="s">
        <v>1131</v>
      </c>
      <c r="E714" s="26">
        <f>SUMIF('Interventi - Dettaglio'!$A:$A,"130018"&amp;'Interventi - Sintesi'!$C714,'Interventi - Dettaglio'!H:H)</f>
        <v>0</v>
      </c>
      <c r="F714" s="26">
        <f>SUMIF('Interventi - Dettaglio'!$A:$A,"130018"&amp;'Interventi - Sintesi'!$C714,'Interventi - Dettaglio'!I:I)</f>
        <v>0</v>
      </c>
      <c r="G714" s="32">
        <f t="shared" si="132"/>
        <v>0</v>
      </c>
      <c r="H714" s="26">
        <f>SUMIF('Interventi - Dettaglio'!$A:$A,"130018"&amp;'Interventi - Sintesi'!$C714,'Interventi - Dettaglio'!J:J)</f>
        <v>0</v>
      </c>
      <c r="I714" s="26">
        <f>SUMIF('Interventi - Dettaglio'!$A:$A,"130018"&amp;'Interventi - Sintesi'!$C714,'Interventi - Dettaglio'!K:K)</f>
        <v>0</v>
      </c>
      <c r="J714" s="26">
        <f t="shared" si="124"/>
        <v>0</v>
      </c>
      <c r="K714" s="26">
        <f>SUMIF('Interventi - Dettaglio'!$A:$A,"130019"&amp;'Interventi - Sintesi'!$C714,'Interventi - Dettaglio'!$H:$H)</f>
        <v>0</v>
      </c>
      <c r="L714" s="26">
        <f>SUMIF('Interventi - Dettaglio'!$A:$A,"130019"&amp;'Interventi - Sintesi'!$C714,'Interventi - Dettaglio'!$I:$I)</f>
        <v>0</v>
      </c>
      <c r="M714" s="32">
        <f t="shared" si="133"/>
        <v>0</v>
      </c>
      <c r="N714" s="26">
        <f>SUMIF('Interventi - Dettaglio'!$A:$A,"130019"&amp;'Interventi - Sintesi'!$C714,'Interventi - Dettaglio'!$J:$J)</f>
        <v>1</v>
      </c>
      <c r="O714" s="26">
        <f>SUMIF('Interventi - Dettaglio'!$A:$A,"130019"&amp;'Interventi - Sintesi'!$C714,'Interventi - Dettaglio'!$K:$K)</f>
        <v>0</v>
      </c>
      <c r="P714" s="26">
        <f t="shared" si="125"/>
        <v>1</v>
      </c>
      <c r="Q714" s="26">
        <f>SUMIF('Interventi - Dettaglio'!$A:$A,"130020"&amp;'Interventi - Sintesi'!$C714,'Interventi - Dettaglio'!$H:$H)</f>
        <v>0</v>
      </c>
      <c r="R714" s="32">
        <f t="shared" si="134"/>
        <v>0</v>
      </c>
      <c r="S714" s="26">
        <f>SUMIF('Interventi - Dettaglio'!$A:$A,"130020"&amp;'Interventi - Sintesi'!$C714,'Interventi - Dettaglio'!$I:$I)</f>
        <v>0</v>
      </c>
      <c r="T714" s="26">
        <f>SUMIF('Interventi - Dettaglio'!$A:$A,"130020"&amp;'Interventi - Sintesi'!$C714,'Interventi - Dettaglio'!$J:$J)</f>
        <v>0</v>
      </c>
      <c r="U714" s="26">
        <f>SUMIF('Interventi - Dettaglio'!$A:$A,"130020"&amp;'Interventi - Sintesi'!$C714,'Interventi - Dettaglio'!$K:$K)</f>
        <v>0</v>
      </c>
      <c r="V714" s="26">
        <f t="shared" si="126"/>
        <v>0</v>
      </c>
      <c r="W714" s="26">
        <f t="shared" si="127"/>
        <v>0</v>
      </c>
      <c r="X714" s="26">
        <f t="shared" si="128"/>
        <v>0</v>
      </c>
      <c r="Y714" s="32">
        <f t="shared" si="135"/>
        <v>0</v>
      </c>
      <c r="Z714" s="26">
        <f t="shared" si="129"/>
        <v>1</v>
      </c>
      <c r="AA714" s="26">
        <f t="shared" si="130"/>
        <v>0</v>
      </c>
      <c r="AB714" s="26">
        <f t="shared" si="131"/>
        <v>1</v>
      </c>
    </row>
    <row r="715" spans="1:28">
      <c r="A715" s="15" t="s">
        <v>1103</v>
      </c>
      <c r="B715" s="19" t="s">
        <v>2191</v>
      </c>
      <c r="C715" s="16" t="s">
        <v>1132</v>
      </c>
      <c r="D715" s="23" t="s">
        <v>1133</v>
      </c>
      <c r="E715" s="26">
        <f>SUMIF('Interventi - Dettaglio'!$A:$A,"130018"&amp;'Interventi - Sintesi'!$C715,'Interventi - Dettaglio'!H:H)</f>
        <v>2</v>
      </c>
      <c r="F715" s="26">
        <f>SUMIF('Interventi - Dettaglio'!$A:$A,"130018"&amp;'Interventi - Sintesi'!$C715,'Interventi - Dettaglio'!I:I)</f>
        <v>2</v>
      </c>
      <c r="G715" s="32">
        <f t="shared" si="132"/>
        <v>1</v>
      </c>
      <c r="H715" s="26">
        <f>SUMIF('Interventi - Dettaglio'!$A:$A,"130018"&amp;'Interventi - Sintesi'!$C715,'Interventi - Dettaglio'!J:J)</f>
        <v>1</v>
      </c>
      <c r="I715" s="26">
        <f>SUMIF('Interventi - Dettaglio'!$A:$A,"130018"&amp;'Interventi - Sintesi'!$C715,'Interventi - Dettaglio'!K:K)</f>
        <v>0</v>
      </c>
      <c r="J715" s="26">
        <f t="shared" si="124"/>
        <v>3</v>
      </c>
      <c r="K715" s="26">
        <f>SUMIF('Interventi - Dettaglio'!$A:$A,"130019"&amp;'Interventi - Sintesi'!$C715,'Interventi - Dettaglio'!$H:$H)</f>
        <v>1</v>
      </c>
      <c r="L715" s="26">
        <f>SUMIF('Interventi - Dettaglio'!$A:$A,"130019"&amp;'Interventi - Sintesi'!$C715,'Interventi - Dettaglio'!$I:$I)</f>
        <v>0</v>
      </c>
      <c r="M715" s="32">
        <f t="shared" si="133"/>
        <v>0</v>
      </c>
      <c r="N715" s="26">
        <f>SUMIF('Interventi - Dettaglio'!$A:$A,"130019"&amp;'Interventi - Sintesi'!$C715,'Interventi - Dettaglio'!$J:$J)</f>
        <v>12</v>
      </c>
      <c r="O715" s="26">
        <f>SUMIF('Interventi - Dettaglio'!$A:$A,"130019"&amp;'Interventi - Sintesi'!$C715,'Interventi - Dettaglio'!$K:$K)</f>
        <v>0</v>
      </c>
      <c r="P715" s="26">
        <f t="shared" si="125"/>
        <v>13</v>
      </c>
      <c r="Q715" s="26">
        <f>SUMIF('Interventi - Dettaglio'!$A:$A,"130020"&amp;'Interventi - Sintesi'!$C715,'Interventi - Dettaglio'!$H:$H)</f>
        <v>0</v>
      </c>
      <c r="R715" s="32">
        <f t="shared" si="134"/>
        <v>0</v>
      </c>
      <c r="S715" s="26">
        <f>SUMIF('Interventi - Dettaglio'!$A:$A,"130020"&amp;'Interventi - Sintesi'!$C715,'Interventi - Dettaglio'!$I:$I)</f>
        <v>0</v>
      </c>
      <c r="T715" s="26">
        <f>SUMIF('Interventi - Dettaglio'!$A:$A,"130020"&amp;'Interventi - Sintesi'!$C715,'Interventi - Dettaglio'!$J:$J)</f>
        <v>0</v>
      </c>
      <c r="U715" s="26">
        <f>SUMIF('Interventi - Dettaglio'!$A:$A,"130020"&amp;'Interventi - Sintesi'!$C715,'Interventi - Dettaglio'!$K:$K)</f>
        <v>0</v>
      </c>
      <c r="V715" s="26">
        <f t="shared" si="126"/>
        <v>0</v>
      </c>
      <c r="W715" s="26">
        <f t="shared" si="127"/>
        <v>3</v>
      </c>
      <c r="X715" s="26">
        <f t="shared" si="128"/>
        <v>2</v>
      </c>
      <c r="Y715" s="32">
        <f t="shared" si="135"/>
        <v>0.66669999999999996</v>
      </c>
      <c r="Z715" s="26">
        <f t="shared" si="129"/>
        <v>13</v>
      </c>
      <c r="AA715" s="26">
        <f t="shared" si="130"/>
        <v>0</v>
      </c>
      <c r="AB715" s="26">
        <f t="shared" si="131"/>
        <v>16</v>
      </c>
    </row>
    <row r="716" spans="1:28">
      <c r="A716" s="15" t="s">
        <v>1103</v>
      </c>
      <c r="B716" s="19" t="s">
        <v>2191</v>
      </c>
      <c r="C716" s="16" t="s">
        <v>1134</v>
      </c>
      <c r="D716" s="23" t="s">
        <v>1135</v>
      </c>
      <c r="E716" s="26">
        <f>SUMIF('Interventi - Dettaglio'!$A:$A,"130018"&amp;'Interventi - Sintesi'!$C716,'Interventi - Dettaglio'!H:H)</f>
        <v>0</v>
      </c>
      <c r="F716" s="26">
        <f>SUMIF('Interventi - Dettaglio'!$A:$A,"130018"&amp;'Interventi - Sintesi'!$C716,'Interventi - Dettaglio'!I:I)</f>
        <v>0</v>
      </c>
      <c r="G716" s="32">
        <f t="shared" si="132"/>
        <v>0</v>
      </c>
      <c r="H716" s="26">
        <f>SUMIF('Interventi - Dettaglio'!$A:$A,"130018"&amp;'Interventi - Sintesi'!$C716,'Interventi - Dettaglio'!J:J)</f>
        <v>1</v>
      </c>
      <c r="I716" s="26">
        <f>SUMIF('Interventi - Dettaglio'!$A:$A,"130018"&amp;'Interventi - Sintesi'!$C716,'Interventi - Dettaglio'!K:K)</f>
        <v>0</v>
      </c>
      <c r="J716" s="26">
        <f t="shared" si="124"/>
        <v>1</v>
      </c>
      <c r="K716" s="26">
        <f>SUMIF('Interventi - Dettaglio'!$A:$A,"130019"&amp;'Interventi - Sintesi'!$C716,'Interventi - Dettaglio'!$H:$H)</f>
        <v>0</v>
      </c>
      <c r="L716" s="26">
        <f>SUMIF('Interventi - Dettaglio'!$A:$A,"130019"&amp;'Interventi - Sintesi'!$C716,'Interventi - Dettaglio'!$I:$I)</f>
        <v>0</v>
      </c>
      <c r="M716" s="32">
        <f t="shared" si="133"/>
        <v>0</v>
      </c>
      <c r="N716" s="26">
        <f>SUMIF('Interventi - Dettaglio'!$A:$A,"130019"&amp;'Interventi - Sintesi'!$C716,'Interventi - Dettaglio'!$J:$J)</f>
        <v>4</v>
      </c>
      <c r="O716" s="26">
        <f>SUMIF('Interventi - Dettaglio'!$A:$A,"130019"&amp;'Interventi - Sintesi'!$C716,'Interventi - Dettaglio'!$K:$K)</f>
        <v>0</v>
      </c>
      <c r="P716" s="26">
        <f t="shared" si="125"/>
        <v>4</v>
      </c>
      <c r="Q716" s="26">
        <f>SUMIF('Interventi - Dettaglio'!$A:$A,"130020"&amp;'Interventi - Sintesi'!$C716,'Interventi - Dettaglio'!$H:$H)</f>
        <v>0</v>
      </c>
      <c r="R716" s="32">
        <f t="shared" si="134"/>
        <v>0</v>
      </c>
      <c r="S716" s="26">
        <f>SUMIF('Interventi - Dettaglio'!$A:$A,"130020"&amp;'Interventi - Sintesi'!$C716,'Interventi - Dettaglio'!$I:$I)</f>
        <v>0</v>
      </c>
      <c r="T716" s="26">
        <f>SUMIF('Interventi - Dettaglio'!$A:$A,"130020"&amp;'Interventi - Sintesi'!$C716,'Interventi - Dettaglio'!$J:$J)</f>
        <v>0</v>
      </c>
      <c r="U716" s="26">
        <f>SUMIF('Interventi - Dettaglio'!$A:$A,"130020"&amp;'Interventi - Sintesi'!$C716,'Interventi - Dettaglio'!$K:$K)</f>
        <v>0</v>
      </c>
      <c r="V716" s="26">
        <f t="shared" si="126"/>
        <v>0</v>
      </c>
      <c r="W716" s="26">
        <f t="shared" si="127"/>
        <v>0</v>
      </c>
      <c r="X716" s="26">
        <f t="shared" si="128"/>
        <v>0</v>
      </c>
      <c r="Y716" s="32">
        <f t="shared" si="135"/>
        <v>0</v>
      </c>
      <c r="Z716" s="26">
        <f t="shared" si="129"/>
        <v>5</v>
      </c>
      <c r="AA716" s="26">
        <f t="shared" si="130"/>
        <v>0</v>
      </c>
      <c r="AB716" s="26">
        <f t="shared" si="131"/>
        <v>5</v>
      </c>
    </row>
    <row r="717" spans="1:28">
      <c r="A717" s="15" t="s">
        <v>1103</v>
      </c>
      <c r="B717" s="19" t="s">
        <v>2191</v>
      </c>
      <c r="C717" s="16" t="s">
        <v>1136</v>
      </c>
      <c r="D717" s="23" t="s">
        <v>1137</v>
      </c>
      <c r="E717" s="26">
        <f>SUMIF('Interventi - Dettaglio'!$A:$A,"130018"&amp;'Interventi - Sintesi'!$C717,'Interventi - Dettaglio'!H:H)</f>
        <v>7</v>
      </c>
      <c r="F717" s="26">
        <f>SUMIF('Interventi - Dettaglio'!$A:$A,"130018"&amp;'Interventi - Sintesi'!$C717,'Interventi - Dettaglio'!I:I)</f>
        <v>0</v>
      </c>
      <c r="G717" s="32">
        <f t="shared" si="132"/>
        <v>0</v>
      </c>
      <c r="H717" s="26">
        <f>SUMIF('Interventi - Dettaglio'!$A:$A,"130018"&amp;'Interventi - Sintesi'!$C717,'Interventi - Dettaglio'!J:J)</f>
        <v>7</v>
      </c>
      <c r="I717" s="26">
        <f>SUMIF('Interventi - Dettaglio'!$A:$A,"130018"&amp;'Interventi - Sintesi'!$C717,'Interventi - Dettaglio'!K:K)</f>
        <v>0</v>
      </c>
      <c r="J717" s="26">
        <f t="shared" si="124"/>
        <v>14</v>
      </c>
      <c r="K717" s="26">
        <f>SUMIF('Interventi - Dettaglio'!$A:$A,"130019"&amp;'Interventi - Sintesi'!$C717,'Interventi - Dettaglio'!$H:$H)</f>
        <v>1</v>
      </c>
      <c r="L717" s="26">
        <f>SUMIF('Interventi - Dettaglio'!$A:$A,"130019"&amp;'Interventi - Sintesi'!$C717,'Interventi - Dettaglio'!$I:$I)</f>
        <v>0</v>
      </c>
      <c r="M717" s="32">
        <f t="shared" si="133"/>
        <v>0</v>
      </c>
      <c r="N717" s="26">
        <f>SUMIF('Interventi - Dettaglio'!$A:$A,"130019"&amp;'Interventi - Sintesi'!$C717,'Interventi - Dettaglio'!$J:$J)</f>
        <v>41</v>
      </c>
      <c r="O717" s="26">
        <f>SUMIF('Interventi - Dettaglio'!$A:$A,"130019"&amp;'Interventi - Sintesi'!$C717,'Interventi - Dettaglio'!$K:$K)</f>
        <v>0</v>
      </c>
      <c r="P717" s="26">
        <f t="shared" si="125"/>
        <v>42</v>
      </c>
      <c r="Q717" s="26">
        <f>SUMIF('Interventi - Dettaglio'!$A:$A,"130020"&amp;'Interventi - Sintesi'!$C717,'Interventi - Dettaglio'!$H:$H)</f>
        <v>0</v>
      </c>
      <c r="R717" s="32">
        <f t="shared" si="134"/>
        <v>0</v>
      </c>
      <c r="S717" s="26">
        <f>SUMIF('Interventi - Dettaglio'!$A:$A,"130020"&amp;'Interventi - Sintesi'!$C717,'Interventi - Dettaglio'!$I:$I)</f>
        <v>0</v>
      </c>
      <c r="T717" s="26">
        <f>SUMIF('Interventi - Dettaglio'!$A:$A,"130020"&amp;'Interventi - Sintesi'!$C717,'Interventi - Dettaglio'!$J:$J)</f>
        <v>0</v>
      </c>
      <c r="U717" s="26">
        <f>SUMIF('Interventi - Dettaglio'!$A:$A,"130020"&amp;'Interventi - Sintesi'!$C717,'Interventi - Dettaglio'!$K:$K)</f>
        <v>0</v>
      </c>
      <c r="V717" s="26">
        <f t="shared" si="126"/>
        <v>0</v>
      </c>
      <c r="W717" s="26">
        <f t="shared" si="127"/>
        <v>8</v>
      </c>
      <c r="X717" s="26">
        <f t="shared" si="128"/>
        <v>0</v>
      </c>
      <c r="Y717" s="32">
        <f t="shared" si="135"/>
        <v>0</v>
      </c>
      <c r="Z717" s="26">
        <f t="shared" si="129"/>
        <v>48</v>
      </c>
      <c r="AA717" s="26">
        <f t="shared" si="130"/>
        <v>0</v>
      </c>
      <c r="AB717" s="26">
        <f t="shared" si="131"/>
        <v>56</v>
      </c>
    </row>
    <row r="718" spans="1:28">
      <c r="A718" s="15" t="s">
        <v>1103</v>
      </c>
      <c r="B718" s="19" t="s">
        <v>2191</v>
      </c>
      <c r="C718" s="16" t="s">
        <v>1138</v>
      </c>
      <c r="D718" s="23" t="s">
        <v>1139</v>
      </c>
      <c r="E718" s="26">
        <f>SUMIF('Interventi - Dettaglio'!$A:$A,"130018"&amp;'Interventi - Sintesi'!$C718,'Interventi - Dettaglio'!H:H)</f>
        <v>3</v>
      </c>
      <c r="F718" s="26">
        <f>SUMIF('Interventi - Dettaglio'!$A:$A,"130018"&amp;'Interventi - Sintesi'!$C718,'Interventi - Dettaglio'!I:I)</f>
        <v>0</v>
      </c>
      <c r="G718" s="32">
        <f t="shared" si="132"/>
        <v>0</v>
      </c>
      <c r="H718" s="26">
        <f>SUMIF('Interventi - Dettaglio'!$A:$A,"130018"&amp;'Interventi - Sintesi'!$C718,'Interventi - Dettaglio'!J:J)</f>
        <v>4</v>
      </c>
      <c r="I718" s="26">
        <f>SUMIF('Interventi - Dettaglio'!$A:$A,"130018"&amp;'Interventi - Sintesi'!$C718,'Interventi - Dettaglio'!K:K)</f>
        <v>0</v>
      </c>
      <c r="J718" s="26">
        <f t="shared" si="124"/>
        <v>7</v>
      </c>
      <c r="K718" s="26">
        <f>SUMIF('Interventi - Dettaglio'!$A:$A,"130019"&amp;'Interventi - Sintesi'!$C718,'Interventi - Dettaglio'!$H:$H)</f>
        <v>0</v>
      </c>
      <c r="L718" s="26">
        <f>SUMIF('Interventi - Dettaglio'!$A:$A,"130019"&amp;'Interventi - Sintesi'!$C718,'Interventi - Dettaglio'!$I:$I)</f>
        <v>0</v>
      </c>
      <c r="M718" s="32">
        <f t="shared" si="133"/>
        <v>0</v>
      </c>
      <c r="N718" s="26">
        <f>SUMIF('Interventi - Dettaglio'!$A:$A,"130019"&amp;'Interventi - Sintesi'!$C718,'Interventi - Dettaglio'!$J:$J)</f>
        <v>20</v>
      </c>
      <c r="O718" s="26">
        <f>SUMIF('Interventi - Dettaglio'!$A:$A,"130019"&amp;'Interventi - Sintesi'!$C718,'Interventi - Dettaglio'!$K:$K)</f>
        <v>0</v>
      </c>
      <c r="P718" s="26">
        <f t="shared" si="125"/>
        <v>20</v>
      </c>
      <c r="Q718" s="26">
        <f>SUMIF('Interventi - Dettaglio'!$A:$A,"130020"&amp;'Interventi - Sintesi'!$C718,'Interventi - Dettaglio'!$H:$H)</f>
        <v>0</v>
      </c>
      <c r="R718" s="32">
        <f t="shared" si="134"/>
        <v>0</v>
      </c>
      <c r="S718" s="26">
        <f>SUMIF('Interventi - Dettaglio'!$A:$A,"130020"&amp;'Interventi - Sintesi'!$C718,'Interventi - Dettaglio'!$I:$I)</f>
        <v>0</v>
      </c>
      <c r="T718" s="26">
        <f>SUMIF('Interventi - Dettaglio'!$A:$A,"130020"&amp;'Interventi - Sintesi'!$C718,'Interventi - Dettaglio'!$J:$J)</f>
        <v>0</v>
      </c>
      <c r="U718" s="26">
        <f>SUMIF('Interventi - Dettaglio'!$A:$A,"130020"&amp;'Interventi - Sintesi'!$C718,'Interventi - Dettaglio'!$K:$K)</f>
        <v>0</v>
      </c>
      <c r="V718" s="26">
        <f t="shared" si="126"/>
        <v>0</v>
      </c>
      <c r="W718" s="26">
        <f t="shared" si="127"/>
        <v>3</v>
      </c>
      <c r="X718" s="26">
        <f t="shared" si="128"/>
        <v>0</v>
      </c>
      <c r="Y718" s="32">
        <f t="shared" si="135"/>
        <v>0</v>
      </c>
      <c r="Z718" s="26">
        <f t="shared" si="129"/>
        <v>24</v>
      </c>
      <c r="AA718" s="26">
        <f t="shared" si="130"/>
        <v>0</v>
      </c>
      <c r="AB718" s="26">
        <f t="shared" si="131"/>
        <v>27</v>
      </c>
    </row>
    <row r="719" spans="1:28" ht="24">
      <c r="A719" s="15" t="s">
        <v>1103</v>
      </c>
      <c r="B719" s="19" t="s">
        <v>2191</v>
      </c>
      <c r="C719" s="16" t="s">
        <v>1140</v>
      </c>
      <c r="D719" s="23" t="s">
        <v>1141</v>
      </c>
      <c r="E719" s="26">
        <f>SUMIF('Interventi - Dettaglio'!$A:$A,"130018"&amp;'Interventi - Sintesi'!$C719,'Interventi - Dettaglio'!H:H)</f>
        <v>1</v>
      </c>
      <c r="F719" s="26">
        <f>SUMIF('Interventi - Dettaglio'!$A:$A,"130018"&amp;'Interventi - Sintesi'!$C719,'Interventi - Dettaglio'!I:I)</f>
        <v>1</v>
      </c>
      <c r="G719" s="32">
        <f t="shared" si="132"/>
        <v>1</v>
      </c>
      <c r="H719" s="26">
        <f>SUMIF('Interventi - Dettaglio'!$A:$A,"130018"&amp;'Interventi - Sintesi'!$C719,'Interventi - Dettaglio'!J:J)</f>
        <v>1</v>
      </c>
      <c r="I719" s="26">
        <f>SUMIF('Interventi - Dettaglio'!$A:$A,"130018"&amp;'Interventi - Sintesi'!$C719,'Interventi - Dettaglio'!K:K)</f>
        <v>0</v>
      </c>
      <c r="J719" s="26">
        <f t="shared" si="124"/>
        <v>2</v>
      </c>
      <c r="K719" s="26">
        <f>SUMIF('Interventi - Dettaglio'!$A:$A,"130019"&amp;'Interventi - Sintesi'!$C719,'Interventi - Dettaglio'!$H:$H)</f>
        <v>0</v>
      </c>
      <c r="L719" s="26">
        <f>SUMIF('Interventi - Dettaglio'!$A:$A,"130019"&amp;'Interventi - Sintesi'!$C719,'Interventi - Dettaglio'!$I:$I)</f>
        <v>0</v>
      </c>
      <c r="M719" s="32">
        <f t="shared" si="133"/>
        <v>0</v>
      </c>
      <c r="N719" s="26">
        <f>SUMIF('Interventi - Dettaglio'!$A:$A,"130019"&amp;'Interventi - Sintesi'!$C719,'Interventi - Dettaglio'!$J:$J)</f>
        <v>1</v>
      </c>
      <c r="O719" s="26">
        <f>SUMIF('Interventi - Dettaglio'!$A:$A,"130019"&amp;'Interventi - Sintesi'!$C719,'Interventi - Dettaglio'!$K:$K)</f>
        <v>0</v>
      </c>
      <c r="P719" s="26">
        <f t="shared" si="125"/>
        <v>1</v>
      </c>
      <c r="Q719" s="26">
        <f>SUMIF('Interventi - Dettaglio'!$A:$A,"130020"&amp;'Interventi - Sintesi'!$C719,'Interventi - Dettaglio'!$H:$H)</f>
        <v>0</v>
      </c>
      <c r="R719" s="32">
        <f t="shared" si="134"/>
        <v>0</v>
      </c>
      <c r="S719" s="26">
        <f>SUMIF('Interventi - Dettaglio'!$A:$A,"130020"&amp;'Interventi - Sintesi'!$C719,'Interventi - Dettaglio'!$I:$I)</f>
        <v>0</v>
      </c>
      <c r="T719" s="26">
        <f>SUMIF('Interventi - Dettaglio'!$A:$A,"130020"&amp;'Interventi - Sintesi'!$C719,'Interventi - Dettaglio'!$J:$J)</f>
        <v>0</v>
      </c>
      <c r="U719" s="26">
        <f>SUMIF('Interventi - Dettaglio'!$A:$A,"130020"&amp;'Interventi - Sintesi'!$C719,'Interventi - Dettaglio'!$K:$K)</f>
        <v>0</v>
      </c>
      <c r="V719" s="26">
        <f t="shared" si="126"/>
        <v>0</v>
      </c>
      <c r="W719" s="26">
        <f t="shared" si="127"/>
        <v>1</v>
      </c>
      <c r="X719" s="26">
        <f t="shared" si="128"/>
        <v>1</v>
      </c>
      <c r="Y719" s="32">
        <f t="shared" si="135"/>
        <v>1</v>
      </c>
      <c r="Z719" s="26">
        <f t="shared" si="129"/>
        <v>2</v>
      </c>
      <c r="AA719" s="26">
        <f t="shared" si="130"/>
        <v>0</v>
      </c>
      <c r="AB719" s="26">
        <f t="shared" si="131"/>
        <v>3</v>
      </c>
    </row>
    <row r="720" spans="1:28">
      <c r="A720" s="15" t="s">
        <v>1103</v>
      </c>
      <c r="B720" s="19" t="s">
        <v>2191</v>
      </c>
      <c r="C720" s="16" t="s">
        <v>1142</v>
      </c>
      <c r="D720" s="23" t="s">
        <v>1143</v>
      </c>
      <c r="E720" s="26">
        <f>SUMIF('Interventi - Dettaglio'!$A:$A,"130018"&amp;'Interventi - Sintesi'!$C720,'Interventi - Dettaglio'!H:H)</f>
        <v>1</v>
      </c>
      <c r="F720" s="26">
        <f>SUMIF('Interventi - Dettaglio'!$A:$A,"130018"&amp;'Interventi - Sintesi'!$C720,'Interventi - Dettaglio'!I:I)</f>
        <v>0</v>
      </c>
      <c r="G720" s="32">
        <f t="shared" si="132"/>
        <v>0</v>
      </c>
      <c r="H720" s="26">
        <f>SUMIF('Interventi - Dettaglio'!$A:$A,"130018"&amp;'Interventi - Sintesi'!$C720,'Interventi - Dettaglio'!J:J)</f>
        <v>0</v>
      </c>
      <c r="I720" s="26">
        <f>SUMIF('Interventi - Dettaglio'!$A:$A,"130018"&amp;'Interventi - Sintesi'!$C720,'Interventi - Dettaglio'!K:K)</f>
        <v>0</v>
      </c>
      <c r="J720" s="26">
        <f t="shared" si="124"/>
        <v>1</v>
      </c>
      <c r="K720" s="26">
        <f>SUMIF('Interventi - Dettaglio'!$A:$A,"130019"&amp;'Interventi - Sintesi'!$C720,'Interventi - Dettaglio'!$H:$H)</f>
        <v>0</v>
      </c>
      <c r="L720" s="26">
        <f>SUMIF('Interventi - Dettaglio'!$A:$A,"130019"&amp;'Interventi - Sintesi'!$C720,'Interventi - Dettaglio'!$I:$I)</f>
        <v>0</v>
      </c>
      <c r="M720" s="32">
        <f t="shared" si="133"/>
        <v>0</v>
      </c>
      <c r="N720" s="26">
        <f>SUMIF('Interventi - Dettaglio'!$A:$A,"130019"&amp;'Interventi - Sintesi'!$C720,'Interventi - Dettaglio'!$J:$J)</f>
        <v>0</v>
      </c>
      <c r="O720" s="26">
        <f>SUMIF('Interventi - Dettaglio'!$A:$A,"130019"&amp;'Interventi - Sintesi'!$C720,'Interventi - Dettaglio'!$K:$K)</f>
        <v>0</v>
      </c>
      <c r="P720" s="26">
        <f t="shared" si="125"/>
        <v>0</v>
      </c>
      <c r="Q720" s="26">
        <f>SUMIF('Interventi - Dettaglio'!$A:$A,"130020"&amp;'Interventi - Sintesi'!$C720,'Interventi - Dettaglio'!$H:$H)</f>
        <v>0</v>
      </c>
      <c r="R720" s="32">
        <f t="shared" si="134"/>
        <v>0</v>
      </c>
      <c r="S720" s="26">
        <f>SUMIF('Interventi - Dettaglio'!$A:$A,"130020"&amp;'Interventi - Sintesi'!$C720,'Interventi - Dettaglio'!$I:$I)</f>
        <v>0</v>
      </c>
      <c r="T720" s="26">
        <f>SUMIF('Interventi - Dettaglio'!$A:$A,"130020"&amp;'Interventi - Sintesi'!$C720,'Interventi - Dettaglio'!$J:$J)</f>
        <v>0</v>
      </c>
      <c r="U720" s="26">
        <f>SUMIF('Interventi - Dettaglio'!$A:$A,"130020"&amp;'Interventi - Sintesi'!$C720,'Interventi - Dettaglio'!$K:$K)</f>
        <v>0</v>
      </c>
      <c r="V720" s="26">
        <f t="shared" si="126"/>
        <v>0</v>
      </c>
      <c r="W720" s="26">
        <f t="shared" si="127"/>
        <v>1</v>
      </c>
      <c r="X720" s="26">
        <f t="shared" si="128"/>
        <v>0</v>
      </c>
      <c r="Y720" s="32">
        <f t="shared" si="135"/>
        <v>0</v>
      </c>
      <c r="Z720" s="26">
        <f t="shared" si="129"/>
        <v>0</v>
      </c>
      <c r="AA720" s="26">
        <f t="shared" si="130"/>
        <v>0</v>
      </c>
      <c r="AB720" s="26">
        <f t="shared" si="131"/>
        <v>1</v>
      </c>
    </row>
    <row r="721" spans="1:28">
      <c r="A721" s="15" t="s">
        <v>1103</v>
      </c>
      <c r="B721" s="19" t="s">
        <v>2191</v>
      </c>
      <c r="C721" s="16" t="s">
        <v>2009</v>
      </c>
      <c r="D721" s="23" t="s">
        <v>2010</v>
      </c>
      <c r="E721" s="26">
        <f>SUMIF('Interventi - Dettaglio'!$A:$A,"130018"&amp;'Interventi - Sintesi'!$C721,'Interventi - Dettaglio'!H:H)</f>
        <v>1</v>
      </c>
      <c r="F721" s="26">
        <f>SUMIF('Interventi - Dettaglio'!$A:$A,"130018"&amp;'Interventi - Sintesi'!$C721,'Interventi - Dettaglio'!I:I)</f>
        <v>1</v>
      </c>
      <c r="G721" s="32">
        <f t="shared" si="132"/>
        <v>1</v>
      </c>
      <c r="H721" s="26">
        <f>SUMIF('Interventi - Dettaglio'!$A:$A,"130018"&amp;'Interventi - Sintesi'!$C721,'Interventi - Dettaglio'!J:J)</f>
        <v>0</v>
      </c>
      <c r="I721" s="26">
        <f>SUMIF('Interventi - Dettaglio'!$A:$A,"130018"&amp;'Interventi - Sintesi'!$C721,'Interventi - Dettaglio'!K:K)</f>
        <v>0</v>
      </c>
      <c r="J721" s="26">
        <f t="shared" si="124"/>
        <v>1</v>
      </c>
      <c r="K721" s="26">
        <f>SUMIF('Interventi - Dettaglio'!$A:$A,"130019"&amp;'Interventi - Sintesi'!$C721,'Interventi - Dettaglio'!$H:$H)</f>
        <v>0</v>
      </c>
      <c r="L721" s="26">
        <f>SUMIF('Interventi - Dettaglio'!$A:$A,"130019"&amp;'Interventi - Sintesi'!$C721,'Interventi - Dettaglio'!$I:$I)</f>
        <v>0</v>
      </c>
      <c r="M721" s="32">
        <f t="shared" si="133"/>
        <v>0</v>
      </c>
      <c r="N721" s="26">
        <f>SUMIF('Interventi - Dettaglio'!$A:$A,"130019"&amp;'Interventi - Sintesi'!$C721,'Interventi - Dettaglio'!$J:$J)</f>
        <v>0</v>
      </c>
      <c r="O721" s="26">
        <f>SUMIF('Interventi - Dettaglio'!$A:$A,"130019"&amp;'Interventi - Sintesi'!$C721,'Interventi - Dettaglio'!$K:$K)</f>
        <v>0</v>
      </c>
      <c r="P721" s="26">
        <f t="shared" si="125"/>
        <v>0</v>
      </c>
      <c r="Q721" s="26">
        <f>SUMIF('Interventi - Dettaglio'!$A:$A,"130020"&amp;'Interventi - Sintesi'!$C721,'Interventi - Dettaglio'!$H:$H)</f>
        <v>0</v>
      </c>
      <c r="R721" s="32">
        <f t="shared" si="134"/>
        <v>0</v>
      </c>
      <c r="S721" s="26">
        <f>SUMIF('Interventi - Dettaglio'!$A:$A,"130020"&amp;'Interventi - Sintesi'!$C721,'Interventi - Dettaglio'!$I:$I)</f>
        <v>0</v>
      </c>
      <c r="T721" s="26">
        <f>SUMIF('Interventi - Dettaglio'!$A:$A,"130020"&amp;'Interventi - Sintesi'!$C721,'Interventi - Dettaglio'!$J:$J)</f>
        <v>0</v>
      </c>
      <c r="U721" s="26">
        <f>SUMIF('Interventi - Dettaglio'!$A:$A,"130020"&amp;'Interventi - Sintesi'!$C721,'Interventi - Dettaglio'!$K:$K)</f>
        <v>0</v>
      </c>
      <c r="V721" s="26">
        <f t="shared" si="126"/>
        <v>0</v>
      </c>
      <c r="W721" s="26">
        <f t="shared" si="127"/>
        <v>1</v>
      </c>
      <c r="X721" s="26">
        <f t="shared" si="128"/>
        <v>1</v>
      </c>
      <c r="Y721" s="32">
        <f t="shared" si="135"/>
        <v>1</v>
      </c>
      <c r="Z721" s="26">
        <f t="shared" si="129"/>
        <v>0</v>
      </c>
      <c r="AA721" s="26">
        <f t="shared" si="130"/>
        <v>0</v>
      </c>
      <c r="AB721" s="26">
        <f t="shared" si="131"/>
        <v>1</v>
      </c>
    </row>
    <row r="722" spans="1:28">
      <c r="A722" s="15" t="s">
        <v>1103</v>
      </c>
      <c r="B722" s="19" t="s">
        <v>2191</v>
      </c>
      <c r="C722" s="16" t="s">
        <v>1210</v>
      </c>
      <c r="D722" s="23" t="s">
        <v>1211</v>
      </c>
      <c r="E722" s="26">
        <f>SUMIF('Interventi - Dettaglio'!$A:$A,"130018"&amp;'Interventi - Sintesi'!$C722,'Interventi - Dettaglio'!H:H)</f>
        <v>6</v>
      </c>
      <c r="F722" s="26">
        <f>SUMIF('Interventi - Dettaglio'!$A:$A,"130018"&amp;'Interventi - Sintesi'!$C722,'Interventi - Dettaglio'!I:I)</f>
        <v>5</v>
      </c>
      <c r="G722" s="32">
        <f t="shared" si="132"/>
        <v>0.83330000000000004</v>
      </c>
      <c r="H722" s="26">
        <f>SUMIF('Interventi - Dettaglio'!$A:$A,"130018"&amp;'Interventi - Sintesi'!$C722,'Interventi - Dettaglio'!J:J)</f>
        <v>0</v>
      </c>
      <c r="I722" s="26">
        <f>SUMIF('Interventi - Dettaglio'!$A:$A,"130018"&amp;'Interventi - Sintesi'!$C722,'Interventi - Dettaglio'!K:K)</f>
        <v>0</v>
      </c>
      <c r="J722" s="26">
        <f t="shared" ref="J722:J786" si="136">E722+H722+I722</f>
        <v>6</v>
      </c>
      <c r="K722" s="26">
        <f>SUMIF('Interventi - Dettaglio'!$A:$A,"130019"&amp;'Interventi - Sintesi'!$C722,'Interventi - Dettaglio'!$H:$H)</f>
        <v>3</v>
      </c>
      <c r="L722" s="26">
        <f>SUMIF('Interventi - Dettaglio'!$A:$A,"130019"&amp;'Interventi - Sintesi'!$C722,'Interventi - Dettaglio'!$I:$I)</f>
        <v>0</v>
      </c>
      <c r="M722" s="32">
        <f t="shared" si="133"/>
        <v>0</v>
      </c>
      <c r="N722" s="26">
        <f>SUMIF('Interventi - Dettaglio'!$A:$A,"130019"&amp;'Interventi - Sintesi'!$C722,'Interventi - Dettaglio'!$J:$J)</f>
        <v>0</v>
      </c>
      <c r="O722" s="26">
        <f>SUMIF('Interventi - Dettaglio'!$A:$A,"130019"&amp;'Interventi - Sintesi'!$C722,'Interventi - Dettaglio'!$K:$K)</f>
        <v>0</v>
      </c>
      <c r="P722" s="26">
        <f t="shared" ref="P722:P786" si="137">K722+N722+O722</f>
        <v>3</v>
      </c>
      <c r="Q722" s="26">
        <f>SUMIF('Interventi - Dettaglio'!$A:$A,"130020"&amp;'Interventi - Sintesi'!$C722,'Interventi - Dettaglio'!$H:$H)</f>
        <v>0</v>
      </c>
      <c r="R722" s="32">
        <f t="shared" si="134"/>
        <v>0</v>
      </c>
      <c r="S722" s="26">
        <f>SUMIF('Interventi - Dettaglio'!$A:$A,"130020"&amp;'Interventi - Sintesi'!$C722,'Interventi - Dettaglio'!$I:$I)</f>
        <v>0</v>
      </c>
      <c r="T722" s="26">
        <f>SUMIF('Interventi - Dettaglio'!$A:$A,"130020"&amp;'Interventi - Sintesi'!$C722,'Interventi - Dettaglio'!$J:$J)</f>
        <v>0</v>
      </c>
      <c r="U722" s="26">
        <f>SUMIF('Interventi - Dettaglio'!$A:$A,"130020"&amp;'Interventi - Sintesi'!$C722,'Interventi - Dettaglio'!$K:$K)</f>
        <v>0</v>
      </c>
      <c r="V722" s="26">
        <f t="shared" ref="V722:V786" si="138">Q722+T722+U722</f>
        <v>0</v>
      </c>
      <c r="W722" s="26">
        <f t="shared" ref="W722:W786" si="139">E722+K722+Q722</f>
        <v>9</v>
      </c>
      <c r="X722" s="26">
        <f t="shared" ref="X722:X786" si="140">F722+L722+S722</f>
        <v>5</v>
      </c>
      <c r="Y722" s="32">
        <f t="shared" si="135"/>
        <v>0.55559999999999998</v>
      </c>
      <c r="Z722" s="26">
        <f t="shared" ref="Z722:Z786" si="141">H722+N722+T722</f>
        <v>0</v>
      </c>
      <c r="AA722" s="26">
        <f t="shared" ref="AA722:AA786" si="142">I722+O722+U722</f>
        <v>0</v>
      </c>
      <c r="AB722" s="26">
        <f t="shared" ref="AB722:AB786" si="143">W722+Z722+AA722</f>
        <v>9</v>
      </c>
    </row>
    <row r="723" spans="1:28">
      <c r="A723" s="15" t="s">
        <v>1689</v>
      </c>
      <c r="B723" s="19" t="s">
        <v>2191</v>
      </c>
      <c r="C723" s="16" t="s">
        <v>1144</v>
      </c>
      <c r="D723" s="23" t="s">
        <v>1145</v>
      </c>
      <c r="E723" s="26">
        <f>SUMIF('Interventi - Dettaglio'!$A:$A,"130018"&amp;'Interventi - Sintesi'!$C723,'Interventi - Dettaglio'!H:H)</f>
        <v>15</v>
      </c>
      <c r="F723" s="26">
        <f>SUMIF('Interventi - Dettaglio'!$A:$A,"130018"&amp;'Interventi - Sintesi'!$C723,'Interventi - Dettaglio'!I:I)</f>
        <v>7</v>
      </c>
      <c r="G723" s="32">
        <f t="shared" si="132"/>
        <v>0.4667</v>
      </c>
      <c r="H723" s="26">
        <f>SUMIF('Interventi - Dettaglio'!$A:$A,"130018"&amp;'Interventi - Sintesi'!$C723,'Interventi - Dettaglio'!J:J)</f>
        <v>19</v>
      </c>
      <c r="I723" s="26">
        <f>SUMIF('Interventi - Dettaglio'!$A:$A,"130018"&amp;'Interventi - Sintesi'!$C723,'Interventi - Dettaglio'!K:K)</f>
        <v>0</v>
      </c>
      <c r="J723" s="26">
        <f t="shared" si="136"/>
        <v>34</v>
      </c>
      <c r="K723" s="26">
        <f>SUMIF('Interventi - Dettaglio'!$A:$A,"130019"&amp;'Interventi - Sintesi'!$C723,'Interventi - Dettaglio'!$H:$H)</f>
        <v>6</v>
      </c>
      <c r="L723" s="26">
        <f>SUMIF('Interventi - Dettaglio'!$A:$A,"130019"&amp;'Interventi - Sintesi'!$C723,'Interventi - Dettaglio'!$I:$I)</f>
        <v>4</v>
      </c>
      <c r="M723" s="32">
        <f t="shared" si="133"/>
        <v>0.66669999999999996</v>
      </c>
      <c r="N723" s="26">
        <f>SUMIF('Interventi - Dettaglio'!$A:$A,"130019"&amp;'Interventi - Sintesi'!$C723,'Interventi - Dettaglio'!$J:$J)</f>
        <v>134</v>
      </c>
      <c r="O723" s="26">
        <f>SUMIF('Interventi - Dettaglio'!$A:$A,"130019"&amp;'Interventi - Sintesi'!$C723,'Interventi - Dettaglio'!$K:$K)</f>
        <v>0</v>
      </c>
      <c r="P723" s="26">
        <f t="shared" si="137"/>
        <v>140</v>
      </c>
      <c r="Q723" s="26">
        <f>SUMIF('Interventi - Dettaglio'!$A:$A,"130020"&amp;'Interventi - Sintesi'!$C723,'Interventi - Dettaglio'!$H:$H)</f>
        <v>0</v>
      </c>
      <c r="R723" s="32">
        <f t="shared" si="134"/>
        <v>0</v>
      </c>
      <c r="S723" s="26">
        <f>SUMIF('Interventi - Dettaglio'!$A:$A,"130020"&amp;'Interventi - Sintesi'!$C723,'Interventi - Dettaglio'!$I:$I)</f>
        <v>0</v>
      </c>
      <c r="T723" s="26">
        <f>SUMIF('Interventi - Dettaglio'!$A:$A,"130020"&amp;'Interventi - Sintesi'!$C723,'Interventi - Dettaglio'!$J:$J)</f>
        <v>0</v>
      </c>
      <c r="U723" s="26">
        <f>SUMIF('Interventi - Dettaglio'!$A:$A,"130020"&amp;'Interventi - Sintesi'!$C723,'Interventi - Dettaglio'!$K:$K)</f>
        <v>0</v>
      </c>
      <c r="V723" s="26">
        <f t="shared" si="138"/>
        <v>0</v>
      </c>
      <c r="W723" s="26">
        <f t="shared" si="139"/>
        <v>21</v>
      </c>
      <c r="X723" s="26">
        <f t="shared" si="140"/>
        <v>11</v>
      </c>
      <c r="Y723" s="32">
        <f t="shared" si="135"/>
        <v>0.52380000000000004</v>
      </c>
      <c r="Z723" s="26">
        <f t="shared" si="141"/>
        <v>153</v>
      </c>
      <c r="AA723" s="26">
        <f t="shared" si="142"/>
        <v>0</v>
      </c>
      <c r="AB723" s="26">
        <f t="shared" si="143"/>
        <v>174</v>
      </c>
    </row>
    <row r="724" spans="1:28">
      <c r="A724" s="15" t="s">
        <v>1689</v>
      </c>
      <c r="B724" s="19" t="s">
        <v>2191</v>
      </c>
      <c r="C724" s="16" t="s">
        <v>1090</v>
      </c>
      <c r="D724" s="23" t="s">
        <v>1091</v>
      </c>
      <c r="E724" s="26">
        <f>SUMIF('Interventi - Dettaglio'!$A:$A,"130018"&amp;'Interventi - Sintesi'!$C724,'Interventi - Dettaglio'!H:H)</f>
        <v>3</v>
      </c>
      <c r="F724" s="26">
        <f>SUMIF('Interventi - Dettaglio'!$A:$A,"130018"&amp;'Interventi - Sintesi'!$C724,'Interventi - Dettaglio'!I:I)</f>
        <v>3</v>
      </c>
      <c r="G724" s="32">
        <f t="shared" si="132"/>
        <v>1</v>
      </c>
      <c r="H724" s="26">
        <f>SUMIF('Interventi - Dettaglio'!$A:$A,"130018"&amp;'Interventi - Sintesi'!$C724,'Interventi - Dettaglio'!J:J)</f>
        <v>8</v>
      </c>
      <c r="I724" s="26">
        <f>SUMIF('Interventi - Dettaglio'!$A:$A,"130018"&amp;'Interventi - Sintesi'!$C724,'Interventi - Dettaglio'!K:K)</f>
        <v>0</v>
      </c>
      <c r="J724" s="26">
        <f t="shared" si="136"/>
        <v>11</v>
      </c>
      <c r="K724" s="26">
        <f>SUMIF('Interventi - Dettaglio'!$A:$A,"130019"&amp;'Interventi - Sintesi'!$C724,'Interventi - Dettaglio'!$H:$H)</f>
        <v>6</v>
      </c>
      <c r="L724" s="26">
        <f>SUMIF('Interventi - Dettaglio'!$A:$A,"130019"&amp;'Interventi - Sintesi'!$C724,'Interventi - Dettaglio'!$I:$I)</f>
        <v>6</v>
      </c>
      <c r="M724" s="32">
        <f t="shared" si="133"/>
        <v>1</v>
      </c>
      <c r="N724" s="26">
        <f>SUMIF('Interventi - Dettaglio'!$A:$A,"130019"&amp;'Interventi - Sintesi'!$C724,'Interventi - Dettaglio'!$J:$J)</f>
        <v>75</v>
      </c>
      <c r="O724" s="26">
        <f>SUMIF('Interventi - Dettaglio'!$A:$A,"130019"&amp;'Interventi - Sintesi'!$C724,'Interventi - Dettaglio'!$K:$K)</f>
        <v>0</v>
      </c>
      <c r="P724" s="26">
        <f t="shared" si="137"/>
        <v>81</v>
      </c>
      <c r="Q724" s="26">
        <f>SUMIF('Interventi - Dettaglio'!$A:$A,"130020"&amp;'Interventi - Sintesi'!$C724,'Interventi - Dettaglio'!$H:$H)</f>
        <v>0</v>
      </c>
      <c r="R724" s="32">
        <f t="shared" si="134"/>
        <v>0</v>
      </c>
      <c r="S724" s="26">
        <f>SUMIF('Interventi - Dettaglio'!$A:$A,"130020"&amp;'Interventi - Sintesi'!$C724,'Interventi - Dettaglio'!$I:$I)</f>
        <v>0</v>
      </c>
      <c r="T724" s="26">
        <f>SUMIF('Interventi - Dettaglio'!$A:$A,"130020"&amp;'Interventi - Sintesi'!$C724,'Interventi - Dettaglio'!$J:$J)</f>
        <v>0</v>
      </c>
      <c r="U724" s="26">
        <f>SUMIF('Interventi - Dettaglio'!$A:$A,"130020"&amp;'Interventi - Sintesi'!$C724,'Interventi - Dettaglio'!$K:$K)</f>
        <v>0</v>
      </c>
      <c r="V724" s="26">
        <f t="shared" si="138"/>
        <v>0</v>
      </c>
      <c r="W724" s="26">
        <f t="shared" si="139"/>
        <v>9</v>
      </c>
      <c r="X724" s="26">
        <f t="shared" si="140"/>
        <v>9</v>
      </c>
      <c r="Y724" s="32">
        <f t="shared" si="135"/>
        <v>1</v>
      </c>
      <c r="Z724" s="26">
        <f t="shared" si="141"/>
        <v>83</v>
      </c>
      <c r="AA724" s="26">
        <f t="shared" si="142"/>
        <v>0</v>
      </c>
      <c r="AB724" s="26">
        <f t="shared" si="143"/>
        <v>92</v>
      </c>
    </row>
    <row r="725" spans="1:28">
      <c r="A725" s="15" t="s">
        <v>1689</v>
      </c>
      <c r="B725" s="19" t="s">
        <v>2191</v>
      </c>
      <c r="C725" s="16" t="s">
        <v>2011</v>
      </c>
      <c r="D725" s="23" t="s">
        <v>2012</v>
      </c>
      <c r="E725" s="26">
        <f>SUMIF('Interventi - Dettaglio'!$A:$A,"130018"&amp;'Interventi - Sintesi'!$C725,'Interventi - Dettaglio'!H:H)</f>
        <v>1</v>
      </c>
      <c r="F725" s="26">
        <f>SUMIF('Interventi - Dettaglio'!$A:$A,"130018"&amp;'Interventi - Sintesi'!$C725,'Interventi - Dettaglio'!I:I)</f>
        <v>0</v>
      </c>
      <c r="G725" s="32">
        <f t="shared" si="132"/>
        <v>0</v>
      </c>
      <c r="H725" s="26">
        <f>SUMIF('Interventi - Dettaglio'!$A:$A,"130018"&amp;'Interventi - Sintesi'!$C725,'Interventi - Dettaglio'!J:J)</f>
        <v>2</v>
      </c>
      <c r="I725" s="26">
        <f>SUMIF('Interventi - Dettaglio'!$A:$A,"130018"&amp;'Interventi - Sintesi'!$C725,'Interventi - Dettaglio'!K:K)</f>
        <v>0</v>
      </c>
      <c r="J725" s="26">
        <f t="shared" si="136"/>
        <v>3</v>
      </c>
      <c r="K725" s="26">
        <f>SUMIF('Interventi - Dettaglio'!$A:$A,"130019"&amp;'Interventi - Sintesi'!$C725,'Interventi - Dettaglio'!$H:$H)</f>
        <v>0</v>
      </c>
      <c r="L725" s="26">
        <f>SUMIF('Interventi - Dettaglio'!$A:$A,"130019"&amp;'Interventi - Sintesi'!$C725,'Interventi - Dettaglio'!$I:$I)</f>
        <v>0</v>
      </c>
      <c r="M725" s="32">
        <f t="shared" si="133"/>
        <v>0</v>
      </c>
      <c r="N725" s="26">
        <f>SUMIF('Interventi - Dettaglio'!$A:$A,"130019"&amp;'Interventi - Sintesi'!$C725,'Interventi - Dettaglio'!$J:$J)</f>
        <v>0</v>
      </c>
      <c r="O725" s="26">
        <f>SUMIF('Interventi - Dettaglio'!$A:$A,"130019"&amp;'Interventi - Sintesi'!$C725,'Interventi - Dettaglio'!$K:$K)</f>
        <v>0</v>
      </c>
      <c r="P725" s="26">
        <f t="shared" si="137"/>
        <v>0</v>
      </c>
      <c r="Q725" s="26">
        <f>SUMIF('Interventi - Dettaglio'!$A:$A,"130020"&amp;'Interventi - Sintesi'!$C725,'Interventi - Dettaglio'!$H:$H)</f>
        <v>0</v>
      </c>
      <c r="R725" s="32">
        <f t="shared" si="134"/>
        <v>0</v>
      </c>
      <c r="S725" s="26">
        <f>SUMIF('Interventi - Dettaglio'!$A:$A,"130020"&amp;'Interventi - Sintesi'!$C725,'Interventi - Dettaglio'!$I:$I)</f>
        <v>0</v>
      </c>
      <c r="T725" s="26">
        <f>SUMIF('Interventi - Dettaglio'!$A:$A,"130020"&amp;'Interventi - Sintesi'!$C725,'Interventi - Dettaglio'!$J:$J)</f>
        <v>0</v>
      </c>
      <c r="U725" s="26">
        <f>SUMIF('Interventi - Dettaglio'!$A:$A,"130020"&amp;'Interventi - Sintesi'!$C725,'Interventi - Dettaglio'!$K:$K)</f>
        <v>0</v>
      </c>
      <c r="V725" s="26">
        <f t="shared" si="138"/>
        <v>0</v>
      </c>
      <c r="W725" s="26">
        <f t="shared" si="139"/>
        <v>1</v>
      </c>
      <c r="X725" s="26">
        <f t="shared" si="140"/>
        <v>0</v>
      </c>
      <c r="Y725" s="32">
        <f t="shared" si="135"/>
        <v>0</v>
      </c>
      <c r="Z725" s="26">
        <f t="shared" si="141"/>
        <v>2</v>
      </c>
      <c r="AA725" s="26">
        <f t="shared" si="142"/>
        <v>0</v>
      </c>
      <c r="AB725" s="26">
        <f t="shared" si="143"/>
        <v>3</v>
      </c>
    </row>
    <row r="726" spans="1:28">
      <c r="A726" s="15" t="s">
        <v>1689</v>
      </c>
      <c r="B726" s="19" t="s">
        <v>2191</v>
      </c>
      <c r="C726" s="16" t="s">
        <v>2013</v>
      </c>
      <c r="D726" s="23" t="s">
        <v>2014</v>
      </c>
      <c r="E726" s="26">
        <f>SUMIF('Interventi - Dettaglio'!$A:$A,"130018"&amp;'Interventi - Sintesi'!$C726,'Interventi - Dettaglio'!H:H)</f>
        <v>1</v>
      </c>
      <c r="F726" s="26">
        <f>SUMIF('Interventi - Dettaglio'!$A:$A,"130018"&amp;'Interventi - Sintesi'!$C726,'Interventi - Dettaglio'!I:I)</f>
        <v>1</v>
      </c>
      <c r="G726" s="32">
        <f t="shared" si="132"/>
        <v>1</v>
      </c>
      <c r="H726" s="26">
        <f>SUMIF('Interventi - Dettaglio'!$A:$A,"130018"&amp;'Interventi - Sintesi'!$C726,'Interventi - Dettaglio'!J:J)</f>
        <v>0</v>
      </c>
      <c r="I726" s="26">
        <f>SUMIF('Interventi - Dettaglio'!$A:$A,"130018"&amp;'Interventi - Sintesi'!$C726,'Interventi - Dettaglio'!K:K)</f>
        <v>0</v>
      </c>
      <c r="J726" s="26">
        <f t="shared" si="136"/>
        <v>1</v>
      </c>
      <c r="K726" s="26">
        <f>SUMIF('Interventi - Dettaglio'!$A:$A,"130019"&amp;'Interventi - Sintesi'!$C726,'Interventi - Dettaglio'!$H:$H)</f>
        <v>0</v>
      </c>
      <c r="L726" s="26">
        <f>SUMIF('Interventi - Dettaglio'!$A:$A,"130019"&amp;'Interventi - Sintesi'!$C726,'Interventi - Dettaglio'!$I:$I)</f>
        <v>0</v>
      </c>
      <c r="M726" s="32">
        <f t="shared" si="133"/>
        <v>0</v>
      </c>
      <c r="N726" s="26">
        <f>SUMIF('Interventi - Dettaglio'!$A:$A,"130019"&amp;'Interventi - Sintesi'!$C726,'Interventi - Dettaglio'!$J:$J)</f>
        <v>0</v>
      </c>
      <c r="O726" s="26">
        <f>SUMIF('Interventi - Dettaglio'!$A:$A,"130019"&amp;'Interventi - Sintesi'!$C726,'Interventi - Dettaglio'!$K:$K)</f>
        <v>0</v>
      </c>
      <c r="P726" s="26">
        <f t="shared" si="137"/>
        <v>0</v>
      </c>
      <c r="Q726" s="26">
        <f>SUMIF('Interventi - Dettaglio'!$A:$A,"130020"&amp;'Interventi - Sintesi'!$C726,'Interventi - Dettaglio'!$H:$H)</f>
        <v>0</v>
      </c>
      <c r="R726" s="32">
        <f t="shared" si="134"/>
        <v>0</v>
      </c>
      <c r="S726" s="26">
        <f>SUMIF('Interventi - Dettaglio'!$A:$A,"130020"&amp;'Interventi - Sintesi'!$C726,'Interventi - Dettaglio'!$I:$I)</f>
        <v>0</v>
      </c>
      <c r="T726" s="26">
        <f>SUMIF('Interventi - Dettaglio'!$A:$A,"130020"&amp;'Interventi - Sintesi'!$C726,'Interventi - Dettaglio'!$J:$J)</f>
        <v>0</v>
      </c>
      <c r="U726" s="26">
        <f>SUMIF('Interventi - Dettaglio'!$A:$A,"130020"&amp;'Interventi - Sintesi'!$C726,'Interventi - Dettaglio'!$K:$K)</f>
        <v>0</v>
      </c>
      <c r="V726" s="26">
        <f t="shared" si="138"/>
        <v>0</v>
      </c>
      <c r="W726" s="26">
        <f t="shared" si="139"/>
        <v>1</v>
      </c>
      <c r="X726" s="26">
        <f t="shared" si="140"/>
        <v>1</v>
      </c>
      <c r="Y726" s="32">
        <f t="shared" si="135"/>
        <v>1</v>
      </c>
      <c r="Z726" s="26">
        <f t="shared" si="141"/>
        <v>0</v>
      </c>
      <c r="AA726" s="26">
        <f t="shared" si="142"/>
        <v>0</v>
      </c>
      <c r="AB726" s="26">
        <f t="shared" si="143"/>
        <v>1</v>
      </c>
    </row>
    <row r="727" spans="1:28">
      <c r="A727" s="15" t="s">
        <v>1689</v>
      </c>
      <c r="B727" s="19" t="s">
        <v>2191</v>
      </c>
      <c r="C727" s="16" t="s">
        <v>1146</v>
      </c>
      <c r="D727" s="23" t="s">
        <v>1147</v>
      </c>
      <c r="E727" s="26">
        <f>SUMIF('Interventi - Dettaglio'!$A:$A,"130018"&amp;'Interventi - Sintesi'!$C727,'Interventi - Dettaglio'!H:H)</f>
        <v>5</v>
      </c>
      <c r="F727" s="26">
        <f>SUMIF('Interventi - Dettaglio'!$A:$A,"130018"&amp;'Interventi - Sintesi'!$C727,'Interventi - Dettaglio'!I:I)</f>
        <v>3</v>
      </c>
      <c r="G727" s="32">
        <f t="shared" si="132"/>
        <v>0.6</v>
      </c>
      <c r="H727" s="26">
        <f>SUMIF('Interventi - Dettaglio'!$A:$A,"130018"&amp;'Interventi - Sintesi'!$C727,'Interventi - Dettaglio'!J:J)</f>
        <v>14</v>
      </c>
      <c r="I727" s="26">
        <f>SUMIF('Interventi - Dettaglio'!$A:$A,"130018"&amp;'Interventi - Sintesi'!$C727,'Interventi - Dettaglio'!K:K)</f>
        <v>0</v>
      </c>
      <c r="J727" s="26">
        <f t="shared" si="136"/>
        <v>19</v>
      </c>
      <c r="K727" s="26">
        <f>SUMIF('Interventi - Dettaglio'!$A:$A,"130019"&amp;'Interventi - Sintesi'!$C727,'Interventi - Dettaglio'!$H:$H)</f>
        <v>1</v>
      </c>
      <c r="L727" s="26">
        <f>SUMIF('Interventi - Dettaglio'!$A:$A,"130019"&amp;'Interventi - Sintesi'!$C727,'Interventi - Dettaglio'!$I:$I)</f>
        <v>1</v>
      </c>
      <c r="M727" s="32">
        <f t="shared" si="133"/>
        <v>1</v>
      </c>
      <c r="N727" s="26">
        <f>SUMIF('Interventi - Dettaglio'!$A:$A,"130019"&amp;'Interventi - Sintesi'!$C727,'Interventi - Dettaglio'!$J:$J)</f>
        <v>2</v>
      </c>
      <c r="O727" s="26">
        <f>SUMIF('Interventi - Dettaglio'!$A:$A,"130019"&amp;'Interventi - Sintesi'!$C727,'Interventi - Dettaglio'!$K:$K)</f>
        <v>0</v>
      </c>
      <c r="P727" s="26">
        <f t="shared" si="137"/>
        <v>3</v>
      </c>
      <c r="Q727" s="26">
        <f>SUMIF('Interventi - Dettaglio'!$A:$A,"130020"&amp;'Interventi - Sintesi'!$C727,'Interventi - Dettaglio'!$H:$H)</f>
        <v>0</v>
      </c>
      <c r="R727" s="32">
        <f t="shared" si="134"/>
        <v>0</v>
      </c>
      <c r="S727" s="26">
        <f>SUMIF('Interventi - Dettaglio'!$A:$A,"130020"&amp;'Interventi - Sintesi'!$C727,'Interventi - Dettaglio'!$I:$I)</f>
        <v>0</v>
      </c>
      <c r="T727" s="26">
        <f>SUMIF('Interventi - Dettaglio'!$A:$A,"130020"&amp;'Interventi - Sintesi'!$C727,'Interventi - Dettaglio'!$J:$J)</f>
        <v>0</v>
      </c>
      <c r="U727" s="26">
        <f>SUMIF('Interventi - Dettaglio'!$A:$A,"130020"&amp;'Interventi - Sintesi'!$C727,'Interventi - Dettaglio'!$K:$K)</f>
        <v>0</v>
      </c>
      <c r="V727" s="26">
        <f t="shared" si="138"/>
        <v>0</v>
      </c>
      <c r="W727" s="26">
        <f t="shared" si="139"/>
        <v>6</v>
      </c>
      <c r="X727" s="26">
        <f t="shared" si="140"/>
        <v>4</v>
      </c>
      <c r="Y727" s="32">
        <f t="shared" si="135"/>
        <v>0.66669999999999996</v>
      </c>
      <c r="Z727" s="26">
        <f t="shared" si="141"/>
        <v>16</v>
      </c>
      <c r="AA727" s="26">
        <f t="shared" si="142"/>
        <v>0</v>
      </c>
      <c r="AB727" s="26">
        <f t="shared" si="143"/>
        <v>22</v>
      </c>
    </row>
    <row r="728" spans="1:28">
      <c r="A728" s="13" t="s">
        <v>1689</v>
      </c>
      <c r="B728" s="19" t="s">
        <v>2191</v>
      </c>
      <c r="C728" s="14" t="s">
        <v>1148</v>
      </c>
      <c r="D728" s="4" t="s">
        <v>1149</v>
      </c>
      <c r="E728" s="26">
        <f>SUMIF('Interventi - Dettaglio'!$A:$A,"130018"&amp;'Interventi - Sintesi'!$C728,'Interventi - Dettaglio'!H:H)</f>
        <v>33</v>
      </c>
      <c r="F728" s="26">
        <f>SUMIF('Interventi - Dettaglio'!$A:$A,"130018"&amp;'Interventi - Sintesi'!$C728,'Interventi - Dettaglio'!I:I)</f>
        <v>11</v>
      </c>
      <c r="G728" s="32">
        <f t="shared" si="132"/>
        <v>0.33329999999999999</v>
      </c>
      <c r="H728" s="26">
        <f>SUMIF('Interventi - Dettaglio'!$A:$A,"130018"&amp;'Interventi - Sintesi'!$C728,'Interventi - Dettaglio'!J:J)</f>
        <v>28</v>
      </c>
      <c r="I728" s="26">
        <f>SUMIF('Interventi - Dettaglio'!$A:$A,"130018"&amp;'Interventi - Sintesi'!$C728,'Interventi - Dettaglio'!K:K)</f>
        <v>0</v>
      </c>
      <c r="J728" s="26">
        <f t="shared" si="136"/>
        <v>61</v>
      </c>
      <c r="K728" s="26">
        <f>SUMIF('Interventi - Dettaglio'!$A:$A,"130019"&amp;'Interventi - Sintesi'!$C728,'Interventi - Dettaglio'!$H:$H)</f>
        <v>26</v>
      </c>
      <c r="L728" s="26">
        <f>SUMIF('Interventi - Dettaglio'!$A:$A,"130019"&amp;'Interventi - Sintesi'!$C728,'Interventi - Dettaglio'!$I:$I)</f>
        <v>7</v>
      </c>
      <c r="M728" s="32">
        <f t="shared" si="133"/>
        <v>0.26919999999999999</v>
      </c>
      <c r="N728" s="26">
        <f>SUMIF('Interventi - Dettaglio'!$A:$A,"130019"&amp;'Interventi - Sintesi'!$C728,'Interventi - Dettaglio'!$J:$J)</f>
        <v>64</v>
      </c>
      <c r="O728" s="26">
        <f>SUMIF('Interventi - Dettaglio'!$A:$A,"130019"&amp;'Interventi - Sintesi'!$C728,'Interventi - Dettaglio'!$K:$K)</f>
        <v>0</v>
      </c>
      <c r="P728" s="26">
        <f t="shared" si="137"/>
        <v>90</v>
      </c>
      <c r="Q728" s="26">
        <f>SUMIF('Interventi - Dettaglio'!$A:$A,"130020"&amp;'Interventi - Sintesi'!$C728,'Interventi - Dettaglio'!$H:$H)</f>
        <v>0</v>
      </c>
      <c r="R728" s="32">
        <f t="shared" si="134"/>
        <v>0</v>
      </c>
      <c r="S728" s="26">
        <f>SUMIF('Interventi - Dettaglio'!$A:$A,"130020"&amp;'Interventi - Sintesi'!$C728,'Interventi - Dettaglio'!$I:$I)</f>
        <v>0</v>
      </c>
      <c r="T728" s="26">
        <f>SUMIF('Interventi - Dettaglio'!$A:$A,"130020"&amp;'Interventi - Sintesi'!$C728,'Interventi - Dettaglio'!$J:$J)</f>
        <v>0</v>
      </c>
      <c r="U728" s="26">
        <f>SUMIF('Interventi - Dettaglio'!$A:$A,"130020"&amp;'Interventi - Sintesi'!$C728,'Interventi - Dettaglio'!$K:$K)</f>
        <v>0</v>
      </c>
      <c r="V728" s="26">
        <f t="shared" si="138"/>
        <v>0</v>
      </c>
      <c r="W728" s="26">
        <f t="shared" si="139"/>
        <v>59</v>
      </c>
      <c r="X728" s="26">
        <f t="shared" si="140"/>
        <v>18</v>
      </c>
      <c r="Y728" s="32">
        <f t="shared" si="135"/>
        <v>0.30509999999999998</v>
      </c>
      <c r="Z728" s="26">
        <f t="shared" si="141"/>
        <v>92</v>
      </c>
      <c r="AA728" s="26">
        <f t="shared" si="142"/>
        <v>0</v>
      </c>
      <c r="AB728" s="26">
        <f t="shared" si="143"/>
        <v>151</v>
      </c>
    </row>
    <row r="729" spans="1:28">
      <c r="A729" s="15" t="s">
        <v>1689</v>
      </c>
      <c r="B729" s="19" t="s">
        <v>2191</v>
      </c>
      <c r="C729" s="16" t="s">
        <v>1150</v>
      </c>
      <c r="D729" s="23" t="s">
        <v>1151</v>
      </c>
      <c r="E729" s="26">
        <f>SUMIF('Interventi - Dettaglio'!$A:$A,"130018"&amp;'Interventi - Sintesi'!$C729,'Interventi - Dettaglio'!H:H)</f>
        <v>18</v>
      </c>
      <c r="F729" s="26">
        <f>SUMIF('Interventi - Dettaglio'!$A:$A,"130018"&amp;'Interventi - Sintesi'!$C729,'Interventi - Dettaglio'!I:I)</f>
        <v>1</v>
      </c>
      <c r="G729" s="32">
        <f t="shared" si="132"/>
        <v>5.5599999999999997E-2</v>
      </c>
      <c r="H729" s="26">
        <f>SUMIF('Interventi - Dettaglio'!$A:$A,"130018"&amp;'Interventi - Sintesi'!$C729,'Interventi - Dettaglio'!J:J)</f>
        <v>0</v>
      </c>
      <c r="I729" s="26">
        <f>SUMIF('Interventi - Dettaglio'!$A:$A,"130018"&amp;'Interventi - Sintesi'!$C729,'Interventi - Dettaglio'!K:K)</f>
        <v>0</v>
      </c>
      <c r="J729" s="26">
        <f t="shared" si="136"/>
        <v>18</v>
      </c>
      <c r="K729" s="26">
        <f>SUMIF('Interventi - Dettaglio'!$A:$A,"130019"&amp;'Interventi - Sintesi'!$C729,'Interventi - Dettaglio'!$H:$H)</f>
        <v>0</v>
      </c>
      <c r="L729" s="26">
        <f>SUMIF('Interventi - Dettaglio'!$A:$A,"130019"&amp;'Interventi - Sintesi'!$C729,'Interventi - Dettaglio'!$I:$I)</f>
        <v>0</v>
      </c>
      <c r="M729" s="32">
        <f t="shared" si="133"/>
        <v>0</v>
      </c>
      <c r="N729" s="26">
        <f>SUMIF('Interventi - Dettaglio'!$A:$A,"130019"&amp;'Interventi - Sintesi'!$C729,'Interventi - Dettaglio'!$J:$J)</f>
        <v>0</v>
      </c>
      <c r="O729" s="26">
        <f>SUMIF('Interventi - Dettaglio'!$A:$A,"130019"&amp;'Interventi - Sintesi'!$C729,'Interventi - Dettaglio'!$K:$K)</f>
        <v>0</v>
      </c>
      <c r="P729" s="26">
        <f t="shared" si="137"/>
        <v>0</v>
      </c>
      <c r="Q729" s="26">
        <f>SUMIF('Interventi - Dettaglio'!$A:$A,"130020"&amp;'Interventi - Sintesi'!$C729,'Interventi - Dettaglio'!$H:$H)</f>
        <v>0</v>
      </c>
      <c r="R729" s="32">
        <f t="shared" si="134"/>
        <v>0</v>
      </c>
      <c r="S729" s="26">
        <f>SUMIF('Interventi - Dettaglio'!$A:$A,"130020"&amp;'Interventi - Sintesi'!$C729,'Interventi - Dettaglio'!$I:$I)</f>
        <v>0</v>
      </c>
      <c r="T729" s="26">
        <f>SUMIF('Interventi - Dettaglio'!$A:$A,"130020"&amp;'Interventi - Sintesi'!$C729,'Interventi - Dettaglio'!$J:$J)</f>
        <v>0</v>
      </c>
      <c r="U729" s="26">
        <f>SUMIF('Interventi - Dettaglio'!$A:$A,"130020"&amp;'Interventi - Sintesi'!$C729,'Interventi - Dettaglio'!$K:$K)</f>
        <v>0</v>
      </c>
      <c r="V729" s="26">
        <f t="shared" si="138"/>
        <v>0</v>
      </c>
      <c r="W729" s="26">
        <f t="shared" si="139"/>
        <v>18</v>
      </c>
      <c r="X729" s="26">
        <f t="shared" si="140"/>
        <v>1</v>
      </c>
      <c r="Y729" s="32">
        <f t="shared" si="135"/>
        <v>5.5599999999999997E-2</v>
      </c>
      <c r="Z729" s="26">
        <f t="shared" si="141"/>
        <v>0</v>
      </c>
      <c r="AA729" s="26">
        <f t="shared" si="142"/>
        <v>0</v>
      </c>
      <c r="AB729" s="26">
        <f t="shared" si="143"/>
        <v>18</v>
      </c>
    </row>
    <row r="730" spans="1:28" ht="24">
      <c r="A730" s="15" t="s">
        <v>1689</v>
      </c>
      <c r="B730" s="19" t="s">
        <v>2191</v>
      </c>
      <c r="C730" s="16" t="s">
        <v>1152</v>
      </c>
      <c r="D730" s="23" t="s">
        <v>1153</v>
      </c>
      <c r="E730" s="26">
        <f>SUMIF('Interventi - Dettaglio'!$A:$A,"130018"&amp;'Interventi - Sintesi'!$C730,'Interventi - Dettaglio'!H:H)</f>
        <v>2</v>
      </c>
      <c r="F730" s="26">
        <f>SUMIF('Interventi - Dettaglio'!$A:$A,"130018"&amp;'Interventi - Sintesi'!$C730,'Interventi - Dettaglio'!I:I)</f>
        <v>0</v>
      </c>
      <c r="G730" s="32">
        <f t="shared" si="132"/>
        <v>0</v>
      </c>
      <c r="H730" s="26">
        <f>SUMIF('Interventi - Dettaglio'!$A:$A,"130018"&amp;'Interventi - Sintesi'!$C730,'Interventi - Dettaglio'!J:J)</f>
        <v>0</v>
      </c>
      <c r="I730" s="26">
        <f>SUMIF('Interventi - Dettaglio'!$A:$A,"130018"&amp;'Interventi - Sintesi'!$C730,'Interventi - Dettaglio'!K:K)</f>
        <v>0</v>
      </c>
      <c r="J730" s="26">
        <f t="shared" si="136"/>
        <v>2</v>
      </c>
      <c r="K730" s="26">
        <f>SUMIF('Interventi - Dettaglio'!$A:$A,"130019"&amp;'Interventi - Sintesi'!$C730,'Interventi - Dettaglio'!$H:$H)</f>
        <v>0</v>
      </c>
      <c r="L730" s="26">
        <f>SUMIF('Interventi - Dettaglio'!$A:$A,"130019"&amp;'Interventi - Sintesi'!$C730,'Interventi - Dettaglio'!$I:$I)</f>
        <v>0</v>
      </c>
      <c r="M730" s="32">
        <f t="shared" si="133"/>
        <v>0</v>
      </c>
      <c r="N730" s="26">
        <f>SUMIF('Interventi - Dettaglio'!$A:$A,"130019"&amp;'Interventi - Sintesi'!$C730,'Interventi - Dettaglio'!$J:$J)</f>
        <v>0</v>
      </c>
      <c r="O730" s="26">
        <f>SUMIF('Interventi - Dettaglio'!$A:$A,"130019"&amp;'Interventi - Sintesi'!$C730,'Interventi - Dettaglio'!$K:$K)</f>
        <v>0</v>
      </c>
      <c r="P730" s="26">
        <f t="shared" si="137"/>
        <v>0</v>
      </c>
      <c r="Q730" s="26">
        <f>SUMIF('Interventi - Dettaglio'!$A:$A,"130020"&amp;'Interventi - Sintesi'!$C730,'Interventi - Dettaglio'!$H:$H)</f>
        <v>0</v>
      </c>
      <c r="R730" s="32">
        <f t="shared" si="134"/>
        <v>0</v>
      </c>
      <c r="S730" s="26">
        <f>SUMIF('Interventi - Dettaglio'!$A:$A,"130020"&amp;'Interventi - Sintesi'!$C730,'Interventi - Dettaglio'!$I:$I)</f>
        <v>0</v>
      </c>
      <c r="T730" s="26">
        <f>SUMIF('Interventi - Dettaglio'!$A:$A,"130020"&amp;'Interventi - Sintesi'!$C730,'Interventi - Dettaglio'!$J:$J)</f>
        <v>0</v>
      </c>
      <c r="U730" s="26">
        <f>SUMIF('Interventi - Dettaglio'!$A:$A,"130020"&amp;'Interventi - Sintesi'!$C730,'Interventi - Dettaglio'!$K:$K)</f>
        <v>0</v>
      </c>
      <c r="V730" s="26">
        <f t="shared" si="138"/>
        <v>0</v>
      </c>
      <c r="W730" s="26">
        <f t="shared" si="139"/>
        <v>2</v>
      </c>
      <c r="X730" s="26">
        <f t="shared" si="140"/>
        <v>0</v>
      </c>
      <c r="Y730" s="32">
        <f t="shared" si="135"/>
        <v>0</v>
      </c>
      <c r="Z730" s="26">
        <f t="shared" si="141"/>
        <v>0</v>
      </c>
      <c r="AA730" s="26">
        <f t="shared" si="142"/>
        <v>0</v>
      </c>
      <c r="AB730" s="26">
        <f t="shared" si="143"/>
        <v>2</v>
      </c>
    </row>
    <row r="731" spans="1:28">
      <c r="A731" s="15" t="s">
        <v>1689</v>
      </c>
      <c r="B731" s="19" t="s">
        <v>2191</v>
      </c>
      <c r="C731" s="16" t="s">
        <v>1154</v>
      </c>
      <c r="D731" s="23" t="s">
        <v>1155</v>
      </c>
      <c r="E731" s="26">
        <f>SUMIF('Interventi - Dettaglio'!$A:$A,"130018"&amp;'Interventi - Sintesi'!$C731,'Interventi - Dettaglio'!H:H)</f>
        <v>23</v>
      </c>
      <c r="F731" s="26">
        <f>SUMIF('Interventi - Dettaglio'!$A:$A,"130018"&amp;'Interventi - Sintesi'!$C731,'Interventi - Dettaglio'!I:I)</f>
        <v>0</v>
      </c>
      <c r="G731" s="32">
        <f t="shared" si="132"/>
        <v>0</v>
      </c>
      <c r="H731" s="26">
        <f>SUMIF('Interventi - Dettaglio'!$A:$A,"130018"&amp;'Interventi - Sintesi'!$C731,'Interventi - Dettaglio'!J:J)</f>
        <v>0</v>
      </c>
      <c r="I731" s="26">
        <f>SUMIF('Interventi - Dettaglio'!$A:$A,"130018"&amp;'Interventi - Sintesi'!$C731,'Interventi - Dettaglio'!K:K)</f>
        <v>0</v>
      </c>
      <c r="J731" s="26">
        <f t="shared" si="136"/>
        <v>23</v>
      </c>
      <c r="K731" s="26">
        <f>SUMIF('Interventi - Dettaglio'!$A:$A,"130019"&amp;'Interventi - Sintesi'!$C731,'Interventi - Dettaglio'!$H:$H)</f>
        <v>0</v>
      </c>
      <c r="L731" s="26">
        <f>SUMIF('Interventi - Dettaglio'!$A:$A,"130019"&amp;'Interventi - Sintesi'!$C731,'Interventi - Dettaglio'!$I:$I)</f>
        <v>0</v>
      </c>
      <c r="M731" s="32">
        <f t="shared" si="133"/>
        <v>0</v>
      </c>
      <c r="N731" s="26">
        <f>SUMIF('Interventi - Dettaglio'!$A:$A,"130019"&amp;'Interventi - Sintesi'!$C731,'Interventi - Dettaglio'!$J:$J)</f>
        <v>0</v>
      </c>
      <c r="O731" s="26">
        <f>SUMIF('Interventi - Dettaglio'!$A:$A,"130019"&amp;'Interventi - Sintesi'!$C731,'Interventi - Dettaglio'!$K:$K)</f>
        <v>0</v>
      </c>
      <c r="P731" s="26">
        <f t="shared" si="137"/>
        <v>0</v>
      </c>
      <c r="Q731" s="26">
        <f>SUMIF('Interventi - Dettaglio'!$A:$A,"130020"&amp;'Interventi - Sintesi'!$C731,'Interventi - Dettaglio'!$H:$H)</f>
        <v>0</v>
      </c>
      <c r="R731" s="32">
        <f t="shared" si="134"/>
        <v>0</v>
      </c>
      <c r="S731" s="26">
        <f>SUMIF('Interventi - Dettaglio'!$A:$A,"130020"&amp;'Interventi - Sintesi'!$C731,'Interventi - Dettaglio'!$I:$I)</f>
        <v>0</v>
      </c>
      <c r="T731" s="26">
        <f>SUMIF('Interventi - Dettaglio'!$A:$A,"130020"&amp;'Interventi - Sintesi'!$C731,'Interventi - Dettaglio'!$J:$J)</f>
        <v>0</v>
      </c>
      <c r="U731" s="26">
        <f>SUMIF('Interventi - Dettaglio'!$A:$A,"130020"&amp;'Interventi - Sintesi'!$C731,'Interventi - Dettaglio'!$K:$K)</f>
        <v>0</v>
      </c>
      <c r="V731" s="26">
        <f t="shared" si="138"/>
        <v>0</v>
      </c>
      <c r="W731" s="26">
        <f t="shared" si="139"/>
        <v>23</v>
      </c>
      <c r="X731" s="26">
        <f t="shared" si="140"/>
        <v>0</v>
      </c>
      <c r="Y731" s="32">
        <f t="shared" si="135"/>
        <v>0</v>
      </c>
      <c r="Z731" s="26">
        <f t="shared" si="141"/>
        <v>0</v>
      </c>
      <c r="AA731" s="26">
        <f t="shared" si="142"/>
        <v>0</v>
      </c>
      <c r="AB731" s="26">
        <f t="shared" si="143"/>
        <v>23</v>
      </c>
    </row>
    <row r="732" spans="1:28">
      <c r="A732" s="15" t="s">
        <v>1689</v>
      </c>
      <c r="B732" s="19" t="s">
        <v>2191</v>
      </c>
      <c r="C732" s="16" t="s">
        <v>683</v>
      </c>
      <c r="D732" s="23" t="s">
        <v>684</v>
      </c>
      <c r="E732" s="26">
        <f>SUMIF('Interventi - Dettaglio'!$A:$A,"130018"&amp;'Interventi - Sintesi'!$C732,'Interventi - Dettaglio'!H:H)</f>
        <v>12</v>
      </c>
      <c r="F732" s="26">
        <f>SUMIF('Interventi - Dettaglio'!$A:$A,"130018"&amp;'Interventi - Sintesi'!$C732,'Interventi - Dettaglio'!I:I)</f>
        <v>2</v>
      </c>
      <c r="G732" s="32">
        <f t="shared" si="132"/>
        <v>0.16669999999999999</v>
      </c>
      <c r="H732" s="26">
        <f>SUMIF('Interventi - Dettaglio'!$A:$A,"130018"&amp;'Interventi - Sintesi'!$C732,'Interventi - Dettaglio'!J:J)</f>
        <v>0</v>
      </c>
      <c r="I732" s="26">
        <f>SUMIF('Interventi - Dettaglio'!$A:$A,"130018"&amp;'Interventi - Sintesi'!$C732,'Interventi - Dettaglio'!K:K)</f>
        <v>0</v>
      </c>
      <c r="J732" s="26">
        <f t="shared" si="136"/>
        <v>12</v>
      </c>
      <c r="K732" s="26">
        <f>SUMIF('Interventi - Dettaglio'!$A:$A,"130019"&amp;'Interventi - Sintesi'!$C732,'Interventi - Dettaglio'!$H:$H)</f>
        <v>45</v>
      </c>
      <c r="L732" s="26">
        <f>SUMIF('Interventi - Dettaglio'!$A:$A,"130019"&amp;'Interventi - Sintesi'!$C732,'Interventi - Dettaglio'!$I:$I)</f>
        <v>1</v>
      </c>
      <c r="M732" s="32">
        <f t="shared" si="133"/>
        <v>2.2200000000000001E-2</v>
      </c>
      <c r="N732" s="26">
        <f>SUMIF('Interventi - Dettaglio'!$A:$A,"130019"&amp;'Interventi - Sintesi'!$C732,'Interventi - Dettaglio'!$J:$J)</f>
        <v>1</v>
      </c>
      <c r="O732" s="26">
        <f>SUMIF('Interventi - Dettaglio'!$A:$A,"130019"&amp;'Interventi - Sintesi'!$C732,'Interventi - Dettaglio'!$K:$K)</f>
        <v>0</v>
      </c>
      <c r="P732" s="26">
        <f t="shared" si="137"/>
        <v>46</v>
      </c>
      <c r="Q732" s="26">
        <f>SUMIF('Interventi - Dettaglio'!$A:$A,"130020"&amp;'Interventi - Sintesi'!$C732,'Interventi - Dettaglio'!$H:$H)</f>
        <v>0</v>
      </c>
      <c r="R732" s="32">
        <f t="shared" si="134"/>
        <v>0</v>
      </c>
      <c r="S732" s="26">
        <f>SUMIF('Interventi - Dettaglio'!$A:$A,"130020"&amp;'Interventi - Sintesi'!$C732,'Interventi - Dettaglio'!$I:$I)</f>
        <v>0</v>
      </c>
      <c r="T732" s="26">
        <f>SUMIF('Interventi - Dettaglio'!$A:$A,"130020"&amp;'Interventi - Sintesi'!$C732,'Interventi - Dettaglio'!$J:$J)</f>
        <v>0</v>
      </c>
      <c r="U732" s="26">
        <f>SUMIF('Interventi - Dettaglio'!$A:$A,"130020"&amp;'Interventi - Sintesi'!$C732,'Interventi - Dettaglio'!$K:$K)</f>
        <v>0</v>
      </c>
      <c r="V732" s="26">
        <f t="shared" si="138"/>
        <v>0</v>
      </c>
      <c r="W732" s="26">
        <f t="shared" si="139"/>
        <v>57</v>
      </c>
      <c r="X732" s="26">
        <f t="shared" si="140"/>
        <v>3</v>
      </c>
      <c r="Y732" s="32">
        <f t="shared" si="135"/>
        <v>5.2600000000000001E-2</v>
      </c>
      <c r="Z732" s="26">
        <f t="shared" si="141"/>
        <v>1</v>
      </c>
      <c r="AA732" s="26">
        <f t="shared" si="142"/>
        <v>0</v>
      </c>
      <c r="AB732" s="26">
        <f t="shared" si="143"/>
        <v>58</v>
      </c>
    </row>
    <row r="733" spans="1:28">
      <c r="A733" s="15" t="s">
        <v>1689</v>
      </c>
      <c r="B733" s="19" t="s">
        <v>2191</v>
      </c>
      <c r="C733" s="16" t="s">
        <v>1156</v>
      </c>
      <c r="D733" s="23" t="s">
        <v>1157</v>
      </c>
      <c r="E733" s="26">
        <f>SUMIF('Interventi - Dettaglio'!$A:$A,"130018"&amp;'Interventi - Sintesi'!$C733,'Interventi - Dettaglio'!H:H)</f>
        <v>19</v>
      </c>
      <c r="F733" s="26">
        <f>SUMIF('Interventi - Dettaglio'!$A:$A,"130018"&amp;'Interventi - Sintesi'!$C733,'Interventi - Dettaglio'!I:I)</f>
        <v>0</v>
      </c>
      <c r="G733" s="32">
        <f t="shared" si="132"/>
        <v>0</v>
      </c>
      <c r="H733" s="26">
        <f>SUMIF('Interventi - Dettaglio'!$A:$A,"130018"&amp;'Interventi - Sintesi'!$C733,'Interventi - Dettaglio'!J:J)</f>
        <v>0</v>
      </c>
      <c r="I733" s="26">
        <f>SUMIF('Interventi - Dettaglio'!$A:$A,"130018"&amp;'Interventi - Sintesi'!$C733,'Interventi - Dettaglio'!K:K)</f>
        <v>0</v>
      </c>
      <c r="J733" s="26">
        <f t="shared" si="136"/>
        <v>19</v>
      </c>
      <c r="K733" s="26">
        <f>SUMIF('Interventi - Dettaglio'!$A:$A,"130019"&amp;'Interventi - Sintesi'!$C733,'Interventi - Dettaglio'!$H:$H)</f>
        <v>5</v>
      </c>
      <c r="L733" s="26">
        <f>SUMIF('Interventi - Dettaglio'!$A:$A,"130019"&amp;'Interventi - Sintesi'!$C733,'Interventi - Dettaglio'!$I:$I)</f>
        <v>0</v>
      </c>
      <c r="M733" s="32">
        <f t="shared" si="133"/>
        <v>0</v>
      </c>
      <c r="N733" s="26">
        <f>SUMIF('Interventi - Dettaglio'!$A:$A,"130019"&amp;'Interventi - Sintesi'!$C733,'Interventi - Dettaglio'!$J:$J)</f>
        <v>0</v>
      </c>
      <c r="O733" s="26">
        <f>SUMIF('Interventi - Dettaglio'!$A:$A,"130019"&amp;'Interventi - Sintesi'!$C733,'Interventi - Dettaglio'!$K:$K)</f>
        <v>0</v>
      </c>
      <c r="P733" s="26">
        <f t="shared" si="137"/>
        <v>5</v>
      </c>
      <c r="Q733" s="26">
        <f>SUMIF('Interventi - Dettaglio'!$A:$A,"130020"&amp;'Interventi - Sintesi'!$C733,'Interventi - Dettaglio'!$H:$H)</f>
        <v>0</v>
      </c>
      <c r="R733" s="32">
        <f t="shared" si="134"/>
        <v>0</v>
      </c>
      <c r="S733" s="26">
        <f>SUMIF('Interventi - Dettaglio'!$A:$A,"130020"&amp;'Interventi - Sintesi'!$C733,'Interventi - Dettaglio'!$I:$I)</f>
        <v>0</v>
      </c>
      <c r="T733" s="26">
        <f>SUMIF('Interventi - Dettaglio'!$A:$A,"130020"&amp;'Interventi - Sintesi'!$C733,'Interventi - Dettaglio'!$J:$J)</f>
        <v>0</v>
      </c>
      <c r="U733" s="26">
        <f>SUMIF('Interventi - Dettaglio'!$A:$A,"130020"&amp;'Interventi - Sintesi'!$C733,'Interventi - Dettaglio'!$K:$K)</f>
        <v>0</v>
      </c>
      <c r="V733" s="26">
        <f t="shared" si="138"/>
        <v>0</v>
      </c>
      <c r="W733" s="26">
        <f t="shared" si="139"/>
        <v>24</v>
      </c>
      <c r="X733" s="26">
        <f t="shared" si="140"/>
        <v>0</v>
      </c>
      <c r="Y733" s="32">
        <f t="shared" si="135"/>
        <v>0</v>
      </c>
      <c r="Z733" s="26">
        <f t="shared" si="141"/>
        <v>0</v>
      </c>
      <c r="AA733" s="26">
        <f t="shared" si="142"/>
        <v>0</v>
      </c>
      <c r="AB733" s="26">
        <f t="shared" si="143"/>
        <v>24</v>
      </c>
    </row>
    <row r="734" spans="1:28">
      <c r="A734" s="15" t="s">
        <v>1689</v>
      </c>
      <c r="B734" s="19" t="s">
        <v>2191</v>
      </c>
      <c r="C734" s="16" t="s">
        <v>1158</v>
      </c>
      <c r="D734" s="23" t="s">
        <v>1159</v>
      </c>
      <c r="E734" s="26">
        <f>SUMIF('Interventi - Dettaglio'!$A:$A,"130018"&amp;'Interventi - Sintesi'!$C734,'Interventi - Dettaglio'!H:H)</f>
        <v>29</v>
      </c>
      <c r="F734" s="26">
        <f>SUMIF('Interventi - Dettaglio'!$A:$A,"130018"&amp;'Interventi - Sintesi'!$C734,'Interventi - Dettaglio'!I:I)</f>
        <v>2</v>
      </c>
      <c r="G734" s="32">
        <f t="shared" si="132"/>
        <v>6.9000000000000006E-2</v>
      </c>
      <c r="H734" s="26">
        <f>SUMIF('Interventi - Dettaglio'!$A:$A,"130018"&amp;'Interventi - Sintesi'!$C734,'Interventi - Dettaglio'!J:J)</f>
        <v>0</v>
      </c>
      <c r="I734" s="26">
        <f>SUMIF('Interventi - Dettaglio'!$A:$A,"130018"&amp;'Interventi - Sintesi'!$C734,'Interventi - Dettaglio'!K:K)</f>
        <v>0</v>
      </c>
      <c r="J734" s="26">
        <f t="shared" si="136"/>
        <v>29</v>
      </c>
      <c r="K734" s="26">
        <f>SUMIF('Interventi - Dettaglio'!$A:$A,"130019"&amp;'Interventi - Sintesi'!$C734,'Interventi - Dettaglio'!$H:$H)</f>
        <v>54</v>
      </c>
      <c r="L734" s="26">
        <f>SUMIF('Interventi - Dettaglio'!$A:$A,"130019"&amp;'Interventi - Sintesi'!$C734,'Interventi - Dettaglio'!$I:$I)</f>
        <v>1</v>
      </c>
      <c r="M734" s="32">
        <f t="shared" si="133"/>
        <v>1.8499999999999999E-2</v>
      </c>
      <c r="N734" s="26">
        <f>SUMIF('Interventi - Dettaglio'!$A:$A,"130019"&amp;'Interventi - Sintesi'!$C734,'Interventi - Dettaglio'!$J:$J)</f>
        <v>0</v>
      </c>
      <c r="O734" s="26">
        <f>SUMIF('Interventi - Dettaglio'!$A:$A,"130019"&amp;'Interventi - Sintesi'!$C734,'Interventi - Dettaglio'!$K:$K)</f>
        <v>0</v>
      </c>
      <c r="P734" s="26">
        <f t="shared" si="137"/>
        <v>54</v>
      </c>
      <c r="Q734" s="26">
        <f>SUMIF('Interventi - Dettaglio'!$A:$A,"130020"&amp;'Interventi - Sintesi'!$C734,'Interventi - Dettaglio'!$H:$H)</f>
        <v>0</v>
      </c>
      <c r="R734" s="32">
        <f t="shared" si="134"/>
        <v>0</v>
      </c>
      <c r="S734" s="26">
        <f>SUMIF('Interventi - Dettaglio'!$A:$A,"130020"&amp;'Interventi - Sintesi'!$C734,'Interventi - Dettaglio'!$I:$I)</f>
        <v>0</v>
      </c>
      <c r="T734" s="26">
        <f>SUMIF('Interventi - Dettaglio'!$A:$A,"130020"&amp;'Interventi - Sintesi'!$C734,'Interventi - Dettaglio'!$J:$J)</f>
        <v>0</v>
      </c>
      <c r="U734" s="26">
        <f>SUMIF('Interventi - Dettaglio'!$A:$A,"130020"&amp;'Interventi - Sintesi'!$C734,'Interventi - Dettaglio'!$K:$K)</f>
        <v>0</v>
      </c>
      <c r="V734" s="26">
        <f t="shared" si="138"/>
        <v>0</v>
      </c>
      <c r="W734" s="26">
        <f t="shared" si="139"/>
        <v>83</v>
      </c>
      <c r="X734" s="26">
        <f t="shared" si="140"/>
        <v>3</v>
      </c>
      <c r="Y734" s="32">
        <f t="shared" si="135"/>
        <v>3.61E-2</v>
      </c>
      <c r="Z734" s="26">
        <f t="shared" si="141"/>
        <v>0</v>
      </c>
      <c r="AA734" s="26">
        <f t="shared" si="142"/>
        <v>0</v>
      </c>
      <c r="AB734" s="26">
        <f t="shared" si="143"/>
        <v>83</v>
      </c>
    </row>
    <row r="735" spans="1:28">
      <c r="A735" s="13" t="s">
        <v>1689</v>
      </c>
      <c r="B735" s="19" t="s">
        <v>2191</v>
      </c>
      <c r="C735" s="14" t="s">
        <v>1160</v>
      </c>
      <c r="D735" s="4" t="s">
        <v>1161</v>
      </c>
      <c r="E735" s="26">
        <f>SUMIF('Interventi - Dettaglio'!$A:$A,"130018"&amp;'Interventi - Sintesi'!$C735,'Interventi - Dettaglio'!H:H)</f>
        <v>11</v>
      </c>
      <c r="F735" s="26">
        <f>SUMIF('Interventi - Dettaglio'!$A:$A,"130018"&amp;'Interventi - Sintesi'!$C735,'Interventi - Dettaglio'!I:I)</f>
        <v>0</v>
      </c>
      <c r="G735" s="32">
        <f t="shared" si="132"/>
        <v>0</v>
      </c>
      <c r="H735" s="26">
        <f>SUMIF('Interventi - Dettaglio'!$A:$A,"130018"&amp;'Interventi - Sintesi'!$C735,'Interventi - Dettaglio'!J:J)</f>
        <v>0</v>
      </c>
      <c r="I735" s="26">
        <f>SUMIF('Interventi - Dettaglio'!$A:$A,"130018"&amp;'Interventi - Sintesi'!$C735,'Interventi - Dettaglio'!K:K)</f>
        <v>0</v>
      </c>
      <c r="J735" s="26">
        <f t="shared" si="136"/>
        <v>11</v>
      </c>
      <c r="K735" s="26">
        <f>SUMIF('Interventi - Dettaglio'!$A:$A,"130019"&amp;'Interventi - Sintesi'!$C735,'Interventi - Dettaglio'!$H:$H)</f>
        <v>0</v>
      </c>
      <c r="L735" s="26">
        <f>SUMIF('Interventi - Dettaglio'!$A:$A,"130019"&amp;'Interventi - Sintesi'!$C735,'Interventi - Dettaglio'!$I:$I)</f>
        <v>0</v>
      </c>
      <c r="M735" s="32">
        <f t="shared" si="133"/>
        <v>0</v>
      </c>
      <c r="N735" s="26">
        <f>SUMIF('Interventi - Dettaglio'!$A:$A,"130019"&amp;'Interventi - Sintesi'!$C735,'Interventi - Dettaglio'!$J:$J)</f>
        <v>0</v>
      </c>
      <c r="O735" s="26">
        <f>SUMIF('Interventi - Dettaglio'!$A:$A,"130019"&amp;'Interventi - Sintesi'!$C735,'Interventi - Dettaglio'!$K:$K)</f>
        <v>0</v>
      </c>
      <c r="P735" s="26">
        <f t="shared" si="137"/>
        <v>0</v>
      </c>
      <c r="Q735" s="26">
        <f>SUMIF('Interventi - Dettaglio'!$A:$A,"130020"&amp;'Interventi - Sintesi'!$C735,'Interventi - Dettaglio'!$H:$H)</f>
        <v>0</v>
      </c>
      <c r="R735" s="32">
        <f t="shared" si="134"/>
        <v>0</v>
      </c>
      <c r="S735" s="26">
        <f>SUMIF('Interventi - Dettaglio'!$A:$A,"130020"&amp;'Interventi - Sintesi'!$C735,'Interventi - Dettaglio'!$I:$I)</f>
        <v>0</v>
      </c>
      <c r="T735" s="26">
        <f>SUMIF('Interventi - Dettaglio'!$A:$A,"130020"&amp;'Interventi - Sintesi'!$C735,'Interventi - Dettaglio'!$J:$J)</f>
        <v>0</v>
      </c>
      <c r="U735" s="26">
        <f>SUMIF('Interventi - Dettaglio'!$A:$A,"130020"&amp;'Interventi - Sintesi'!$C735,'Interventi - Dettaglio'!$K:$K)</f>
        <v>0</v>
      </c>
      <c r="V735" s="26">
        <f t="shared" si="138"/>
        <v>0</v>
      </c>
      <c r="W735" s="26">
        <f t="shared" si="139"/>
        <v>11</v>
      </c>
      <c r="X735" s="26">
        <f t="shared" si="140"/>
        <v>0</v>
      </c>
      <c r="Y735" s="32">
        <f t="shared" si="135"/>
        <v>0</v>
      </c>
      <c r="Z735" s="26">
        <f t="shared" si="141"/>
        <v>0</v>
      </c>
      <c r="AA735" s="26">
        <f t="shared" si="142"/>
        <v>0</v>
      </c>
      <c r="AB735" s="26">
        <f t="shared" si="143"/>
        <v>11</v>
      </c>
    </row>
    <row r="736" spans="1:28">
      <c r="A736" s="15" t="s">
        <v>1689</v>
      </c>
      <c r="B736" s="19" t="s">
        <v>2191</v>
      </c>
      <c r="C736" s="16" t="s">
        <v>685</v>
      </c>
      <c r="D736" s="23" t="s">
        <v>686</v>
      </c>
      <c r="E736" s="26">
        <f>SUMIF('Interventi - Dettaglio'!$A:$A,"130018"&amp;'Interventi - Sintesi'!$C736,'Interventi - Dettaglio'!H:H)</f>
        <v>11</v>
      </c>
      <c r="F736" s="26">
        <f>SUMIF('Interventi - Dettaglio'!$A:$A,"130018"&amp;'Interventi - Sintesi'!$C736,'Interventi - Dettaglio'!I:I)</f>
        <v>0</v>
      </c>
      <c r="G736" s="32">
        <f t="shared" si="132"/>
        <v>0</v>
      </c>
      <c r="H736" s="26">
        <f>SUMIF('Interventi - Dettaglio'!$A:$A,"130018"&amp;'Interventi - Sintesi'!$C736,'Interventi - Dettaglio'!J:J)</f>
        <v>0</v>
      </c>
      <c r="I736" s="26">
        <f>SUMIF('Interventi - Dettaglio'!$A:$A,"130018"&amp;'Interventi - Sintesi'!$C736,'Interventi - Dettaglio'!K:K)</f>
        <v>0</v>
      </c>
      <c r="J736" s="26">
        <f t="shared" si="136"/>
        <v>11</v>
      </c>
      <c r="K736" s="26">
        <f>SUMIF('Interventi - Dettaglio'!$A:$A,"130019"&amp;'Interventi - Sintesi'!$C736,'Interventi - Dettaglio'!$H:$H)</f>
        <v>0</v>
      </c>
      <c r="L736" s="26">
        <f>SUMIF('Interventi - Dettaglio'!$A:$A,"130019"&amp;'Interventi - Sintesi'!$C736,'Interventi - Dettaglio'!$I:$I)</f>
        <v>0</v>
      </c>
      <c r="M736" s="32">
        <f t="shared" si="133"/>
        <v>0</v>
      </c>
      <c r="N736" s="26">
        <f>SUMIF('Interventi - Dettaglio'!$A:$A,"130019"&amp;'Interventi - Sintesi'!$C736,'Interventi - Dettaglio'!$J:$J)</f>
        <v>0</v>
      </c>
      <c r="O736" s="26">
        <f>SUMIF('Interventi - Dettaglio'!$A:$A,"130019"&amp;'Interventi - Sintesi'!$C736,'Interventi - Dettaglio'!$K:$K)</f>
        <v>0</v>
      </c>
      <c r="P736" s="26">
        <f t="shared" si="137"/>
        <v>0</v>
      </c>
      <c r="Q736" s="26">
        <f>SUMIF('Interventi - Dettaglio'!$A:$A,"130020"&amp;'Interventi - Sintesi'!$C736,'Interventi - Dettaglio'!$H:$H)</f>
        <v>0</v>
      </c>
      <c r="R736" s="32">
        <f t="shared" si="134"/>
        <v>0</v>
      </c>
      <c r="S736" s="26">
        <f>SUMIF('Interventi - Dettaglio'!$A:$A,"130020"&amp;'Interventi - Sintesi'!$C736,'Interventi - Dettaglio'!$I:$I)</f>
        <v>0</v>
      </c>
      <c r="T736" s="26">
        <f>SUMIF('Interventi - Dettaglio'!$A:$A,"130020"&amp;'Interventi - Sintesi'!$C736,'Interventi - Dettaglio'!$J:$J)</f>
        <v>0</v>
      </c>
      <c r="U736" s="26">
        <f>SUMIF('Interventi - Dettaglio'!$A:$A,"130020"&amp;'Interventi - Sintesi'!$C736,'Interventi - Dettaglio'!$K:$K)</f>
        <v>0</v>
      </c>
      <c r="V736" s="26">
        <f t="shared" si="138"/>
        <v>0</v>
      </c>
      <c r="W736" s="26">
        <f t="shared" si="139"/>
        <v>11</v>
      </c>
      <c r="X736" s="26">
        <f t="shared" si="140"/>
        <v>0</v>
      </c>
      <c r="Y736" s="32">
        <f t="shared" si="135"/>
        <v>0</v>
      </c>
      <c r="Z736" s="26">
        <f t="shared" si="141"/>
        <v>0</v>
      </c>
      <c r="AA736" s="26">
        <f t="shared" si="142"/>
        <v>0</v>
      </c>
      <c r="AB736" s="26">
        <f t="shared" si="143"/>
        <v>11</v>
      </c>
    </row>
    <row r="737" spans="1:28">
      <c r="A737" s="15" t="s">
        <v>1689</v>
      </c>
      <c r="B737" s="19" t="s">
        <v>2191</v>
      </c>
      <c r="C737" s="16" t="s">
        <v>1162</v>
      </c>
      <c r="D737" s="23" t="s">
        <v>1163</v>
      </c>
      <c r="E737" s="26">
        <f>SUMIF('Interventi - Dettaglio'!$A:$A,"130018"&amp;'Interventi - Sintesi'!$C737,'Interventi - Dettaglio'!H:H)</f>
        <v>2</v>
      </c>
      <c r="F737" s="26">
        <f>SUMIF('Interventi - Dettaglio'!$A:$A,"130018"&amp;'Interventi - Sintesi'!$C737,'Interventi - Dettaglio'!I:I)</f>
        <v>0</v>
      </c>
      <c r="G737" s="32">
        <f t="shared" si="132"/>
        <v>0</v>
      </c>
      <c r="H737" s="26">
        <f>SUMIF('Interventi - Dettaglio'!$A:$A,"130018"&amp;'Interventi - Sintesi'!$C737,'Interventi - Dettaglio'!J:J)</f>
        <v>0</v>
      </c>
      <c r="I737" s="26">
        <f>SUMIF('Interventi - Dettaglio'!$A:$A,"130018"&amp;'Interventi - Sintesi'!$C737,'Interventi - Dettaglio'!K:K)</f>
        <v>0</v>
      </c>
      <c r="J737" s="26">
        <f t="shared" si="136"/>
        <v>2</v>
      </c>
      <c r="K737" s="26">
        <f>SUMIF('Interventi - Dettaglio'!$A:$A,"130019"&amp;'Interventi - Sintesi'!$C737,'Interventi - Dettaglio'!$H:$H)</f>
        <v>0</v>
      </c>
      <c r="L737" s="26">
        <f>SUMIF('Interventi - Dettaglio'!$A:$A,"130019"&amp;'Interventi - Sintesi'!$C737,'Interventi - Dettaglio'!$I:$I)</f>
        <v>0</v>
      </c>
      <c r="M737" s="32">
        <f t="shared" si="133"/>
        <v>0</v>
      </c>
      <c r="N737" s="26">
        <f>SUMIF('Interventi - Dettaglio'!$A:$A,"130019"&amp;'Interventi - Sintesi'!$C737,'Interventi - Dettaglio'!$J:$J)</f>
        <v>0</v>
      </c>
      <c r="O737" s="26">
        <f>SUMIF('Interventi - Dettaglio'!$A:$A,"130019"&amp;'Interventi - Sintesi'!$C737,'Interventi - Dettaglio'!$K:$K)</f>
        <v>0</v>
      </c>
      <c r="P737" s="26">
        <f t="shared" si="137"/>
        <v>0</v>
      </c>
      <c r="Q737" s="26">
        <f>SUMIF('Interventi - Dettaglio'!$A:$A,"130020"&amp;'Interventi - Sintesi'!$C737,'Interventi - Dettaglio'!$H:$H)</f>
        <v>0</v>
      </c>
      <c r="R737" s="32">
        <f t="shared" si="134"/>
        <v>0</v>
      </c>
      <c r="S737" s="26">
        <f>SUMIF('Interventi - Dettaglio'!$A:$A,"130020"&amp;'Interventi - Sintesi'!$C737,'Interventi - Dettaglio'!$I:$I)</f>
        <v>0</v>
      </c>
      <c r="T737" s="26">
        <f>SUMIF('Interventi - Dettaglio'!$A:$A,"130020"&amp;'Interventi - Sintesi'!$C737,'Interventi - Dettaglio'!$J:$J)</f>
        <v>0</v>
      </c>
      <c r="U737" s="26">
        <f>SUMIF('Interventi - Dettaglio'!$A:$A,"130020"&amp;'Interventi - Sintesi'!$C737,'Interventi - Dettaglio'!$K:$K)</f>
        <v>0</v>
      </c>
      <c r="V737" s="26">
        <f t="shared" si="138"/>
        <v>0</v>
      </c>
      <c r="W737" s="26">
        <f t="shared" si="139"/>
        <v>2</v>
      </c>
      <c r="X737" s="26">
        <f t="shared" si="140"/>
        <v>0</v>
      </c>
      <c r="Y737" s="32">
        <f t="shared" si="135"/>
        <v>0</v>
      </c>
      <c r="Z737" s="26">
        <f t="shared" si="141"/>
        <v>0</v>
      </c>
      <c r="AA737" s="26">
        <f t="shared" si="142"/>
        <v>0</v>
      </c>
      <c r="AB737" s="26">
        <f t="shared" si="143"/>
        <v>2</v>
      </c>
    </row>
    <row r="738" spans="1:28">
      <c r="A738" s="15" t="s">
        <v>1689</v>
      </c>
      <c r="B738" s="19" t="s">
        <v>2191</v>
      </c>
      <c r="C738" s="16" t="s">
        <v>1164</v>
      </c>
      <c r="D738" s="23" t="s">
        <v>1165</v>
      </c>
      <c r="E738" s="26">
        <f>SUMIF('Interventi - Dettaglio'!$A:$A,"130018"&amp;'Interventi - Sintesi'!$C738,'Interventi - Dettaglio'!H:H)</f>
        <v>7</v>
      </c>
      <c r="F738" s="26">
        <f>SUMIF('Interventi - Dettaglio'!$A:$A,"130018"&amp;'Interventi - Sintesi'!$C738,'Interventi - Dettaglio'!I:I)</f>
        <v>0</v>
      </c>
      <c r="G738" s="32">
        <f t="shared" si="132"/>
        <v>0</v>
      </c>
      <c r="H738" s="26">
        <f>SUMIF('Interventi - Dettaglio'!$A:$A,"130018"&amp;'Interventi - Sintesi'!$C738,'Interventi - Dettaglio'!J:J)</f>
        <v>0</v>
      </c>
      <c r="I738" s="26">
        <f>SUMIF('Interventi - Dettaglio'!$A:$A,"130018"&amp;'Interventi - Sintesi'!$C738,'Interventi - Dettaglio'!K:K)</f>
        <v>0</v>
      </c>
      <c r="J738" s="26">
        <f t="shared" si="136"/>
        <v>7</v>
      </c>
      <c r="K738" s="26">
        <f>SUMIF('Interventi - Dettaglio'!$A:$A,"130019"&amp;'Interventi - Sintesi'!$C738,'Interventi - Dettaglio'!$H:$H)</f>
        <v>0</v>
      </c>
      <c r="L738" s="26">
        <f>SUMIF('Interventi - Dettaglio'!$A:$A,"130019"&amp;'Interventi - Sintesi'!$C738,'Interventi - Dettaglio'!$I:$I)</f>
        <v>0</v>
      </c>
      <c r="M738" s="32">
        <f t="shared" si="133"/>
        <v>0</v>
      </c>
      <c r="N738" s="26">
        <f>SUMIF('Interventi - Dettaglio'!$A:$A,"130019"&amp;'Interventi - Sintesi'!$C738,'Interventi - Dettaglio'!$J:$J)</f>
        <v>0</v>
      </c>
      <c r="O738" s="26">
        <f>SUMIF('Interventi - Dettaglio'!$A:$A,"130019"&amp;'Interventi - Sintesi'!$C738,'Interventi - Dettaglio'!$K:$K)</f>
        <v>0</v>
      </c>
      <c r="P738" s="26">
        <f t="shared" si="137"/>
        <v>0</v>
      </c>
      <c r="Q738" s="26">
        <f>SUMIF('Interventi - Dettaglio'!$A:$A,"130020"&amp;'Interventi - Sintesi'!$C738,'Interventi - Dettaglio'!$H:$H)</f>
        <v>0</v>
      </c>
      <c r="R738" s="32">
        <f t="shared" si="134"/>
        <v>0</v>
      </c>
      <c r="S738" s="26">
        <f>SUMIF('Interventi - Dettaglio'!$A:$A,"130020"&amp;'Interventi - Sintesi'!$C738,'Interventi - Dettaglio'!$I:$I)</f>
        <v>0</v>
      </c>
      <c r="T738" s="26">
        <f>SUMIF('Interventi - Dettaglio'!$A:$A,"130020"&amp;'Interventi - Sintesi'!$C738,'Interventi - Dettaglio'!$J:$J)</f>
        <v>0</v>
      </c>
      <c r="U738" s="26">
        <f>SUMIF('Interventi - Dettaglio'!$A:$A,"130020"&amp;'Interventi - Sintesi'!$C738,'Interventi - Dettaglio'!$K:$K)</f>
        <v>0</v>
      </c>
      <c r="V738" s="26">
        <f t="shared" si="138"/>
        <v>0</v>
      </c>
      <c r="W738" s="26">
        <f t="shared" si="139"/>
        <v>7</v>
      </c>
      <c r="X738" s="26">
        <f t="shared" si="140"/>
        <v>0</v>
      </c>
      <c r="Y738" s="32">
        <f t="shared" si="135"/>
        <v>0</v>
      </c>
      <c r="Z738" s="26">
        <f t="shared" si="141"/>
        <v>0</v>
      </c>
      <c r="AA738" s="26">
        <f t="shared" si="142"/>
        <v>0</v>
      </c>
      <c r="AB738" s="26">
        <f t="shared" si="143"/>
        <v>7</v>
      </c>
    </row>
    <row r="739" spans="1:28">
      <c r="A739" s="15" t="s">
        <v>1222</v>
      </c>
      <c r="B739" s="19" t="s">
        <v>2191</v>
      </c>
      <c r="C739" s="16" t="s">
        <v>1166</v>
      </c>
      <c r="D739" s="23" t="s">
        <v>1167</v>
      </c>
      <c r="E739" s="26">
        <f>SUMIF('Interventi - Dettaglio'!$A:$A,"130018"&amp;'Interventi - Sintesi'!$C739,'Interventi - Dettaglio'!H:H)</f>
        <v>89</v>
      </c>
      <c r="F739" s="26">
        <f>SUMIF('Interventi - Dettaglio'!$A:$A,"130018"&amp;'Interventi - Sintesi'!$C739,'Interventi - Dettaglio'!I:I)</f>
        <v>66</v>
      </c>
      <c r="G739" s="32">
        <f t="shared" si="132"/>
        <v>0.74160000000000004</v>
      </c>
      <c r="H739" s="26">
        <f>SUMIF('Interventi - Dettaglio'!$A:$A,"130018"&amp;'Interventi - Sintesi'!$C739,'Interventi - Dettaglio'!J:J)</f>
        <v>14</v>
      </c>
      <c r="I739" s="26">
        <f>SUMIF('Interventi - Dettaglio'!$A:$A,"130018"&amp;'Interventi - Sintesi'!$C739,'Interventi - Dettaglio'!K:K)</f>
        <v>0</v>
      </c>
      <c r="J739" s="26">
        <f t="shared" si="136"/>
        <v>103</v>
      </c>
      <c r="K739" s="26">
        <f>SUMIF('Interventi - Dettaglio'!$A:$A,"130019"&amp;'Interventi - Sintesi'!$C739,'Interventi - Dettaglio'!$H:$H)</f>
        <v>6</v>
      </c>
      <c r="L739" s="26">
        <f>SUMIF('Interventi - Dettaglio'!$A:$A,"130019"&amp;'Interventi - Sintesi'!$C739,'Interventi - Dettaglio'!$I:$I)</f>
        <v>5</v>
      </c>
      <c r="M739" s="32">
        <f t="shared" si="133"/>
        <v>0.83330000000000004</v>
      </c>
      <c r="N739" s="26">
        <f>SUMIF('Interventi - Dettaglio'!$A:$A,"130019"&amp;'Interventi - Sintesi'!$C739,'Interventi - Dettaglio'!$J:$J)</f>
        <v>6</v>
      </c>
      <c r="O739" s="26">
        <f>SUMIF('Interventi - Dettaglio'!$A:$A,"130019"&amp;'Interventi - Sintesi'!$C739,'Interventi - Dettaglio'!$K:$K)</f>
        <v>0</v>
      </c>
      <c r="P739" s="26">
        <f t="shared" si="137"/>
        <v>12</v>
      </c>
      <c r="Q739" s="26">
        <f>SUMIF('Interventi - Dettaglio'!$A:$A,"130020"&amp;'Interventi - Sintesi'!$C739,'Interventi - Dettaglio'!$H:$H)</f>
        <v>0</v>
      </c>
      <c r="R739" s="32">
        <f t="shared" si="134"/>
        <v>0</v>
      </c>
      <c r="S739" s="26">
        <f>SUMIF('Interventi - Dettaglio'!$A:$A,"130020"&amp;'Interventi - Sintesi'!$C739,'Interventi - Dettaglio'!$I:$I)</f>
        <v>0</v>
      </c>
      <c r="T739" s="26">
        <f>SUMIF('Interventi - Dettaglio'!$A:$A,"130020"&amp;'Interventi - Sintesi'!$C739,'Interventi - Dettaglio'!$J:$J)</f>
        <v>0</v>
      </c>
      <c r="U739" s="26">
        <f>SUMIF('Interventi - Dettaglio'!$A:$A,"130020"&amp;'Interventi - Sintesi'!$C739,'Interventi - Dettaglio'!$K:$K)</f>
        <v>0</v>
      </c>
      <c r="V739" s="26">
        <f t="shared" si="138"/>
        <v>0</v>
      </c>
      <c r="W739" s="26">
        <f t="shared" si="139"/>
        <v>95</v>
      </c>
      <c r="X739" s="26">
        <f t="shared" si="140"/>
        <v>71</v>
      </c>
      <c r="Y739" s="32">
        <f t="shared" si="135"/>
        <v>0.74739999999999995</v>
      </c>
      <c r="Z739" s="26">
        <f t="shared" si="141"/>
        <v>20</v>
      </c>
      <c r="AA739" s="26">
        <f t="shared" si="142"/>
        <v>0</v>
      </c>
      <c r="AB739" s="26">
        <f t="shared" si="143"/>
        <v>115</v>
      </c>
    </row>
    <row r="740" spans="1:28">
      <c r="A740" s="15" t="s">
        <v>1222</v>
      </c>
      <c r="B740" s="19" t="s">
        <v>2191</v>
      </c>
      <c r="C740" s="16" t="s">
        <v>1168</v>
      </c>
      <c r="D740" s="23" t="s">
        <v>1169</v>
      </c>
      <c r="E740" s="26">
        <f>SUMIF('Interventi - Dettaglio'!$A:$A,"130018"&amp;'Interventi - Sintesi'!$C740,'Interventi - Dettaglio'!H:H)</f>
        <v>4</v>
      </c>
      <c r="F740" s="26">
        <f>SUMIF('Interventi - Dettaglio'!$A:$A,"130018"&amp;'Interventi - Sintesi'!$C740,'Interventi - Dettaglio'!I:I)</f>
        <v>4</v>
      </c>
      <c r="G740" s="32">
        <f t="shared" si="132"/>
        <v>1</v>
      </c>
      <c r="H740" s="26">
        <f>SUMIF('Interventi - Dettaglio'!$A:$A,"130018"&amp;'Interventi - Sintesi'!$C740,'Interventi - Dettaglio'!J:J)</f>
        <v>0</v>
      </c>
      <c r="I740" s="26">
        <f>SUMIF('Interventi - Dettaglio'!$A:$A,"130018"&amp;'Interventi - Sintesi'!$C740,'Interventi - Dettaglio'!K:K)</f>
        <v>0</v>
      </c>
      <c r="J740" s="26">
        <f t="shared" si="136"/>
        <v>4</v>
      </c>
      <c r="K740" s="26">
        <f>SUMIF('Interventi - Dettaglio'!$A:$A,"130019"&amp;'Interventi - Sintesi'!$C740,'Interventi - Dettaglio'!$H:$H)</f>
        <v>0</v>
      </c>
      <c r="L740" s="26">
        <f>SUMIF('Interventi - Dettaglio'!$A:$A,"130019"&amp;'Interventi - Sintesi'!$C740,'Interventi - Dettaglio'!$I:$I)</f>
        <v>0</v>
      </c>
      <c r="M740" s="32">
        <f t="shared" si="133"/>
        <v>0</v>
      </c>
      <c r="N740" s="26">
        <f>SUMIF('Interventi - Dettaglio'!$A:$A,"130019"&amp;'Interventi - Sintesi'!$C740,'Interventi - Dettaglio'!$J:$J)</f>
        <v>0</v>
      </c>
      <c r="O740" s="26">
        <f>SUMIF('Interventi - Dettaglio'!$A:$A,"130019"&amp;'Interventi - Sintesi'!$C740,'Interventi - Dettaglio'!$K:$K)</f>
        <v>0</v>
      </c>
      <c r="P740" s="26">
        <f t="shared" si="137"/>
        <v>0</v>
      </c>
      <c r="Q740" s="26">
        <f>SUMIF('Interventi - Dettaglio'!$A:$A,"130020"&amp;'Interventi - Sintesi'!$C740,'Interventi - Dettaglio'!$H:$H)</f>
        <v>0</v>
      </c>
      <c r="R740" s="32">
        <f t="shared" si="134"/>
        <v>0</v>
      </c>
      <c r="S740" s="26">
        <f>SUMIF('Interventi - Dettaglio'!$A:$A,"130020"&amp;'Interventi - Sintesi'!$C740,'Interventi - Dettaglio'!$I:$I)</f>
        <v>0</v>
      </c>
      <c r="T740" s="26">
        <f>SUMIF('Interventi - Dettaglio'!$A:$A,"130020"&amp;'Interventi - Sintesi'!$C740,'Interventi - Dettaglio'!$J:$J)</f>
        <v>0</v>
      </c>
      <c r="U740" s="26">
        <f>SUMIF('Interventi - Dettaglio'!$A:$A,"130020"&amp;'Interventi - Sintesi'!$C740,'Interventi - Dettaglio'!$K:$K)</f>
        <v>0</v>
      </c>
      <c r="V740" s="26">
        <f t="shared" si="138"/>
        <v>0</v>
      </c>
      <c r="W740" s="26">
        <f t="shared" si="139"/>
        <v>4</v>
      </c>
      <c r="X740" s="26">
        <f t="shared" si="140"/>
        <v>4</v>
      </c>
      <c r="Y740" s="32">
        <f t="shared" si="135"/>
        <v>1</v>
      </c>
      <c r="Z740" s="26">
        <f t="shared" si="141"/>
        <v>0</v>
      </c>
      <c r="AA740" s="26">
        <f t="shared" si="142"/>
        <v>0</v>
      </c>
      <c r="AB740" s="26">
        <f t="shared" si="143"/>
        <v>4</v>
      </c>
    </row>
    <row r="741" spans="1:28" ht="24">
      <c r="A741" s="15" t="s">
        <v>1222</v>
      </c>
      <c r="B741" s="19" t="s">
        <v>2191</v>
      </c>
      <c r="C741" s="16" t="s">
        <v>1170</v>
      </c>
      <c r="D741" s="23" t="s">
        <v>1171</v>
      </c>
      <c r="E741" s="26">
        <f>SUMIF('Interventi - Dettaglio'!$A:$A,"130018"&amp;'Interventi - Sintesi'!$C741,'Interventi - Dettaglio'!H:H)</f>
        <v>0</v>
      </c>
      <c r="F741" s="26">
        <f>SUMIF('Interventi - Dettaglio'!$A:$A,"130018"&amp;'Interventi - Sintesi'!$C741,'Interventi - Dettaglio'!I:I)</f>
        <v>0</v>
      </c>
      <c r="G741" s="32">
        <f t="shared" si="132"/>
        <v>0</v>
      </c>
      <c r="H741" s="26">
        <f>SUMIF('Interventi - Dettaglio'!$A:$A,"130018"&amp;'Interventi - Sintesi'!$C741,'Interventi - Dettaglio'!J:J)</f>
        <v>0</v>
      </c>
      <c r="I741" s="26">
        <f>SUMIF('Interventi - Dettaglio'!$A:$A,"130018"&amp;'Interventi - Sintesi'!$C741,'Interventi - Dettaglio'!K:K)</f>
        <v>0</v>
      </c>
      <c r="J741" s="26">
        <f t="shared" si="136"/>
        <v>0</v>
      </c>
      <c r="K741" s="26">
        <f>SUMIF('Interventi - Dettaglio'!$A:$A,"130019"&amp;'Interventi - Sintesi'!$C741,'Interventi - Dettaglio'!$H:$H)</f>
        <v>0</v>
      </c>
      <c r="L741" s="26">
        <f>SUMIF('Interventi - Dettaglio'!$A:$A,"130019"&amp;'Interventi - Sintesi'!$C741,'Interventi - Dettaglio'!$I:$I)</f>
        <v>0</v>
      </c>
      <c r="M741" s="32">
        <f t="shared" si="133"/>
        <v>0</v>
      </c>
      <c r="N741" s="26">
        <f>SUMIF('Interventi - Dettaglio'!$A:$A,"130019"&amp;'Interventi - Sintesi'!$C741,'Interventi - Dettaglio'!$J:$J)</f>
        <v>0</v>
      </c>
      <c r="O741" s="26">
        <f>SUMIF('Interventi - Dettaglio'!$A:$A,"130019"&amp;'Interventi - Sintesi'!$C741,'Interventi - Dettaglio'!$K:$K)</f>
        <v>0</v>
      </c>
      <c r="P741" s="26">
        <f t="shared" si="137"/>
        <v>0</v>
      </c>
      <c r="Q741" s="26">
        <f>SUMIF('Interventi - Dettaglio'!$A:$A,"130020"&amp;'Interventi - Sintesi'!$C741,'Interventi - Dettaglio'!$H:$H)</f>
        <v>1</v>
      </c>
      <c r="R741" s="32">
        <f t="shared" si="134"/>
        <v>0</v>
      </c>
      <c r="S741" s="26">
        <f>SUMIF('Interventi - Dettaglio'!$A:$A,"130020"&amp;'Interventi - Sintesi'!$C741,'Interventi - Dettaglio'!$I:$I)</f>
        <v>0</v>
      </c>
      <c r="T741" s="26">
        <f>SUMIF('Interventi - Dettaglio'!$A:$A,"130020"&amp;'Interventi - Sintesi'!$C741,'Interventi - Dettaglio'!$J:$J)</f>
        <v>0</v>
      </c>
      <c r="U741" s="26">
        <f>SUMIF('Interventi - Dettaglio'!$A:$A,"130020"&amp;'Interventi - Sintesi'!$C741,'Interventi - Dettaglio'!$K:$K)</f>
        <v>0</v>
      </c>
      <c r="V741" s="26">
        <f t="shared" si="138"/>
        <v>1</v>
      </c>
      <c r="W741" s="26">
        <f t="shared" si="139"/>
        <v>1</v>
      </c>
      <c r="X741" s="26">
        <f t="shared" si="140"/>
        <v>0</v>
      </c>
      <c r="Y741" s="32">
        <f t="shared" si="135"/>
        <v>0</v>
      </c>
      <c r="Z741" s="26">
        <f t="shared" si="141"/>
        <v>0</v>
      </c>
      <c r="AA741" s="26">
        <f t="shared" si="142"/>
        <v>0</v>
      </c>
      <c r="AB741" s="26">
        <f t="shared" si="143"/>
        <v>1</v>
      </c>
    </row>
    <row r="742" spans="1:28">
      <c r="A742" s="15" t="s">
        <v>1222</v>
      </c>
      <c r="B742" s="19" t="s">
        <v>2191</v>
      </c>
      <c r="C742" s="16" t="s">
        <v>1172</v>
      </c>
      <c r="D742" s="23" t="s">
        <v>1173</v>
      </c>
      <c r="E742" s="26">
        <f>SUMIF('Interventi - Dettaglio'!$A:$A,"130018"&amp;'Interventi - Sintesi'!$C742,'Interventi - Dettaglio'!H:H)</f>
        <v>13</v>
      </c>
      <c r="F742" s="26">
        <f>SUMIF('Interventi - Dettaglio'!$A:$A,"130018"&amp;'Interventi - Sintesi'!$C742,'Interventi - Dettaglio'!I:I)</f>
        <v>0</v>
      </c>
      <c r="G742" s="32">
        <f t="shared" si="132"/>
        <v>0</v>
      </c>
      <c r="H742" s="26">
        <f>SUMIF('Interventi - Dettaglio'!$A:$A,"130018"&amp;'Interventi - Sintesi'!$C742,'Interventi - Dettaglio'!J:J)</f>
        <v>0</v>
      </c>
      <c r="I742" s="26">
        <f>SUMIF('Interventi - Dettaglio'!$A:$A,"130018"&amp;'Interventi - Sintesi'!$C742,'Interventi - Dettaglio'!K:K)</f>
        <v>0</v>
      </c>
      <c r="J742" s="26">
        <f t="shared" si="136"/>
        <v>13</v>
      </c>
      <c r="K742" s="26">
        <f>SUMIF('Interventi - Dettaglio'!$A:$A,"130019"&amp;'Interventi - Sintesi'!$C742,'Interventi - Dettaglio'!$H:$H)</f>
        <v>0</v>
      </c>
      <c r="L742" s="26">
        <f>SUMIF('Interventi - Dettaglio'!$A:$A,"130019"&amp;'Interventi - Sintesi'!$C742,'Interventi - Dettaglio'!$I:$I)</f>
        <v>0</v>
      </c>
      <c r="M742" s="32">
        <f t="shared" si="133"/>
        <v>0</v>
      </c>
      <c r="N742" s="26">
        <f>SUMIF('Interventi - Dettaglio'!$A:$A,"130019"&amp;'Interventi - Sintesi'!$C742,'Interventi - Dettaglio'!$J:$J)</f>
        <v>0</v>
      </c>
      <c r="O742" s="26">
        <f>SUMIF('Interventi - Dettaglio'!$A:$A,"130019"&amp;'Interventi - Sintesi'!$C742,'Interventi - Dettaglio'!$K:$K)</f>
        <v>0</v>
      </c>
      <c r="P742" s="26">
        <f t="shared" si="137"/>
        <v>0</v>
      </c>
      <c r="Q742" s="26">
        <f>SUMIF('Interventi - Dettaglio'!$A:$A,"130020"&amp;'Interventi - Sintesi'!$C742,'Interventi - Dettaglio'!$H:$H)</f>
        <v>0</v>
      </c>
      <c r="R742" s="32">
        <f t="shared" si="134"/>
        <v>0</v>
      </c>
      <c r="S742" s="26">
        <f>SUMIF('Interventi - Dettaglio'!$A:$A,"130020"&amp;'Interventi - Sintesi'!$C742,'Interventi - Dettaglio'!$I:$I)</f>
        <v>0</v>
      </c>
      <c r="T742" s="26">
        <f>SUMIF('Interventi - Dettaglio'!$A:$A,"130020"&amp;'Interventi - Sintesi'!$C742,'Interventi - Dettaglio'!$J:$J)</f>
        <v>0</v>
      </c>
      <c r="U742" s="26">
        <f>SUMIF('Interventi - Dettaglio'!$A:$A,"130020"&amp;'Interventi - Sintesi'!$C742,'Interventi - Dettaglio'!$K:$K)</f>
        <v>0</v>
      </c>
      <c r="V742" s="26">
        <f t="shared" si="138"/>
        <v>0</v>
      </c>
      <c r="W742" s="26">
        <f t="shared" si="139"/>
        <v>13</v>
      </c>
      <c r="X742" s="26">
        <f t="shared" si="140"/>
        <v>0</v>
      </c>
      <c r="Y742" s="32">
        <f t="shared" si="135"/>
        <v>0</v>
      </c>
      <c r="Z742" s="26">
        <f t="shared" si="141"/>
        <v>0</v>
      </c>
      <c r="AA742" s="26">
        <f t="shared" si="142"/>
        <v>0</v>
      </c>
      <c r="AB742" s="26">
        <f t="shared" si="143"/>
        <v>13</v>
      </c>
    </row>
    <row r="743" spans="1:28" ht="24">
      <c r="A743" s="15" t="s">
        <v>1222</v>
      </c>
      <c r="B743" s="19" t="s">
        <v>2191</v>
      </c>
      <c r="C743" s="16" t="s">
        <v>1174</v>
      </c>
      <c r="D743" s="23" t="s">
        <v>1175</v>
      </c>
      <c r="E743" s="26">
        <f>SUMIF('Interventi - Dettaglio'!$A:$A,"130018"&amp;'Interventi - Sintesi'!$C743,'Interventi - Dettaglio'!H:H)</f>
        <v>6</v>
      </c>
      <c r="F743" s="26">
        <f>SUMIF('Interventi - Dettaglio'!$A:$A,"130018"&amp;'Interventi - Sintesi'!$C743,'Interventi - Dettaglio'!I:I)</f>
        <v>3</v>
      </c>
      <c r="G743" s="32">
        <f t="shared" si="132"/>
        <v>0.5</v>
      </c>
      <c r="H743" s="26">
        <f>SUMIF('Interventi - Dettaglio'!$A:$A,"130018"&amp;'Interventi - Sintesi'!$C743,'Interventi - Dettaglio'!J:J)</f>
        <v>468</v>
      </c>
      <c r="I743" s="26">
        <f>SUMIF('Interventi - Dettaglio'!$A:$A,"130018"&amp;'Interventi - Sintesi'!$C743,'Interventi - Dettaglio'!K:K)</f>
        <v>0</v>
      </c>
      <c r="J743" s="26">
        <f t="shared" si="136"/>
        <v>474</v>
      </c>
      <c r="K743" s="26">
        <f>SUMIF('Interventi - Dettaglio'!$A:$A,"130019"&amp;'Interventi - Sintesi'!$C743,'Interventi - Dettaglio'!$H:$H)</f>
        <v>0</v>
      </c>
      <c r="L743" s="26">
        <f>SUMIF('Interventi - Dettaglio'!$A:$A,"130019"&amp;'Interventi - Sintesi'!$C743,'Interventi - Dettaglio'!$I:$I)</f>
        <v>0</v>
      </c>
      <c r="M743" s="32">
        <f t="shared" si="133"/>
        <v>0</v>
      </c>
      <c r="N743" s="26">
        <f>SUMIF('Interventi - Dettaglio'!$A:$A,"130019"&amp;'Interventi - Sintesi'!$C743,'Interventi - Dettaglio'!$J:$J)</f>
        <v>0</v>
      </c>
      <c r="O743" s="26">
        <f>SUMIF('Interventi - Dettaglio'!$A:$A,"130019"&amp;'Interventi - Sintesi'!$C743,'Interventi - Dettaglio'!$K:$K)</f>
        <v>0</v>
      </c>
      <c r="P743" s="26">
        <f t="shared" si="137"/>
        <v>0</v>
      </c>
      <c r="Q743" s="26">
        <f>SUMIF('Interventi - Dettaglio'!$A:$A,"130020"&amp;'Interventi - Sintesi'!$C743,'Interventi - Dettaglio'!$H:$H)</f>
        <v>0</v>
      </c>
      <c r="R743" s="32">
        <f t="shared" si="134"/>
        <v>0</v>
      </c>
      <c r="S743" s="26">
        <f>SUMIF('Interventi - Dettaglio'!$A:$A,"130020"&amp;'Interventi - Sintesi'!$C743,'Interventi - Dettaglio'!$I:$I)</f>
        <v>0</v>
      </c>
      <c r="T743" s="26">
        <f>SUMIF('Interventi - Dettaglio'!$A:$A,"130020"&amp;'Interventi - Sintesi'!$C743,'Interventi - Dettaglio'!$J:$J)</f>
        <v>0</v>
      </c>
      <c r="U743" s="26">
        <f>SUMIF('Interventi - Dettaglio'!$A:$A,"130020"&amp;'Interventi - Sintesi'!$C743,'Interventi - Dettaglio'!$K:$K)</f>
        <v>0</v>
      </c>
      <c r="V743" s="26">
        <f t="shared" si="138"/>
        <v>0</v>
      </c>
      <c r="W743" s="26">
        <f t="shared" si="139"/>
        <v>6</v>
      </c>
      <c r="X743" s="26">
        <f t="shared" si="140"/>
        <v>3</v>
      </c>
      <c r="Y743" s="32">
        <f t="shared" si="135"/>
        <v>0.5</v>
      </c>
      <c r="Z743" s="26">
        <f t="shared" si="141"/>
        <v>468</v>
      </c>
      <c r="AA743" s="26">
        <f t="shared" si="142"/>
        <v>0</v>
      </c>
      <c r="AB743" s="26">
        <f t="shared" si="143"/>
        <v>474</v>
      </c>
    </row>
    <row r="744" spans="1:28" ht="24">
      <c r="A744" s="15" t="s">
        <v>1222</v>
      </c>
      <c r="B744" s="19" t="s">
        <v>2191</v>
      </c>
      <c r="C744" s="16" t="s">
        <v>1176</v>
      </c>
      <c r="D744" s="23" t="s">
        <v>1177</v>
      </c>
      <c r="E744" s="26">
        <f>SUMIF('Interventi - Dettaglio'!$A:$A,"130018"&amp;'Interventi - Sintesi'!$C744,'Interventi - Dettaglio'!H:H)</f>
        <v>101</v>
      </c>
      <c r="F744" s="26">
        <f>SUMIF('Interventi - Dettaglio'!$A:$A,"130018"&amp;'Interventi - Sintesi'!$C744,'Interventi - Dettaglio'!I:I)</f>
        <v>78</v>
      </c>
      <c r="G744" s="32">
        <f t="shared" si="132"/>
        <v>0.77229999999999999</v>
      </c>
      <c r="H744" s="26">
        <f>SUMIF('Interventi - Dettaglio'!$A:$A,"130018"&amp;'Interventi - Sintesi'!$C744,'Interventi - Dettaglio'!J:J)</f>
        <v>16</v>
      </c>
      <c r="I744" s="26">
        <f>SUMIF('Interventi - Dettaglio'!$A:$A,"130018"&amp;'Interventi - Sintesi'!$C744,'Interventi - Dettaglio'!K:K)</f>
        <v>0</v>
      </c>
      <c r="J744" s="26">
        <f t="shared" si="136"/>
        <v>117</v>
      </c>
      <c r="K744" s="26">
        <f>SUMIF('Interventi - Dettaglio'!$A:$A,"130019"&amp;'Interventi - Sintesi'!$C744,'Interventi - Dettaglio'!$H:$H)</f>
        <v>27</v>
      </c>
      <c r="L744" s="26">
        <f>SUMIF('Interventi - Dettaglio'!$A:$A,"130019"&amp;'Interventi - Sintesi'!$C744,'Interventi - Dettaglio'!$I:$I)</f>
        <v>26</v>
      </c>
      <c r="M744" s="32">
        <f t="shared" si="133"/>
        <v>0.96299999999999997</v>
      </c>
      <c r="N744" s="26">
        <f>SUMIF('Interventi - Dettaglio'!$A:$A,"130019"&amp;'Interventi - Sintesi'!$C744,'Interventi - Dettaglio'!$J:$J)</f>
        <v>53</v>
      </c>
      <c r="O744" s="26">
        <f>SUMIF('Interventi - Dettaglio'!$A:$A,"130019"&amp;'Interventi - Sintesi'!$C744,'Interventi - Dettaglio'!$K:$K)</f>
        <v>0</v>
      </c>
      <c r="P744" s="26">
        <f t="shared" si="137"/>
        <v>80</v>
      </c>
      <c r="Q744" s="26">
        <f>SUMIF('Interventi - Dettaglio'!$A:$A,"130020"&amp;'Interventi - Sintesi'!$C744,'Interventi - Dettaglio'!$H:$H)</f>
        <v>0</v>
      </c>
      <c r="R744" s="32">
        <f t="shared" si="134"/>
        <v>0</v>
      </c>
      <c r="S744" s="26">
        <f>SUMIF('Interventi - Dettaglio'!$A:$A,"130020"&amp;'Interventi - Sintesi'!$C744,'Interventi - Dettaglio'!$I:$I)</f>
        <v>0</v>
      </c>
      <c r="T744" s="26">
        <f>SUMIF('Interventi - Dettaglio'!$A:$A,"130020"&amp;'Interventi - Sintesi'!$C744,'Interventi - Dettaglio'!$J:$J)</f>
        <v>0</v>
      </c>
      <c r="U744" s="26">
        <f>SUMIF('Interventi - Dettaglio'!$A:$A,"130020"&amp;'Interventi - Sintesi'!$C744,'Interventi - Dettaglio'!$K:$K)</f>
        <v>0</v>
      </c>
      <c r="V744" s="26">
        <f t="shared" si="138"/>
        <v>0</v>
      </c>
      <c r="W744" s="26">
        <f t="shared" si="139"/>
        <v>128</v>
      </c>
      <c r="X744" s="26">
        <f t="shared" si="140"/>
        <v>104</v>
      </c>
      <c r="Y744" s="32">
        <f t="shared" si="135"/>
        <v>0.8125</v>
      </c>
      <c r="Z744" s="26">
        <f t="shared" si="141"/>
        <v>69</v>
      </c>
      <c r="AA744" s="26">
        <f t="shared" si="142"/>
        <v>0</v>
      </c>
      <c r="AB744" s="26">
        <f t="shared" si="143"/>
        <v>197</v>
      </c>
    </row>
    <row r="745" spans="1:28">
      <c r="A745" s="15" t="s">
        <v>1222</v>
      </c>
      <c r="B745" s="19" t="s">
        <v>2191</v>
      </c>
      <c r="C745" s="16" t="s">
        <v>1528</v>
      </c>
      <c r="D745" s="23" t="s">
        <v>1529</v>
      </c>
      <c r="E745" s="26">
        <f>SUMIF('Interventi - Dettaglio'!$A:$A,"130018"&amp;'Interventi - Sintesi'!$C745,'Interventi - Dettaglio'!H:H)</f>
        <v>0</v>
      </c>
      <c r="F745" s="26">
        <f>SUMIF('Interventi - Dettaglio'!$A:$A,"130018"&amp;'Interventi - Sintesi'!$C745,'Interventi - Dettaglio'!I:I)</f>
        <v>0</v>
      </c>
      <c r="G745" s="32">
        <f t="shared" si="132"/>
        <v>0</v>
      </c>
      <c r="H745" s="26">
        <f>SUMIF('Interventi - Dettaglio'!$A:$A,"130018"&amp;'Interventi - Sintesi'!$C745,'Interventi - Dettaglio'!J:J)</f>
        <v>0</v>
      </c>
      <c r="I745" s="26">
        <f>SUMIF('Interventi - Dettaglio'!$A:$A,"130018"&amp;'Interventi - Sintesi'!$C745,'Interventi - Dettaglio'!K:K)</f>
        <v>0</v>
      </c>
      <c r="J745" s="26">
        <f t="shared" si="136"/>
        <v>0</v>
      </c>
      <c r="K745" s="26">
        <f>SUMIF('Interventi - Dettaglio'!$A:$A,"130019"&amp;'Interventi - Sintesi'!$C745,'Interventi - Dettaglio'!$H:$H)</f>
        <v>1</v>
      </c>
      <c r="L745" s="26">
        <f>SUMIF('Interventi - Dettaglio'!$A:$A,"130019"&amp;'Interventi - Sintesi'!$C745,'Interventi - Dettaglio'!$I:$I)</f>
        <v>1</v>
      </c>
      <c r="M745" s="32">
        <f t="shared" si="133"/>
        <v>1</v>
      </c>
      <c r="N745" s="26">
        <f>SUMIF('Interventi - Dettaglio'!$A:$A,"130019"&amp;'Interventi - Sintesi'!$C745,'Interventi - Dettaglio'!$J:$J)</f>
        <v>0</v>
      </c>
      <c r="O745" s="26">
        <f>SUMIF('Interventi - Dettaglio'!$A:$A,"130019"&amp;'Interventi - Sintesi'!$C745,'Interventi - Dettaglio'!$K:$K)</f>
        <v>0</v>
      </c>
      <c r="P745" s="26">
        <f t="shared" si="137"/>
        <v>1</v>
      </c>
      <c r="Q745" s="26">
        <f>SUMIF('Interventi - Dettaglio'!$A:$A,"130020"&amp;'Interventi - Sintesi'!$C745,'Interventi - Dettaglio'!$H:$H)</f>
        <v>0</v>
      </c>
      <c r="R745" s="32">
        <f t="shared" si="134"/>
        <v>0</v>
      </c>
      <c r="S745" s="26">
        <f>SUMIF('Interventi - Dettaglio'!$A:$A,"130020"&amp;'Interventi - Sintesi'!$C745,'Interventi - Dettaglio'!$I:$I)</f>
        <v>0</v>
      </c>
      <c r="T745" s="26">
        <f>SUMIF('Interventi - Dettaglio'!$A:$A,"130020"&amp;'Interventi - Sintesi'!$C745,'Interventi - Dettaglio'!$J:$J)</f>
        <v>0</v>
      </c>
      <c r="U745" s="26">
        <f>SUMIF('Interventi - Dettaglio'!$A:$A,"130020"&amp;'Interventi - Sintesi'!$C745,'Interventi - Dettaglio'!$K:$K)</f>
        <v>0</v>
      </c>
      <c r="V745" s="26">
        <f t="shared" si="138"/>
        <v>0</v>
      </c>
      <c r="W745" s="26">
        <f t="shared" si="139"/>
        <v>1</v>
      </c>
      <c r="X745" s="26">
        <f t="shared" si="140"/>
        <v>1</v>
      </c>
      <c r="Y745" s="32">
        <f t="shared" si="135"/>
        <v>1</v>
      </c>
      <c r="Z745" s="26">
        <f t="shared" si="141"/>
        <v>0</v>
      </c>
      <c r="AA745" s="26">
        <f t="shared" si="142"/>
        <v>0</v>
      </c>
      <c r="AB745" s="26">
        <f t="shared" si="143"/>
        <v>1</v>
      </c>
    </row>
    <row r="746" spans="1:28">
      <c r="A746" s="15" t="s">
        <v>1222</v>
      </c>
      <c r="B746" s="19" t="s">
        <v>2191</v>
      </c>
      <c r="C746" s="16" t="s">
        <v>2015</v>
      </c>
      <c r="D746" s="23" t="s">
        <v>2016</v>
      </c>
      <c r="E746" s="26">
        <f>SUMIF('Interventi - Dettaglio'!$A:$A,"130018"&amp;'Interventi - Sintesi'!$C746,'Interventi - Dettaglio'!H:H)</f>
        <v>1</v>
      </c>
      <c r="F746" s="26">
        <f>SUMIF('Interventi - Dettaglio'!$A:$A,"130018"&amp;'Interventi - Sintesi'!$C746,'Interventi - Dettaglio'!I:I)</f>
        <v>1</v>
      </c>
      <c r="G746" s="32">
        <f t="shared" si="132"/>
        <v>1</v>
      </c>
      <c r="H746" s="26">
        <f>SUMIF('Interventi - Dettaglio'!$A:$A,"130018"&amp;'Interventi - Sintesi'!$C746,'Interventi - Dettaglio'!J:J)</f>
        <v>0</v>
      </c>
      <c r="I746" s="26">
        <f>SUMIF('Interventi - Dettaglio'!$A:$A,"130018"&amp;'Interventi - Sintesi'!$C746,'Interventi - Dettaglio'!K:K)</f>
        <v>0</v>
      </c>
      <c r="J746" s="26">
        <f t="shared" si="136"/>
        <v>1</v>
      </c>
      <c r="K746" s="26">
        <f>SUMIF('Interventi - Dettaglio'!$A:$A,"130019"&amp;'Interventi - Sintesi'!$C746,'Interventi - Dettaglio'!$H:$H)</f>
        <v>0</v>
      </c>
      <c r="L746" s="26">
        <f>SUMIF('Interventi - Dettaglio'!$A:$A,"130019"&amp;'Interventi - Sintesi'!$C746,'Interventi - Dettaglio'!$I:$I)</f>
        <v>0</v>
      </c>
      <c r="M746" s="32">
        <f t="shared" si="133"/>
        <v>0</v>
      </c>
      <c r="N746" s="26">
        <f>SUMIF('Interventi - Dettaglio'!$A:$A,"130019"&amp;'Interventi - Sintesi'!$C746,'Interventi - Dettaglio'!$J:$J)</f>
        <v>0</v>
      </c>
      <c r="O746" s="26">
        <f>SUMIF('Interventi - Dettaglio'!$A:$A,"130019"&amp;'Interventi - Sintesi'!$C746,'Interventi - Dettaglio'!$K:$K)</f>
        <v>0</v>
      </c>
      <c r="P746" s="26">
        <f t="shared" si="137"/>
        <v>0</v>
      </c>
      <c r="Q746" s="26">
        <f>SUMIF('Interventi - Dettaglio'!$A:$A,"130020"&amp;'Interventi - Sintesi'!$C746,'Interventi - Dettaglio'!$H:$H)</f>
        <v>0</v>
      </c>
      <c r="R746" s="32">
        <f t="shared" si="134"/>
        <v>0</v>
      </c>
      <c r="S746" s="26">
        <f>SUMIF('Interventi - Dettaglio'!$A:$A,"130020"&amp;'Interventi - Sintesi'!$C746,'Interventi - Dettaglio'!$I:$I)</f>
        <v>0</v>
      </c>
      <c r="T746" s="26">
        <f>SUMIF('Interventi - Dettaglio'!$A:$A,"130020"&amp;'Interventi - Sintesi'!$C746,'Interventi - Dettaglio'!$J:$J)</f>
        <v>0</v>
      </c>
      <c r="U746" s="26">
        <f>SUMIF('Interventi - Dettaglio'!$A:$A,"130020"&amp;'Interventi - Sintesi'!$C746,'Interventi - Dettaglio'!$K:$K)</f>
        <v>0</v>
      </c>
      <c r="V746" s="26">
        <f t="shared" si="138"/>
        <v>0</v>
      </c>
      <c r="W746" s="26">
        <f t="shared" si="139"/>
        <v>1</v>
      </c>
      <c r="X746" s="26">
        <f t="shared" si="140"/>
        <v>1</v>
      </c>
      <c r="Y746" s="32">
        <f t="shared" si="135"/>
        <v>1</v>
      </c>
      <c r="Z746" s="26">
        <f t="shared" si="141"/>
        <v>0</v>
      </c>
      <c r="AA746" s="26">
        <f t="shared" si="142"/>
        <v>0</v>
      </c>
      <c r="AB746" s="26">
        <f t="shared" si="143"/>
        <v>1</v>
      </c>
    </row>
    <row r="747" spans="1:28">
      <c r="A747" s="13" t="s">
        <v>1240</v>
      </c>
      <c r="B747" s="19" t="s">
        <v>2191</v>
      </c>
      <c r="C747" s="14" t="s">
        <v>1467</v>
      </c>
      <c r="D747" s="4" t="s">
        <v>1468</v>
      </c>
      <c r="E747" s="26">
        <f>SUMIF('Interventi - Dettaglio'!$A:$A,"130018"&amp;'Interventi - Sintesi'!$C747,'Interventi - Dettaglio'!H:H)</f>
        <v>0</v>
      </c>
      <c r="F747" s="26">
        <f>SUMIF('Interventi - Dettaglio'!$A:$A,"130018"&amp;'Interventi - Sintesi'!$C747,'Interventi - Dettaglio'!I:I)</f>
        <v>0</v>
      </c>
      <c r="G747" s="32">
        <f t="shared" si="132"/>
        <v>0</v>
      </c>
      <c r="H747" s="26">
        <f>SUMIF('Interventi - Dettaglio'!$A:$A,"130018"&amp;'Interventi - Sintesi'!$C747,'Interventi - Dettaglio'!J:J)</f>
        <v>1</v>
      </c>
      <c r="I747" s="26">
        <f>SUMIF('Interventi - Dettaglio'!$A:$A,"130018"&amp;'Interventi - Sintesi'!$C747,'Interventi - Dettaglio'!K:K)</f>
        <v>0</v>
      </c>
      <c r="J747" s="26">
        <f t="shared" si="136"/>
        <v>1</v>
      </c>
      <c r="K747" s="26">
        <f>SUMIF('Interventi - Dettaglio'!$A:$A,"130019"&amp;'Interventi - Sintesi'!$C747,'Interventi - Dettaglio'!$H:$H)</f>
        <v>0</v>
      </c>
      <c r="L747" s="26">
        <f>SUMIF('Interventi - Dettaglio'!$A:$A,"130019"&amp;'Interventi - Sintesi'!$C747,'Interventi - Dettaglio'!$I:$I)</f>
        <v>0</v>
      </c>
      <c r="M747" s="32">
        <f t="shared" si="133"/>
        <v>0</v>
      </c>
      <c r="N747" s="26">
        <f>SUMIF('Interventi - Dettaglio'!$A:$A,"130019"&amp;'Interventi - Sintesi'!$C747,'Interventi - Dettaglio'!$J:$J)</f>
        <v>0</v>
      </c>
      <c r="O747" s="26">
        <f>SUMIF('Interventi - Dettaglio'!$A:$A,"130019"&amp;'Interventi - Sintesi'!$C747,'Interventi - Dettaglio'!$K:$K)</f>
        <v>0</v>
      </c>
      <c r="P747" s="26">
        <f t="shared" si="137"/>
        <v>0</v>
      </c>
      <c r="Q747" s="26">
        <f>SUMIF('Interventi - Dettaglio'!$A:$A,"130020"&amp;'Interventi - Sintesi'!$C747,'Interventi - Dettaglio'!$H:$H)</f>
        <v>0</v>
      </c>
      <c r="R747" s="32">
        <f t="shared" si="134"/>
        <v>0</v>
      </c>
      <c r="S747" s="26">
        <f>SUMIF('Interventi - Dettaglio'!$A:$A,"130020"&amp;'Interventi - Sintesi'!$C747,'Interventi - Dettaglio'!$I:$I)</f>
        <v>0</v>
      </c>
      <c r="T747" s="26">
        <f>SUMIF('Interventi - Dettaglio'!$A:$A,"130020"&amp;'Interventi - Sintesi'!$C747,'Interventi - Dettaglio'!$J:$J)</f>
        <v>0</v>
      </c>
      <c r="U747" s="26">
        <f>SUMIF('Interventi - Dettaglio'!$A:$A,"130020"&amp;'Interventi - Sintesi'!$C747,'Interventi - Dettaglio'!$K:$K)</f>
        <v>0</v>
      </c>
      <c r="V747" s="26">
        <f t="shared" si="138"/>
        <v>0</v>
      </c>
      <c r="W747" s="26">
        <f t="shared" si="139"/>
        <v>0</v>
      </c>
      <c r="X747" s="26">
        <f t="shared" si="140"/>
        <v>0</v>
      </c>
      <c r="Y747" s="32">
        <f t="shared" si="135"/>
        <v>0</v>
      </c>
      <c r="Z747" s="26">
        <f t="shared" si="141"/>
        <v>1</v>
      </c>
      <c r="AA747" s="26">
        <f t="shared" si="142"/>
        <v>0</v>
      </c>
      <c r="AB747" s="26">
        <f t="shared" si="143"/>
        <v>1</v>
      </c>
    </row>
    <row r="748" spans="1:28">
      <c r="A748" s="13" t="s">
        <v>1240</v>
      </c>
      <c r="B748" s="19" t="s">
        <v>2191</v>
      </c>
      <c r="C748" s="14" t="s">
        <v>1816</v>
      </c>
      <c r="D748" s="4" t="s">
        <v>1817</v>
      </c>
      <c r="E748" s="26">
        <f>SUMIF('Interventi - Dettaglio'!$A:$A,"130018"&amp;'Interventi - Sintesi'!$C748,'Interventi - Dettaglio'!H:H)</f>
        <v>0</v>
      </c>
      <c r="F748" s="26">
        <f>SUMIF('Interventi - Dettaglio'!$A:$A,"130018"&amp;'Interventi - Sintesi'!$C748,'Interventi - Dettaglio'!I:I)</f>
        <v>0</v>
      </c>
      <c r="G748" s="32">
        <f t="shared" si="132"/>
        <v>0</v>
      </c>
      <c r="H748" s="26">
        <f>SUMIF('Interventi - Dettaglio'!$A:$A,"130018"&amp;'Interventi - Sintesi'!$C748,'Interventi - Dettaglio'!J:J)</f>
        <v>1</v>
      </c>
      <c r="I748" s="26">
        <f>SUMIF('Interventi - Dettaglio'!$A:$A,"130018"&amp;'Interventi - Sintesi'!$C748,'Interventi - Dettaglio'!K:K)</f>
        <v>0</v>
      </c>
      <c r="J748" s="26">
        <f t="shared" si="136"/>
        <v>1</v>
      </c>
      <c r="K748" s="26">
        <f>SUMIF('Interventi - Dettaglio'!$A:$A,"130019"&amp;'Interventi - Sintesi'!$C748,'Interventi - Dettaglio'!$H:$H)</f>
        <v>0</v>
      </c>
      <c r="L748" s="26">
        <f>SUMIF('Interventi - Dettaglio'!$A:$A,"130019"&amp;'Interventi - Sintesi'!$C748,'Interventi - Dettaglio'!$I:$I)</f>
        <v>0</v>
      </c>
      <c r="M748" s="32">
        <f t="shared" si="133"/>
        <v>0</v>
      </c>
      <c r="N748" s="26">
        <f>SUMIF('Interventi - Dettaglio'!$A:$A,"130019"&amp;'Interventi - Sintesi'!$C748,'Interventi - Dettaglio'!$J:$J)</f>
        <v>0</v>
      </c>
      <c r="O748" s="26">
        <f>SUMIF('Interventi - Dettaglio'!$A:$A,"130019"&amp;'Interventi - Sintesi'!$C748,'Interventi - Dettaglio'!$K:$K)</f>
        <v>0</v>
      </c>
      <c r="P748" s="26">
        <f t="shared" si="137"/>
        <v>0</v>
      </c>
      <c r="Q748" s="26">
        <f>SUMIF('Interventi - Dettaglio'!$A:$A,"130020"&amp;'Interventi - Sintesi'!$C748,'Interventi - Dettaglio'!$H:$H)</f>
        <v>0</v>
      </c>
      <c r="R748" s="32">
        <f t="shared" si="134"/>
        <v>0</v>
      </c>
      <c r="S748" s="26">
        <f>SUMIF('Interventi - Dettaglio'!$A:$A,"130020"&amp;'Interventi - Sintesi'!$C748,'Interventi - Dettaglio'!$I:$I)</f>
        <v>0</v>
      </c>
      <c r="T748" s="26">
        <f>SUMIF('Interventi - Dettaglio'!$A:$A,"130020"&amp;'Interventi - Sintesi'!$C748,'Interventi - Dettaglio'!$J:$J)</f>
        <v>0</v>
      </c>
      <c r="U748" s="26">
        <f>SUMIF('Interventi - Dettaglio'!$A:$A,"130020"&amp;'Interventi - Sintesi'!$C748,'Interventi - Dettaglio'!$K:$K)</f>
        <v>0</v>
      </c>
      <c r="V748" s="26">
        <f t="shared" si="138"/>
        <v>0</v>
      </c>
      <c r="W748" s="26">
        <f t="shared" si="139"/>
        <v>0</v>
      </c>
      <c r="X748" s="26">
        <f t="shared" si="140"/>
        <v>0</v>
      </c>
      <c r="Y748" s="32">
        <f t="shared" si="135"/>
        <v>0</v>
      </c>
      <c r="Z748" s="26">
        <f t="shared" si="141"/>
        <v>1</v>
      </c>
      <c r="AA748" s="26">
        <f t="shared" si="142"/>
        <v>0</v>
      </c>
      <c r="AB748" s="26">
        <f t="shared" si="143"/>
        <v>1</v>
      </c>
    </row>
    <row r="749" spans="1:28">
      <c r="A749" s="13" t="s">
        <v>1240</v>
      </c>
      <c r="B749" s="19" t="s">
        <v>2191</v>
      </c>
      <c r="C749" s="14" t="s">
        <v>1178</v>
      </c>
      <c r="D749" s="4" t="s">
        <v>1179</v>
      </c>
      <c r="E749" s="26">
        <f>SUMIF('Interventi - Dettaglio'!$A:$A,"130018"&amp;'Interventi - Sintesi'!$C749,'Interventi - Dettaglio'!H:H)</f>
        <v>1</v>
      </c>
      <c r="F749" s="26">
        <f>SUMIF('Interventi - Dettaglio'!$A:$A,"130018"&amp;'Interventi - Sintesi'!$C749,'Interventi - Dettaglio'!I:I)</f>
        <v>0</v>
      </c>
      <c r="G749" s="32">
        <f t="shared" si="132"/>
        <v>0</v>
      </c>
      <c r="H749" s="26">
        <f>SUMIF('Interventi - Dettaglio'!$A:$A,"130018"&amp;'Interventi - Sintesi'!$C749,'Interventi - Dettaglio'!J:J)</f>
        <v>0</v>
      </c>
      <c r="I749" s="26">
        <f>SUMIF('Interventi - Dettaglio'!$A:$A,"130018"&amp;'Interventi - Sintesi'!$C749,'Interventi - Dettaglio'!K:K)</f>
        <v>0</v>
      </c>
      <c r="J749" s="26">
        <f t="shared" si="136"/>
        <v>1</v>
      </c>
      <c r="K749" s="26">
        <f>SUMIF('Interventi - Dettaglio'!$A:$A,"130019"&amp;'Interventi - Sintesi'!$C749,'Interventi - Dettaglio'!$H:$H)</f>
        <v>0</v>
      </c>
      <c r="L749" s="26">
        <f>SUMIF('Interventi - Dettaglio'!$A:$A,"130019"&amp;'Interventi - Sintesi'!$C749,'Interventi - Dettaglio'!$I:$I)</f>
        <v>0</v>
      </c>
      <c r="M749" s="32">
        <f t="shared" si="133"/>
        <v>0</v>
      </c>
      <c r="N749" s="26">
        <f>SUMIF('Interventi - Dettaglio'!$A:$A,"130019"&amp;'Interventi - Sintesi'!$C749,'Interventi - Dettaglio'!$J:$J)</f>
        <v>0</v>
      </c>
      <c r="O749" s="26">
        <f>SUMIF('Interventi - Dettaglio'!$A:$A,"130019"&amp;'Interventi - Sintesi'!$C749,'Interventi - Dettaglio'!$K:$K)</f>
        <v>0</v>
      </c>
      <c r="P749" s="26">
        <f t="shared" si="137"/>
        <v>0</v>
      </c>
      <c r="Q749" s="26">
        <f>SUMIF('Interventi - Dettaglio'!$A:$A,"130020"&amp;'Interventi - Sintesi'!$C749,'Interventi - Dettaglio'!$H:$H)</f>
        <v>0</v>
      </c>
      <c r="R749" s="32">
        <f t="shared" si="134"/>
        <v>0</v>
      </c>
      <c r="S749" s="26">
        <f>SUMIF('Interventi - Dettaglio'!$A:$A,"130020"&amp;'Interventi - Sintesi'!$C749,'Interventi - Dettaglio'!$I:$I)</f>
        <v>0</v>
      </c>
      <c r="T749" s="26">
        <f>SUMIF('Interventi - Dettaglio'!$A:$A,"130020"&amp;'Interventi - Sintesi'!$C749,'Interventi - Dettaglio'!$J:$J)</f>
        <v>0</v>
      </c>
      <c r="U749" s="26">
        <f>SUMIF('Interventi - Dettaglio'!$A:$A,"130020"&amp;'Interventi - Sintesi'!$C749,'Interventi - Dettaglio'!$K:$K)</f>
        <v>0</v>
      </c>
      <c r="V749" s="26">
        <f t="shared" si="138"/>
        <v>0</v>
      </c>
      <c r="W749" s="26">
        <f t="shared" si="139"/>
        <v>1</v>
      </c>
      <c r="X749" s="26">
        <f t="shared" si="140"/>
        <v>0</v>
      </c>
      <c r="Y749" s="32">
        <f t="shared" si="135"/>
        <v>0</v>
      </c>
      <c r="Z749" s="26">
        <f t="shared" si="141"/>
        <v>0</v>
      </c>
      <c r="AA749" s="26">
        <f t="shared" si="142"/>
        <v>0</v>
      </c>
      <c r="AB749" s="26">
        <f t="shared" si="143"/>
        <v>1</v>
      </c>
    </row>
    <row r="750" spans="1:28">
      <c r="A750" s="15" t="s">
        <v>1240</v>
      </c>
      <c r="B750" s="19" t="s">
        <v>2191</v>
      </c>
      <c r="C750" s="16" t="s">
        <v>2017</v>
      </c>
      <c r="D750" s="23" t="s">
        <v>2018</v>
      </c>
      <c r="E750" s="26">
        <f>SUMIF('Interventi - Dettaglio'!$A:$A,"130018"&amp;'Interventi - Sintesi'!$C750,'Interventi - Dettaglio'!H:H)</f>
        <v>0</v>
      </c>
      <c r="F750" s="26">
        <f>SUMIF('Interventi - Dettaglio'!$A:$A,"130018"&amp;'Interventi - Sintesi'!$C750,'Interventi - Dettaglio'!I:I)</f>
        <v>0</v>
      </c>
      <c r="G750" s="32">
        <f t="shared" si="132"/>
        <v>0</v>
      </c>
      <c r="H750" s="26">
        <f>SUMIF('Interventi - Dettaglio'!$A:$A,"130018"&amp;'Interventi - Sintesi'!$C750,'Interventi - Dettaglio'!J:J)</f>
        <v>1</v>
      </c>
      <c r="I750" s="26">
        <f>SUMIF('Interventi - Dettaglio'!$A:$A,"130018"&amp;'Interventi - Sintesi'!$C750,'Interventi - Dettaglio'!K:K)</f>
        <v>0</v>
      </c>
      <c r="J750" s="26">
        <f t="shared" si="136"/>
        <v>1</v>
      </c>
      <c r="K750" s="26">
        <f>SUMIF('Interventi - Dettaglio'!$A:$A,"130019"&amp;'Interventi - Sintesi'!$C750,'Interventi - Dettaglio'!$H:$H)</f>
        <v>0</v>
      </c>
      <c r="L750" s="26">
        <f>SUMIF('Interventi - Dettaglio'!$A:$A,"130019"&amp;'Interventi - Sintesi'!$C750,'Interventi - Dettaglio'!$I:$I)</f>
        <v>0</v>
      </c>
      <c r="M750" s="32">
        <f t="shared" si="133"/>
        <v>0</v>
      </c>
      <c r="N750" s="26">
        <f>SUMIF('Interventi - Dettaglio'!$A:$A,"130019"&amp;'Interventi - Sintesi'!$C750,'Interventi - Dettaglio'!$J:$J)</f>
        <v>0</v>
      </c>
      <c r="O750" s="26">
        <f>SUMIF('Interventi - Dettaglio'!$A:$A,"130019"&amp;'Interventi - Sintesi'!$C750,'Interventi - Dettaglio'!$K:$K)</f>
        <v>0</v>
      </c>
      <c r="P750" s="26">
        <f t="shared" si="137"/>
        <v>0</v>
      </c>
      <c r="Q750" s="26">
        <f>SUMIF('Interventi - Dettaglio'!$A:$A,"130020"&amp;'Interventi - Sintesi'!$C750,'Interventi - Dettaglio'!$H:$H)</f>
        <v>0</v>
      </c>
      <c r="R750" s="32">
        <f t="shared" si="134"/>
        <v>0</v>
      </c>
      <c r="S750" s="26">
        <f>SUMIF('Interventi - Dettaglio'!$A:$A,"130020"&amp;'Interventi - Sintesi'!$C750,'Interventi - Dettaglio'!$I:$I)</f>
        <v>0</v>
      </c>
      <c r="T750" s="26">
        <f>SUMIF('Interventi - Dettaglio'!$A:$A,"130020"&amp;'Interventi - Sintesi'!$C750,'Interventi - Dettaglio'!$J:$J)</f>
        <v>0</v>
      </c>
      <c r="U750" s="26">
        <f>SUMIF('Interventi - Dettaglio'!$A:$A,"130020"&amp;'Interventi - Sintesi'!$C750,'Interventi - Dettaglio'!$K:$K)</f>
        <v>0</v>
      </c>
      <c r="V750" s="26">
        <f t="shared" si="138"/>
        <v>0</v>
      </c>
      <c r="W750" s="26">
        <f t="shared" si="139"/>
        <v>0</v>
      </c>
      <c r="X750" s="26">
        <f t="shared" si="140"/>
        <v>0</v>
      </c>
      <c r="Y750" s="32">
        <f t="shared" si="135"/>
        <v>0</v>
      </c>
      <c r="Z750" s="26">
        <f t="shared" si="141"/>
        <v>1</v>
      </c>
      <c r="AA750" s="26">
        <f t="shared" si="142"/>
        <v>0</v>
      </c>
      <c r="AB750" s="26">
        <f t="shared" si="143"/>
        <v>1</v>
      </c>
    </row>
    <row r="751" spans="1:28">
      <c r="A751" s="15" t="s">
        <v>1240</v>
      </c>
      <c r="B751" s="19" t="s">
        <v>2191</v>
      </c>
      <c r="C751" s="16" t="s">
        <v>1180</v>
      </c>
      <c r="D751" s="23" t="s">
        <v>1181</v>
      </c>
      <c r="E751" s="26">
        <f>SUMIF('Interventi - Dettaglio'!$A:$A,"130018"&amp;'Interventi - Sintesi'!$C751,'Interventi - Dettaglio'!H:H)</f>
        <v>1</v>
      </c>
      <c r="F751" s="26">
        <f>SUMIF('Interventi - Dettaglio'!$A:$A,"130018"&amp;'Interventi - Sintesi'!$C751,'Interventi - Dettaglio'!I:I)</f>
        <v>0</v>
      </c>
      <c r="G751" s="32">
        <f t="shared" si="132"/>
        <v>0</v>
      </c>
      <c r="H751" s="26">
        <f>SUMIF('Interventi - Dettaglio'!$A:$A,"130018"&amp;'Interventi - Sintesi'!$C751,'Interventi - Dettaglio'!J:J)</f>
        <v>0</v>
      </c>
      <c r="I751" s="26">
        <f>SUMIF('Interventi - Dettaglio'!$A:$A,"130018"&amp;'Interventi - Sintesi'!$C751,'Interventi - Dettaglio'!K:K)</f>
        <v>0</v>
      </c>
      <c r="J751" s="26">
        <f t="shared" si="136"/>
        <v>1</v>
      </c>
      <c r="K751" s="26">
        <f>SUMIF('Interventi - Dettaglio'!$A:$A,"130019"&amp;'Interventi - Sintesi'!$C751,'Interventi - Dettaglio'!$H:$H)</f>
        <v>0</v>
      </c>
      <c r="L751" s="26">
        <f>SUMIF('Interventi - Dettaglio'!$A:$A,"130019"&amp;'Interventi - Sintesi'!$C751,'Interventi - Dettaglio'!$I:$I)</f>
        <v>0</v>
      </c>
      <c r="M751" s="32">
        <f t="shared" si="133"/>
        <v>0</v>
      </c>
      <c r="N751" s="26">
        <f>SUMIF('Interventi - Dettaglio'!$A:$A,"130019"&amp;'Interventi - Sintesi'!$C751,'Interventi - Dettaglio'!$J:$J)</f>
        <v>0</v>
      </c>
      <c r="O751" s="26">
        <f>SUMIF('Interventi - Dettaglio'!$A:$A,"130019"&amp;'Interventi - Sintesi'!$C751,'Interventi - Dettaglio'!$K:$K)</f>
        <v>0</v>
      </c>
      <c r="P751" s="26">
        <f t="shared" si="137"/>
        <v>0</v>
      </c>
      <c r="Q751" s="26">
        <f>SUMIF('Interventi - Dettaglio'!$A:$A,"130020"&amp;'Interventi - Sintesi'!$C751,'Interventi - Dettaglio'!$H:$H)</f>
        <v>0</v>
      </c>
      <c r="R751" s="32">
        <f t="shared" si="134"/>
        <v>0</v>
      </c>
      <c r="S751" s="26">
        <f>SUMIF('Interventi - Dettaglio'!$A:$A,"130020"&amp;'Interventi - Sintesi'!$C751,'Interventi - Dettaglio'!$I:$I)</f>
        <v>0</v>
      </c>
      <c r="T751" s="26">
        <f>SUMIF('Interventi - Dettaglio'!$A:$A,"130020"&amp;'Interventi - Sintesi'!$C751,'Interventi - Dettaglio'!$J:$J)</f>
        <v>0</v>
      </c>
      <c r="U751" s="26">
        <f>SUMIF('Interventi - Dettaglio'!$A:$A,"130020"&amp;'Interventi - Sintesi'!$C751,'Interventi - Dettaglio'!$K:$K)</f>
        <v>0</v>
      </c>
      <c r="V751" s="26">
        <f t="shared" si="138"/>
        <v>0</v>
      </c>
      <c r="W751" s="26">
        <f t="shared" si="139"/>
        <v>1</v>
      </c>
      <c r="X751" s="26">
        <f t="shared" si="140"/>
        <v>0</v>
      </c>
      <c r="Y751" s="32">
        <f t="shared" si="135"/>
        <v>0</v>
      </c>
      <c r="Z751" s="26">
        <f t="shared" si="141"/>
        <v>0</v>
      </c>
      <c r="AA751" s="26">
        <f t="shared" si="142"/>
        <v>0</v>
      </c>
      <c r="AB751" s="26">
        <f t="shared" si="143"/>
        <v>1</v>
      </c>
    </row>
    <row r="752" spans="1:28">
      <c r="A752" s="15" t="s">
        <v>1240</v>
      </c>
      <c r="B752" s="19" t="s">
        <v>2191</v>
      </c>
      <c r="C752" s="16" t="s">
        <v>1182</v>
      </c>
      <c r="D752" s="23" t="s">
        <v>1183</v>
      </c>
      <c r="E752" s="26">
        <f>SUMIF('Interventi - Dettaglio'!$A:$A,"130018"&amp;'Interventi - Sintesi'!$C752,'Interventi - Dettaglio'!H:H)</f>
        <v>1</v>
      </c>
      <c r="F752" s="26">
        <f>SUMIF('Interventi - Dettaglio'!$A:$A,"130018"&amp;'Interventi - Sintesi'!$C752,'Interventi - Dettaglio'!I:I)</f>
        <v>0</v>
      </c>
      <c r="G752" s="32">
        <f t="shared" si="132"/>
        <v>0</v>
      </c>
      <c r="H752" s="26">
        <f>SUMIF('Interventi - Dettaglio'!$A:$A,"130018"&amp;'Interventi - Sintesi'!$C752,'Interventi - Dettaglio'!J:J)</f>
        <v>0</v>
      </c>
      <c r="I752" s="26">
        <f>SUMIF('Interventi - Dettaglio'!$A:$A,"130018"&amp;'Interventi - Sintesi'!$C752,'Interventi - Dettaglio'!K:K)</f>
        <v>0</v>
      </c>
      <c r="J752" s="26">
        <f t="shared" si="136"/>
        <v>1</v>
      </c>
      <c r="K752" s="26">
        <f>SUMIF('Interventi - Dettaglio'!$A:$A,"130019"&amp;'Interventi - Sintesi'!$C752,'Interventi - Dettaglio'!$H:$H)</f>
        <v>2</v>
      </c>
      <c r="L752" s="26">
        <f>SUMIF('Interventi - Dettaglio'!$A:$A,"130019"&amp;'Interventi - Sintesi'!$C752,'Interventi - Dettaglio'!$I:$I)</f>
        <v>0</v>
      </c>
      <c r="M752" s="32">
        <f t="shared" si="133"/>
        <v>0</v>
      </c>
      <c r="N752" s="26">
        <f>SUMIF('Interventi - Dettaglio'!$A:$A,"130019"&amp;'Interventi - Sintesi'!$C752,'Interventi - Dettaglio'!$J:$J)</f>
        <v>0</v>
      </c>
      <c r="O752" s="26">
        <f>SUMIF('Interventi - Dettaglio'!$A:$A,"130019"&amp;'Interventi - Sintesi'!$C752,'Interventi - Dettaglio'!$K:$K)</f>
        <v>0</v>
      </c>
      <c r="P752" s="26">
        <f t="shared" si="137"/>
        <v>2</v>
      </c>
      <c r="Q752" s="26">
        <f>SUMIF('Interventi - Dettaglio'!$A:$A,"130020"&amp;'Interventi - Sintesi'!$C752,'Interventi - Dettaglio'!$H:$H)</f>
        <v>0</v>
      </c>
      <c r="R752" s="32">
        <f t="shared" si="134"/>
        <v>0</v>
      </c>
      <c r="S752" s="26">
        <f>SUMIF('Interventi - Dettaglio'!$A:$A,"130020"&amp;'Interventi - Sintesi'!$C752,'Interventi - Dettaglio'!$I:$I)</f>
        <v>0</v>
      </c>
      <c r="T752" s="26">
        <f>SUMIF('Interventi - Dettaglio'!$A:$A,"130020"&amp;'Interventi - Sintesi'!$C752,'Interventi - Dettaglio'!$J:$J)</f>
        <v>0</v>
      </c>
      <c r="U752" s="26">
        <f>SUMIF('Interventi - Dettaglio'!$A:$A,"130020"&amp;'Interventi - Sintesi'!$C752,'Interventi - Dettaglio'!$K:$K)</f>
        <v>0</v>
      </c>
      <c r="V752" s="26">
        <f t="shared" si="138"/>
        <v>0</v>
      </c>
      <c r="W752" s="26">
        <f t="shared" si="139"/>
        <v>3</v>
      </c>
      <c r="X752" s="26">
        <f t="shared" si="140"/>
        <v>0</v>
      </c>
      <c r="Y752" s="32">
        <f t="shared" si="135"/>
        <v>0</v>
      </c>
      <c r="Z752" s="26">
        <f t="shared" si="141"/>
        <v>0</v>
      </c>
      <c r="AA752" s="26">
        <f t="shared" si="142"/>
        <v>0</v>
      </c>
      <c r="AB752" s="26">
        <f t="shared" si="143"/>
        <v>3</v>
      </c>
    </row>
    <row r="753" spans="1:28">
      <c r="A753" s="15" t="s">
        <v>1240</v>
      </c>
      <c r="B753" s="19" t="s">
        <v>2191</v>
      </c>
      <c r="C753" s="16" t="s">
        <v>1184</v>
      </c>
      <c r="D753" s="23" t="s">
        <v>1185</v>
      </c>
      <c r="E753" s="26">
        <f>SUMIF('Interventi - Dettaglio'!$A:$A,"130018"&amp;'Interventi - Sintesi'!$C753,'Interventi - Dettaglio'!H:H)</f>
        <v>7</v>
      </c>
      <c r="F753" s="26">
        <f>SUMIF('Interventi - Dettaglio'!$A:$A,"130018"&amp;'Interventi - Sintesi'!$C753,'Interventi - Dettaglio'!I:I)</f>
        <v>0</v>
      </c>
      <c r="G753" s="32">
        <f t="shared" si="132"/>
        <v>0</v>
      </c>
      <c r="H753" s="26">
        <f>SUMIF('Interventi - Dettaglio'!$A:$A,"130018"&amp;'Interventi - Sintesi'!$C753,'Interventi - Dettaglio'!J:J)</f>
        <v>0</v>
      </c>
      <c r="I753" s="26">
        <f>SUMIF('Interventi - Dettaglio'!$A:$A,"130018"&amp;'Interventi - Sintesi'!$C753,'Interventi - Dettaglio'!K:K)</f>
        <v>0</v>
      </c>
      <c r="J753" s="26">
        <f t="shared" si="136"/>
        <v>7</v>
      </c>
      <c r="K753" s="26">
        <f>SUMIF('Interventi - Dettaglio'!$A:$A,"130019"&amp;'Interventi - Sintesi'!$C753,'Interventi - Dettaglio'!$H:$H)</f>
        <v>0</v>
      </c>
      <c r="L753" s="26">
        <f>SUMIF('Interventi - Dettaglio'!$A:$A,"130019"&amp;'Interventi - Sintesi'!$C753,'Interventi - Dettaglio'!$I:$I)</f>
        <v>0</v>
      </c>
      <c r="M753" s="32">
        <f t="shared" si="133"/>
        <v>0</v>
      </c>
      <c r="N753" s="26">
        <f>SUMIF('Interventi - Dettaglio'!$A:$A,"130019"&amp;'Interventi - Sintesi'!$C753,'Interventi - Dettaglio'!$J:$J)</f>
        <v>0</v>
      </c>
      <c r="O753" s="26">
        <f>SUMIF('Interventi - Dettaglio'!$A:$A,"130019"&amp;'Interventi - Sintesi'!$C753,'Interventi - Dettaglio'!$K:$K)</f>
        <v>0</v>
      </c>
      <c r="P753" s="26">
        <f t="shared" si="137"/>
        <v>0</v>
      </c>
      <c r="Q753" s="26">
        <f>SUMIF('Interventi - Dettaglio'!$A:$A,"130020"&amp;'Interventi - Sintesi'!$C753,'Interventi - Dettaglio'!$H:$H)</f>
        <v>0</v>
      </c>
      <c r="R753" s="32">
        <f t="shared" si="134"/>
        <v>0</v>
      </c>
      <c r="S753" s="26">
        <f>SUMIF('Interventi - Dettaglio'!$A:$A,"130020"&amp;'Interventi - Sintesi'!$C753,'Interventi - Dettaglio'!$I:$I)</f>
        <v>0</v>
      </c>
      <c r="T753" s="26">
        <f>SUMIF('Interventi - Dettaglio'!$A:$A,"130020"&amp;'Interventi - Sintesi'!$C753,'Interventi - Dettaglio'!$J:$J)</f>
        <v>0</v>
      </c>
      <c r="U753" s="26">
        <f>SUMIF('Interventi - Dettaglio'!$A:$A,"130020"&amp;'Interventi - Sintesi'!$C753,'Interventi - Dettaglio'!$K:$K)</f>
        <v>0</v>
      </c>
      <c r="V753" s="26">
        <f t="shared" si="138"/>
        <v>0</v>
      </c>
      <c r="W753" s="26">
        <f t="shared" si="139"/>
        <v>7</v>
      </c>
      <c r="X753" s="26">
        <f t="shared" si="140"/>
        <v>0</v>
      </c>
      <c r="Y753" s="32">
        <f t="shared" si="135"/>
        <v>0</v>
      </c>
      <c r="Z753" s="26">
        <f t="shared" si="141"/>
        <v>0</v>
      </c>
      <c r="AA753" s="26">
        <f t="shared" si="142"/>
        <v>0</v>
      </c>
      <c r="AB753" s="26">
        <f t="shared" si="143"/>
        <v>7</v>
      </c>
    </row>
    <row r="754" spans="1:28">
      <c r="A754" s="13" t="s">
        <v>1240</v>
      </c>
      <c r="B754" s="19" t="s">
        <v>2191</v>
      </c>
      <c r="C754" s="14" t="s">
        <v>1753</v>
      </c>
      <c r="D754" s="4" t="s">
        <v>1754</v>
      </c>
      <c r="E754" s="26">
        <f>SUMIF('Interventi - Dettaglio'!$A:$A,"130018"&amp;'Interventi - Sintesi'!$C754,'Interventi - Dettaglio'!H:H)</f>
        <v>2</v>
      </c>
      <c r="F754" s="26">
        <f>SUMIF('Interventi - Dettaglio'!$A:$A,"130018"&amp;'Interventi - Sintesi'!$C754,'Interventi - Dettaglio'!I:I)</f>
        <v>0</v>
      </c>
      <c r="G754" s="32">
        <f t="shared" si="132"/>
        <v>0</v>
      </c>
      <c r="H754" s="26">
        <f>SUMIF('Interventi - Dettaglio'!$A:$A,"130018"&amp;'Interventi - Sintesi'!$C754,'Interventi - Dettaglio'!J:J)</f>
        <v>0</v>
      </c>
      <c r="I754" s="26">
        <f>SUMIF('Interventi - Dettaglio'!$A:$A,"130018"&amp;'Interventi - Sintesi'!$C754,'Interventi - Dettaglio'!K:K)</f>
        <v>0</v>
      </c>
      <c r="J754" s="26">
        <f t="shared" si="136"/>
        <v>2</v>
      </c>
      <c r="K754" s="26">
        <f>SUMIF('Interventi - Dettaglio'!$A:$A,"130019"&amp;'Interventi - Sintesi'!$C754,'Interventi - Dettaglio'!$H:$H)</f>
        <v>2</v>
      </c>
      <c r="L754" s="26">
        <f>SUMIF('Interventi - Dettaglio'!$A:$A,"130019"&amp;'Interventi - Sintesi'!$C754,'Interventi - Dettaglio'!$I:$I)</f>
        <v>0</v>
      </c>
      <c r="M754" s="32">
        <f t="shared" si="133"/>
        <v>0</v>
      </c>
      <c r="N754" s="26">
        <f>SUMIF('Interventi - Dettaglio'!$A:$A,"130019"&amp;'Interventi - Sintesi'!$C754,'Interventi - Dettaglio'!$J:$J)</f>
        <v>0</v>
      </c>
      <c r="O754" s="26">
        <f>SUMIF('Interventi - Dettaglio'!$A:$A,"130019"&amp;'Interventi - Sintesi'!$C754,'Interventi - Dettaglio'!$K:$K)</f>
        <v>0</v>
      </c>
      <c r="P754" s="26">
        <f t="shared" si="137"/>
        <v>2</v>
      </c>
      <c r="Q754" s="26">
        <f>SUMIF('Interventi - Dettaglio'!$A:$A,"130020"&amp;'Interventi - Sintesi'!$C754,'Interventi - Dettaglio'!$H:$H)</f>
        <v>0</v>
      </c>
      <c r="R754" s="32">
        <f t="shared" si="134"/>
        <v>0</v>
      </c>
      <c r="S754" s="26">
        <f>SUMIF('Interventi - Dettaglio'!$A:$A,"130020"&amp;'Interventi - Sintesi'!$C754,'Interventi - Dettaglio'!$I:$I)</f>
        <v>0</v>
      </c>
      <c r="T754" s="26">
        <f>SUMIF('Interventi - Dettaglio'!$A:$A,"130020"&amp;'Interventi - Sintesi'!$C754,'Interventi - Dettaglio'!$J:$J)</f>
        <v>0</v>
      </c>
      <c r="U754" s="26">
        <f>SUMIF('Interventi - Dettaglio'!$A:$A,"130020"&amp;'Interventi - Sintesi'!$C754,'Interventi - Dettaglio'!$K:$K)</f>
        <v>0</v>
      </c>
      <c r="V754" s="26">
        <f t="shared" si="138"/>
        <v>0</v>
      </c>
      <c r="W754" s="26">
        <f t="shared" si="139"/>
        <v>4</v>
      </c>
      <c r="X754" s="26">
        <f t="shared" si="140"/>
        <v>0</v>
      </c>
      <c r="Y754" s="32">
        <f t="shared" si="135"/>
        <v>0</v>
      </c>
      <c r="Z754" s="26">
        <f t="shared" si="141"/>
        <v>0</v>
      </c>
      <c r="AA754" s="26">
        <f t="shared" si="142"/>
        <v>0</v>
      </c>
      <c r="AB754" s="26">
        <f t="shared" si="143"/>
        <v>4</v>
      </c>
    </row>
    <row r="755" spans="1:28">
      <c r="A755" s="15" t="s">
        <v>1240</v>
      </c>
      <c r="B755" s="19" t="s">
        <v>2191</v>
      </c>
      <c r="C755" s="16" t="s">
        <v>1186</v>
      </c>
      <c r="D755" s="23" t="s">
        <v>1187</v>
      </c>
      <c r="E755" s="26">
        <f>SUMIF('Interventi - Dettaglio'!$A:$A,"130018"&amp;'Interventi - Sintesi'!$C755,'Interventi - Dettaglio'!H:H)</f>
        <v>8</v>
      </c>
      <c r="F755" s="26">
        <f>SUMIF('Interventi - Dettaglio'!$A:$A,"130018"&amp;'Interventi - Sintesi'!$C755,'Interventi - Dettaglio'!I:I)</f>
        <v>0</v>
      </c>
      <c r="G755" s="32">
        <f t="shared" si="132"/>
        <v>0</v>
      </c>
      <c r="H755" s="26">
        <f>SUMIF('Interventi - Dettaglio'!$A:$A,"130018"&amp;'Interventi - Sintesi'!$C755,'Interventi - Dettaglio'!J:J)</f>
        <v>0</v>
      </c>
      <c r="I755" s="26">
        <f>SUMIF('Interventi - Dettaglio'!$A:$A,"130018"&amp;'Interventi - Sintesi'!$C755,'Interventi - Dettaglio'!K:K)</f>
        <v>0</v>
      </c>
      <c r="J755" s="26">
        <f t="shared" si="136"/>
        <v>8</v>
      </c>
      <c r="K755" s="26">
        <f>SUMIF('Interventi - Dettaglio'!$A:$A,"130019"&amp;'Interventi - Sintesi'!$C755,'Interventi - Dettaglio'!$H:$H)</f>
        <v>1</v>
      </c>
      <c r="L755" s="26">
        <f>SUMIF('Interventi - Dettaglio'!$A:$A,"130019"&amp;'Interventi - Sintesi'!$C755,'Interventi - Dettaglio'!$I:$I)</f>
        <v>0</v>
      </c>
      <c r="M755" s="32">
        <f t="shared" si="133"/>
        <v>0</v>
      </c>
      <c r="N755" s="26">
        <f>SUMIF('Interventi - Dettaglio'!$A:$A,"130019"&amp;'Interventi - Sintesi'!$C755,'Interventi - Dettaglio'!$J:$J)</f>
        <v>0</v>
      </c>
      <c r="O755" s="26">
        <f>SUMIF('Interventi - Dettaglio'!$A:$A,"130019"&amp;'Interventi - Sintesi'!$C755,'Interventi - Dettaglio'!$K:$K)</f>
        <v>0</v>
      </c>
      <c r="P755" s="26">
        <f t="shared" si="137"/>
        <v>1</v>
      </c>
      <c r="Q755" s="26">
        <f>SUMIF('Interventi - Dettaglio'!$A:$A,"130020"&amp;'Interventi - Sintesi'!$C755,'Interventi - Dettaglio'!$H:$H)</f>
        <v>0</v>
      </c>
      <c r="R755" s="32">
        <f t="shared" si="134"/>
        <v>0</v>
      </c>
      <c r="S755" s="26">
        <f>SUMIF('Interventi - Dettaglio'!$A:$A,"130020"&amp;'Interventi - Sintesi'!$C755,'Interventi - Dettaglio'!$I:$I)</f>
        <v>0</v>
      </c>
      <c r="T755" s="26">
        <f>SUMIF('Interventi - Dettaglio'!$A:$A,"130020"&amp;'Interventi - Sintesi'!$C755,'Interventi - Dettaglio'!$J:$J)</f>
        <v>0</v>
      </c>
      <c r="U755" s="26">
        <f>SUMIF('Interventi - Dettaglio'!$A:$A,"130020"&amp;'Interventi - Sintesi'!$C755,'Interventi - Dettaglio'!$K:$K)</f>
        <v>0</v>
      </c>
      <c r="V755" s="26">
        <f t="shared" si="138"/>
        <v>0</v>
      </c>
      <c r="W755" s="26">
        <f t="shared" si="139"/>
        <v>9</v>
      </c>
      <c r="X755" s="26">
        <f t="shared" si="140"/>
        <v>0</v>
      </c>
      <c r="Y755" s="32">
        <f t="shared" si="135"/>
        <v>0</v>
      </c>
      <c r="Z755" s="26">
        <f t="shared" si="141"/>
        <v>0</v>
      </c>
      <c r="AA755" s="26">
        <f t="shared" si="142"/>
        <v>0</v>
      </c>
      <c r="AB755" s="26">
        <f t="shared" si="143"/>
        <v>9</v>
      </c>
    </row>
    <row r="756" spans="1:28">
      <c r="A756" s="15" t="s">
        <v>1240</v>
      </c>
      <c r="B756" s="19" t="s">
        <v>2191</v>
      </c>
      <c r="C756" s="16" t="s">
        <v>1455</v>
      </c>
      <c r="D756" s="23" t="s">
        <v>1456</v>
      </c>
      <c r="E756" s="26">
        <f>SUMIF('Interventi - Dettaglio'!$A:$A,"130018"&amp;'Interventi - Sintesi'!$C756,'Interventi - Dettaglio'!H:H)</f>
        <v>1</v>
      </c>
      <c r="F756" s="26">
        <f>SUMIF('Interventi - Dettaglio'!$A:$A,"130018"&amp;'Interventi - Sintesi'!$C756,'Interventi - Dettaglio'!I:I)</f>
        <v>1</v>
      </c>
      <c r="G756" s="32">
        <f t="shared" si="132"/>
        <v>1</v>
      </c>
      <c r="H756" s="26">
        <f>SUMIF('Interventi - Dettaglio'!$A:$A,"130018"&amp;'Interventi - Sintesi'!$C756,'Interventi - Dettaglio'!J:J)</f>
        <v>0</v>
      </c>
      <c r="I756" s="26">
        <f>SUMIF('Interventi - Dettaglio'!$A:$A,"130018"&amp;'Interventi - Sintesi'!$C756,'Interventi - Dettaglio'!K:K)</f>
        <v>0</v>
      </c>
      <c r="J756" s="26">
        <f t="shared" si="136"/>
        <v>1</v>
      </c>
      <c r="K756" s="26">
        <f>SUMIF('Interventi - Dettaglio'!$A:$A,"130019"&amp;'Interventi - Sintesi'!$C756,'Interventi - Dettaglio'!$H:$H)</f>
        <v>0</v>
      </c>
      <c r="L756" s="26">
        <f>SUMIF('Interventi - Dettaglio'!$A:$A,"130019"&amp;'Interventi - Sintesi'!$C756,'Interventi - Dettaglio'!$I:$I)</f>
        <v>0</v>
      </c>
      <c r="M756" s="32">
        <f t="shared" si="133"/>
        <v>0</v>
      </c>
      <c r="N756" s="26">
        <f>SUMIF('Interventi - Dettaglio'!$A:$A,"130019"&amp;'Interventi - Sintesi'!$C756,'Interventi - Dettaglio'!$J:$J)</f>
        <v>0</v>
      </c>
      <c r="O756" s="26">
        <f>SUMIF('Interventi - Dettaglio'!$A:$A,"130019"&amp;'Interventi - Sintesi'!$C756,'Interventi - Dettaglio'!$K:$K)</f>
        <v>0</v>
      </c>
      <c r="P756" s="26">
        <f t="shared" si="137"/>
        <v>0</v>
      </c>
      <c r="Q756" s="26">
        <f>SUMIF('Interventi - Dettaglio'!$A:$A,"130020"&amp;'Interventi - Sintesi'!$C756,'Interventi - Dettaglio'!$H:$H)</f>
        <v>0</v>
      </c>
      <c r="R756" s="32">
        <f t="shared" si="134"/>
        <v>0</v>
      </c>
      <c r="S756" s="26">
        <f>SUMIF('Interventi - Dettaglio'!$A:$A,"130020"&amp;'Interventi - Sintesi'!$C756,'Interventi - Dettaglio'!$I:$I)</f>
        <v>0</v>
      </c>
      <c r="T756" s="26">
        <f>SUMIF('Interventi - Dettaglio'!$A:$A,"130020"&amp;'Interventi - Sintesi'!$C756,'Interventi - Dettaglio'!$J:$J)</f>
        <v>0</v>
      </c>
      <c r="U756" s="26">
        <f>SUMIF('Interventi - Dettaglio'!$A:$A,"130020"&amp;'Interventi - Sintesi'!$C756,'Interventi - Dettaglio'!$K:$K)</f>
        <v>0</v>
      </c>
      <c r="V756" s="26">
        <f t="shared" si="138"/>
        <v>0</v>
      </c>
      <c r="W756" s="26">
        <f t="shared" si="139"/>
        <v>1</v>
      </c>
      <c r="X756" s="26">
        <f t="shared" si="140"/>
        <v>1</v>
      </c>
      <c r="Y756" s="32">
        <f t="shared" si="135"/>
        <v>1</v>
      </c>
      <c r="Z756" s="26">
        <f t="shared" si="141"/>
        <v>0</v>
      </c>
      <c r="AA756" s="26">
        <f t="shared" si="142"/>
        <v>0</v>
      </c>
      <c r="AB756" s="26">
        <f t="shared" si="143"/>
        <v>1</v>
      </c>
    </row>
    <row r="757" spans="1:28">
      <c r="A757" s="13" t="s">
        <v>1248</v>
      </c>
      <c r="B757" s="19" t="s">
        <v>2191</v>
      </c>
      <c r="C757" s="14" t="s">
        <v>1822</v>
      </c>
      <c r="D757" s="4" t="s">
        <v>1823</v>
      </c>
      <c r="E757" s="26">
        <f>SUMIF('Interventi - Dettaglio'!$A:$A,"130018"&amp;'Interventi - Sintesi'!$C757,'Interventi - Dettaglio'!H:H)</f>
        <v>1</v>
      </c>
      <c r="F757" s="26">
        <f>SUMIF('Interventi - Dettaglio'!$A:$A,"130018"&amp;'Interventi - Sintesi'!$C757,'Interventi - Dettaglio'!I:I)</f>
        <v>0</v>
      </c>
      <c r="G757" s="32">
        <f t="shared" si="132"/>
        <v>0</v>
      </c>
      <c r="H757" s="26">
        <f>SUMIF('Interventi - Dettaglio'!$A:$A,"130018"&amp;'Interventi - Sintesi'!$C757,'Interventi - Dettaglio'!J:J)</f>
        <v>0</v>
      </c>
      <c r="I757" s="26">
        <f>SUMIF('Interventi - Dettaglio'!$A:$A,"130018"&amp;'Interventi - Sintesi'!$C757,'Interventi - Dettaglio'!K:K)</f>
        <v>0</v>
      </c>
      <c r="J757" s="26">
        <f t="shared" si="136"/>
        <v>1</v>
      </c>
      <c r="K757" s="26">
        <f>SUMIF('Interventi - Dettaglio'!$A:$A,"130019"&amp;'Interventi - Sintesi'!$C757,'Interventi - Dettaglio'!$H:$H)</f>
        <v>0</v>
      </c>
      <c r="L757" s="26">
        <f>SUMIF('Interventi - Dettaglio'!$A:$A,"130019"&amp;'Interventi - Sintesi'!$C757,'Interventi - Dettaglio'!$I:$I)</f>
        <v>0</v>
      </c>
      <c r="M757" s="32">
        <f t="shared" si="133"/>
        <v>0</v>
      </c>
      <c r="N757" s="26">
        <f>SUMIF('Interventi - Dettaglio'!$A:$A,"130019"&amp;'Interventi - Sintesi'!$C757,'Interventi - Dettaglio'!$J:$J)</f>
        <v>0</v>
      </c>
      <c r="O757" s="26">
        <f>SUMIF('Interventi - Dettaglio'!$A:$A,"130019"&amp;'Interventi - Sintesi'!$C757,'Interventi - Dettaglio'!$K:$K)</f>
        <v>0</v>
      </c>
      <c r="P757" s="26">
        <f t="shared" si="137"/>
        <v>0</v>
      </c>
      <c r="Q757" s="26">
        <f>SUMIF('Interventi - Dettaglio'!$A:$A,"130020"&amp;'Interventi - Sintesi'!$C757,'Interventi - Dettaglio'!$H:$H)</f>
        <v>0</v>
      </c>
      <c r="R757" s="32">
        <f t="shared" si="134"/>
        <v>0</v>
      </c>
      <c r="S757" s="26">
        <f>SUMIF('Interventi - Dettaglio'!$A:$A,"130020"&amp;'Interventi - Sintesi'!$C757,'Interventi - Dettaglio'!$I:$I)</f>
        <v>0</v>
      </c>
      <c r="T757" s="26">
        <f>SUMIF('Interventi - Dettaglio'!$A:$A,"130020"&amp;'Interventi - Sintesi'!$C757,'Interventi - Dettaglio'!$J:$J)</f>
        <v>0</v>
      </c>
      <c r="U757" s="26">
        <f>SUMIF('Interventi - Dettaglio'!$A:$A,"130020"&amp;'Interventi - Sintesi'!$C757,'Interventi - Dettaglio'!$K:$K)</f>
        <v>0</v>
      </c>
      <c r="V757" s="26">
        <f t="shared" si="138"/>
        <v>0</v>
      </c>
      <c r="W757" s="26">
        <f t="shared" si="139"/>
        <v>1</v>
      </c>
      <c r="X757" s="26">
        <f t="shared" si="140"/>
        <v>0</v>
      </c>
      <c r="Y757" s="32">
        <f t="shared" si="135"/>
        <v>0</v>
      </c>
      <c r="Z757" s="26">
        <f t="shared" si="141"/>
        <v>0</v>
      </c>
      <c r="AA757" s="26">
        <f t="shared" si="142"/>
        <v>0</v>
      </c>
      <c r="AB757" s="26">
        <f t="shared" si="143"/>
        <v>1</v>
      </c>
    </row>
    <row r="758" spans="1:28">
      <c r="A758" s="15" t="s">
        <v>1248</v>
      </c>
      <c r="B758" s="19" t="s">
        <v>2191</v>
      </c>
      <c r="C758" s="16" t="s">
        <v>1188</v>
      </c>
      <c r="D758" s="23" t="s">
        <v>1189</v>
      </c>
      <c r="E758" s="26">
        <f>SUMIF('Interventi - Dettaglio'!$A:$A,"130018"&amp;'Interventi - Sintesi'!$C758,'Interventi - Dettaglio'!H:H)</f>
        <v>1</v>
      </c>
      <c r="F758" s="26">
        <f>SUMIF('Interventi - Dettaglio'!$A:$A,"130018"&amp;'Interventi - Sintesi'!$C758,'Interventi - Dettaglio'!I:I)</f>
        <v>1</v>
      </c>
      <c r="G758" s="32">
        <f t="shared" si="132"/>
        <v>1</v>
      </c>
      <c r="H758" s="26">
        <f>SUMIF('Interventi - Dettaglio'!$A:$A,"130018"&amp;'Interventi - Sintesi'!$C758,'Interventi - Dettaglio'!J:J)</f>
        <v>0</v>
      </c>
      <c r="I758" s="26">
        <f>SUMIF('Interventi - Dettaglio'!$A:$A,"130018"&amp;'Interventi - Sintesi'!$C758,'Interventi - Dettaglio'!K:K)</f>
        <v>0</v>
      </c>
      <c r="J758" s="26">
        <f t="shared" si="136"/>
        <v>1</v>
      </c>
      <c r="K758" s="26">
        <f>SUMIF('Interventi - Dettaglio'!$A:$A,"130019"&amp;'Interventi - Sintesi'!$C758,'Interventi - Dettaglio'!$H:$H)</f>
        <v>2</v>
      </c>
      <c r="L758" s="26">
        <f>SUMIF('Interventi - Dettaglio'!$A:$A,"130019"&amp;'Interventi - Sintesi'!$C758,'Interventi - Dettaglio'!$I:$I)</f>
        <v>2</v>
      </c>
      <c r="M758" s="32">
        <f t="shared" si="133"/>
        <v>1</v>
      </c>
      <c r="N758" s="26">
        <f>SUMIF('Interventi - Dettaglio'!$A:$A,"130019"&amp;'Interventi - Sintesi'!$C758,'Interventi - Dettaglio'!$J:$J)</f>
        <v>0</v>
      </c>
      <c r="O758" s="26">
        <f>SUMIF('Interventi - Dettaglio'!$A:$A,"130019"&amp;'Interventi - Sintesi'!$C758,'Interventi - Dettaglio'!$K:$K)</f>
        <v>0</v>
      </c>
      <c r="P758" s="26">
        <f t="shared" si="137"/>
        <v>2</v>
      </c>
      <c r="Q758" s="26">
        <f>SUMIF('Interventi - Dettaglio'!$A:$A,"130020"&amp;'Interventi - Sintesi'!$C758,'Interventi - Dettaglio'!$H:$H)</f>
        <v>0</v>
      </c>
      <c r="R758" s="32">
        <f t="shared" si="134"/>
        <v>0</v>
      </c>
      <c r="S758" s="26">
        <f>SUMIF('Interventi - Dettaglio'!$A:$A,"130020"&amp;'Interventi - Sintesi'!$C758,'Interventi - Dettaglio'!$I:$I)</f>
        <v>0</v>
      </c>
      <c r="T758" s="26">
        <f>SUMIF('Interventi - Dettaglio'!$A:$A,"130020"&amp;'Interventi - Sintesi'!$C758,'Interventi - Dettaglio'!$J:$J)</f>
        <v>0</v>
      </c>
      <c r="U758" s="26">
        <f>SUMIF('Interventi - Dettaglio'!$A:$A,"130020"&amp;'Interventi - Sintesi'!$C758,'Interventi - Dettaglio'!$K:$K)</f>
        <v>0</v>
      </c>
      <c r="V758" s="26">
        <f t="shared" si="138"/>
        <v>0</v>
      </c>
      <c r="W758" s="26">
        <f t="shared" si="139"/>
        <v>3</v>
      </c>
      <c r="X758" s="26">
        <f t="shared" si="140"/>
        <v>3</v>
      </c>
      <c r="Y758" s="32">
        <f t="shared" si="135"/>
        <v>1</v>
      </c>
      <c r="Z758" s="26">
        <f t="shared" si="141"/>
        <v>0</v>
      </c>
      <c r="AA758" s="26">
        <f t="shared" si="142"/>
        <v>0</v>
      </c>
      <c r="AB758" s="26">
        <f t="shared" si="143"/>
        <v>3</v>
      </c>
    </row>
    <row r="759" spans="1:28">
      <c r="A759" s="15" t="s">
        <v>1248</v>
      </c>
      <c r="B759" s="19" t="s">
        <v>2191</v>
      </c>
      <c r="C759" s="16" t="s">
        <v>687</v>
      </c>
      <c r="D759" s="23" t="s">
        <v>688</v>
      </c>
      <c r="E759" s="26">
        <f>SUMIF('Interventi - Dettaglio'!$A:$A,"130018"&amp;'Interventi - Sintesi'!$C759,'Interventi - Dettaglio'!H:H)</f>
        <v>0</v>
      </c>
      <c r="F759" s="26">
        <f>SUMIF('Interventi - Dettaglio'!$A:$A,"130018"&amp;'Interventi - Sintesi'!$C759,'Interventi - Dettaglio'!I:I)</f>
        <v>0</v>
      </c>
      <c r="G759" s="32">
        <f t="shared" si="132"/>
        <v>0</v>
      </c>
      <c r="H759" s="26">
        <f>SUMIF('Interventi - Dettaglio'!$A:$A,"130018"&amp;'Interventi - Sintesi'!$C759,'Interventi - Dettaglio'!J:J)</f>
        <v>1</v>
      </c>
      <c r="I759" s="26">
        <f>SUMIF('Interventi - Dettaglio'!$A:$A,"130018"&amp;'Interventi - Sintesi'!$C759,'Interventi - Dettaglio'!K:K)</f>
        <v>0</v>
      </c>
      <c r="J759" s="26">
        <f t="shared" si="136"/>
        <v>1</v>
      </c>
      <c r="K759" s="26">
        <f>SUMIF('Interventi - Dettaglio'!$A:$A,"130019"&amp;'Interventi - Sintesi'!$C759,'Interventi - Dettaglio'!$H:$H)</f>
        <v>0</v>
      </c>
      <c r="L759" s="26">
        <f>SUMIF('Interventi - Dettaglio'!$A:$A,"130019"&amp;'Interventi - Sintesi'!$C759,'Interventi - Dettaglio'!$I:$I)</f>
        <v>0</v>
      </c>
      <c r="M759" s="32">
        <f t="shared" si="133"/>
        <v>0</v>
      </c>
      <c r="N759" s="26">
        <f>SUMIF('Interventi - Dettaglio'!$A:$A,"130019"&amp;'Interventi - Sintesi'!$C759,'Interventi - Dettaglio'!$J:$J)</f>
        <v>5</v>
      </c>
      <c r="O759" s="26">
        <f>SUMIF('Interventi - Dettaglio'!$A:$A,"130019"&amp;'Interventi - Sintesi'!$C759,'Interventi - Dettaglio'!$K:$K)</f>
        <v>0</v>
      </c>
      <c r="P759" s="26">
        <f t="shared" si="137"/>
        <v>5</v>
      </c>
      <c r="Q759" s="26">
        <f>SUMIF('Interventi - Dettaglio'!$A:$A,"130020"&amp;'Interventi - Sintesi'!$C759,'Interventi - Dettaglio'!$H:$H)</f>
        <v>0</v>
      </c>
      <c r="R759" s="32">
        <f t="shared" si="134"/>
        <v>0</v>
      </c>
      <c r="S759" s="26">
        <f>SUMIF('Interventi - Dettaglio'!$A:$A,"130020"&amp;'Interventi - Sintesi'!$C759,'Interventi - Dettaglio'!$I:$I)</f>
        <v>0</v>
      </c>
      <c r="T759" s="26">
        <f>SUMIF('Interventi - Dettaglio'!$A:$A,"130020"&amp;'Interventi - Sintesi'!$C759,'Interventi - Dettaglio'!$J:$J)</f>
        <v>0</v>
      </c>
      <c r="U759" s="26">
        <f>SUMIF('Interventi - Dettaglio'!$A:$A,"130020"&amp;'Interventi - Sintesi'!$C759,'Interventi - Dettaglio'!$K:$K)</f>
        <v>0</v>
      </c>
      <c r="V759" s="26">
        <f t="shared" si="138"/>
        <v>0</v>
      </c>
      <c r="W759" s="26">
        <f t="shared" si="139"/>
        <v>0</v>
      </c>
      <c r="X759" s="26">
        <f t="shared" si="140"/>
        <v>0</v>
      </c>
      <c r="Y759" s="32">
        <f t="shared" si="135"/>
        <v>0</v>
      </c>
      <c r="Z759" s="26">
        <f t="shared" si="141"/>
        <v>6</v>
      </c>
      <c r="AA759" s="26">
        <f t="shared" si="142"/>
        <v>0</v>
      </c>
      <c r="AB759" s="26">
        <f t="shared" si="143"/>
        <v>6</v>
      </c>
    </row>
    <row r="760" spans="1:28">
      <c r="A760" s="15" t="s">
        <v>1248</v>
      </c>
      <c r="B760" s="19" t="s">
        <v>2191</v>
      </c>
      <c r="C760" s="16" t="s">
        <v>1522</v>
      </c>
      <c r="D760" s="23" t="s">
        <v>1523</v>
      </c>
      <c r="E760" s="26">
        <f>SUMIF('Interventi - Dettaglio'!$A:$A,"130018"&amp;'Interventi - Sintesi'!$C760,'Interventi - Dettaglio'!H:H)</f>
        <v>0</v>
      </c>
      <c r="F760" s="26">
        <f>SUMIF('Interventi - Dettaglio'!$A:$A,"130018"&amp;'Interventi - Sintesi'!$C760,'Interventi - Dettaglio'!I:I)</f>
        <v>0</v>
      </c>
      <c r="G760" s="32">
        <f t="shared" si="132"/>
        <v>0</v>
      </c>
      <c r="H760" s="26">
        <f>SUMIF('Interventi - Dettaglio'!$A:$A,"130018"&amp;'Interventi - Sintesi'!$C760,'Interventi - Dettaglio'!J:J)</f>
        <v>0</v>
      </c>
      <c r="I760" s="26">
        <f>SUMIF('Interventi - Dettaglio'!$A:$A,"130018"&amp;'Interventi - Sintesi'!$C760,'Interventi - Dettaglio'!K:K)</f>
        <v>0</v>
      </c>
      <c r="J760" s="26">
        <f t="shared" si="136"/>
        <v>0</v>
      </c>
      <c r="K760" s="26">
        <f>SUMIF('Interventi - Dettaglio'!$A:$A,"130019"&amp;'Interventi - Sintesi'!$C760,'Interventi - Dettaglio'!$H:$H)</f>
        <v>1</v>
      </c>
      <c r="L760" s="26">
        <f>SUMIF('Interventi - Dettaglio'!$A:$A,"130019"&amp;'Interventi - Sintesi'!$C760,'Interventi - Dettaglio'!$I:$I)</f>
        <v>1</v>
      </c>
      <c r="M760" s="32">
        <f t="shared" si="133"/>
        <v>1</v>
      </c>
      <c r="N760" s="26">
        <f>SUMIF('Interventi - Dettaglio'!$A:$A,"130019"&amp;'Interventi - Sintesi'!$C760,'Interventi - Dettaglio'!$J:$J)</f>
        <v>0</v>
      </c>
      <c r="O760" s="26">
        <f>SUMIF('Interventi - Dettaglio'!$A:$A,"130019"&amp;'Interventi - Sintesi'!$C760,'Interventi - Dettaglio'!$K:$K)</f>
        <v>0</v>
      </c>
      <c r="P760" s="26">
        <f t="shared" si="137"/>
        <v>1</v>
      </c>
      <c r="Q760" s="26">
        <f>SUMIF('Interventi - Dettaglio'!$A:$A,"130020"&amp;'Interventi - Sintesi'!$C760,'Interventi - Dettaglio'!$H:$H)</f>
        <v>0</v>
      </c>
      <c r="R760" s="32">
        <f t="shared" si="134"/>
        <v>0</v>
      </c>
      <c r="S760" s="26">
        <f>SUMIF('Interventi - Dettaglio'!$A:$A,"130020"&amp;'Interventi - Sintesi'!$C760,'Interventi - Dettaglio'!$I:$I)</f>
        <v>0</v>
      </c>
      <c r="T760" s="26">
        <f>SUMIF('Interventi - Dettaglio'!$A:$A,"130020"&amp;'Interventi - Sintesi'!$C760,'Interventi - Dettaglio'!$J:$J)</f>
        <v>0</v>
      </c>
      <c r="U760" s="26">
        <f>SUMIF('Interventi - Dettaglio'!$A:$A,"130020"&amp;'Interventi - Sintesi'!$C760,'Interventi - Dettaglio'!$K:$K)</f>
        <v>0</v>
      </c>
      <c r="V760" s="26">
        <f t="shared" si="138"/>
        <v>0</v>
      </c>
      <c r="W760" s="26">
        <f t="shared" si="139"/>
        <v>1</v>
      </c>
      <c r="X760" s="26">
        <f t="shared" si="140"/>
        <v>1</v>
      </c>
      <c r="Y760" s="32">
        <f t="shared" si="135"/>
        <v>1</v>
      </c>
      <c r="Z760" s="26">
        <f t="shared" si="141"/>
        <v>0</v>
      </c>
      <c r="AA760" s="26">
        <f t="shared" si="142"/>
        <v>0</v>
      </c>
      <c r="AB760" s="26">
        <f t="shared" si="143"/>
        <v>1</v>
      </c>
    </row>
    <row r="761" spans="1:28">
      <c r="A761" s="15" t="s">
        <v>1248</v>
      </c>
      <c r="B761" s="19" t="s">
        <v>2191</v>
      </c>
      <c r="C761" s="16" t="s">
        <v>1190</v>
      </c>
      <c r="D761" s="23" t="s">
        <v>1191</v>
      </c>
      <c r="E761" s="26">
        <f>SUMIF('Interventi - Dettaglio'!$A:$A,"130018"&amp;'Interventi - Sintesi'!$C761,'Interventi - Dettaglio'!H:H)</f>
        <v>1</v>
      </c>
      <c r="F761" s="26">
        <f>SUMIF('Interventi - Dettaglio'!$A:$A,"130018"&amp;'Interventi - Sintesi'!$C761,'Interventi - Dettaglio'!I:I)</f>
        <v>1</v>
      </c>
      <c r="G761" s="32">
        <f t="shared" si="132"/>
        <v>1</v>
      </c>
      <c r="H761" s="26">
        <f>SUMIF('Interventi - Dettaglio'!$A:$A,"130018"&amp;'Interventi - Sintesi'!$C761,'Interventi - Dettaglio'!J:J)</f>
        <v>0</v>
      </c>
      <c r="I761" s="26">
        <f>SUMIF('Interventi - Dettaglio'!$A:$A,"130018"&amp;'Interventi - Sintesi'!$C761,'Interventi - Dettaglio'!K:K)</f>
        <v>0</v>
      </c>
      <c r="J761" s="26">
        <f t="shared" si="136"/>
        <v>1</v>
      </c>
      <c r="K761" s="26">
        <f>SUMIF('Interventi - Dettaglio'!$A:$A,"130019"&amp;'Interventi - Sintesi'!$C761,'Interventi - Dettaglio'!$H:$H)</f>
        <v>0</v>
      </c>
      <c r="L761" s="26">
        <f>SUMIF('Interventi - Dettaglio'!$A:$A,"130019"&amp;'Interventi - Sintesi'!$C761,'Interventi - Dettaglio'!$I:$I)</f>
        <v>0</v>
      </c>
      <c r="M761" s="32">
        <f t="shared" si="133"/>
        <v>0</v>
      </c>
      <c r="N761" s="26">
        <f>SUMIF('Interventi - Dettaglio'!$A:$A,"130019"&amp;'Interventi - Sintesi'!$C761,'Interventi - Dettaglio'!$J:$J)</f>
        <v>0</v>
      </c>
      <c r="O761" s="26">
        <f>SUMIF('Interventi - Dettaglio'!$A:$A,"130019"&amp;'Interventi - Sintesi'!$C761,'Interventi - Dettaglio'!$K:$K)</f>
        <v>0</v>
      </c>
      <c r="P761" s="26">
        <f t="shared" si="137"/>
        <v>0</v>
      </c>
      <c r="Q761" s="26">
        <f>SUMIF('Interventi - Dettaglio'!$A:$A,"130020"&amp;'Interventi - Sintesi'!$C761,'Interventi - Dettaglio'!$H:$H)</f>
        <v>0</v>
      </c>
      <c r="R761" s="32">
        <f t="shared" si="134"/>
        <v>0</v>
      </c>
      <c r="S761" s="26">
        <f>SUMIF('Interventi - Dettaglio'!$A:$A,"130020"&amp;'Interventi - Sintesi'!$C761,'Interventi - Dettaglio'!$I:$I)</f>
        <v>0</v>
      </c>
      <c r="T761" s="26">
        <f>SUMIF('Interventi - Dettaglio'!$A:$A,"130020"&amp;'Interventi - Sintesi'!$C761,'Interventi - Dettaglio'!$J:$J)</f>
        <v>0</v>
      </c>
      <c r="U761" s="26">
        <f>SUMIF('Interventi - Dettaglio'!$A:$A,"130020"&amp;'Interventi - Sintesi'!$C761,'Interventi - Dettaglio'!$K:$K)</f>
        <v>0</v>
      </c>
      <c r="V761" s="26">
        <f t="shared" si="138"/>
        <v>0</v>
      </c>
      <c r="W761" s="26">
        <f t="shared" si="139"/>
        <v>1</v>
      </c>
      <c r="X761" s="26">
        <f t="shared" si="140"/>
        <v>1</v>
      </c>
      <c r="Y761" s="32">
        <f t="shared" si="135"/>
        <v>1</v>
      </c>
      <c r="Z761" s="26">
        <f t="shared" si="141"/>
        <v>0</v>
      </c>
      <c r="AA761" s="26">
        <f t="shared" si="142"/>
        <v>0</v>
      </c>
      <c r="AB761" s="26">
        <f t="shared" si="143"/>
        <v>1</v>
      </c>
    </row>
    <row r="762" spans="1:28">
      <c r="A762" s="15" t="s">
        <v>1248</v>
      </c>
      <c r="B762" s="19" t="s">
        <v>2191</v>
      </c>
      <c r="C762" s="16" t="s">
        <v>1192</v>
      </c>
      <c r="D762" s="23" t="s">
        <v>1193</v>
      </c>
      <c r="E762" s="26">
        <f>SUMIF('Interventi - Dettaglio'!$A:$A,"130018"&amp;'Interventi - Sintesi'!$C762,'Interventi - Dettaglio'!H:H)</f>
        <v>1</v>
      </c>
      <c r="F762" s="26">
        <f>SUMIF('Interventi - Dettaglio'!$A:$A,"130018"&amp;'Interventi - Sintesi'!$C762,'Interventi - Dettaglio'!I:I)</f>
        <v>1</v>
      </c>
      <c r="G762" s="32">
        <f t="shared" si="132"/>
        <v>1</v>
      </c>
      <c r="H762" s="26">
        <f>SUMIF('Interventi - Dettaglio'!$A:$A,"130018"&amp;'Interventi - Sintesi'!$C762,'Interventi - Dettaglio'!J:J)</f>
        <v>0</v>
      </c>
      <c r="I762" s="26">
        <f>SUMIF('Interventi - Dettaglio'!$A:$A,"130018"&amp;'Interventi - Sintesi'!$C762,'Interventi - Dettaglio'!K:K)</f>
        <v>0</v>
      </c>
      <c r="J762" s="26">
        <f t="shared" si="136"/>
        <v>1</v>
      </c>
      <c r="K762" s="26">
        <f>SUMIF('Interventi - Dettaglio'!$A:$A,"130019"&amp;'Interventi - Sintesi'!$C762,'Interventi - Dettaglio'!$H:$H)</f>
        <v>0</v>
      </c>
      <c r="L762" s="26">
        <f>SUMIF('Interventi - Dettaglio'!$A:$A,"130019"&amp;'Interventi - Sintesi'!$C762,'Interventi - Dettaglio'!$I:$I)</f>
        <v>0</v>
      </c>
      <c r="M762" s="32">
        <f t="shared" si="133"/>
        <v>0</v>
      </c>
      <c r="N762" s="26">
        <f>SUMIF('Interventi - Dettaglio'!$A:$A,"130019"&amp;'Interventi - Sintesi'!$C762,'Interventi - Dettaglio'!$J:$J)</f>
        <v>1</v>
      </c>
      <c r="O762" s="26">
        <f>SUMIF('Interventi - Dettaglio'!$A:$A,"130019"&amp;'Interventi - Sintesi'!$C762,'Interventi - Dettaglio'!$K:$K)</f>
        <v>0</v>
      </c>
      <c r="P762" s="26">
        <f t="shared" si="137"/>
        <v>1</v>
      </c>
      <c r="Q762" s="26">
        <f>SUMIF('Interventi - Dettaglio'!$A:$A,"130020"&amp;'Interventi - Sintesi'!$C762,'Interventi - Dettaglio'!$H:$H)</f>
        <v>0</v>
      </c>
      <c r="R762" s="32">
        <f t="shared" si="134"/>
        <v>0</v>
      </c>
      <c r="S762" s="26">
        <f>SUMIF('Interventi - Dettaglio'!$A:$A,"130020"&amp;'Interventi - Sintesi'!$C762,'Interventi - Dettaglio'!$I:$I)</f>
        <v>0</v>
      </c>
      <c r="T762" s="26">
        <f>SUMIF('Interventi - Dettaglio'!$A:$A,"130020"&amp;'Interventi - Sintesi'!$C762,'Interventi - Dettaglio'!$J:$J)</f>
        <v>0</v>
      </c>
      <c r="U762" s="26">
        <f>SUMIF('Interventi - Dettaglio'!$A:$A,"130020"&amp;'Interventi - Sintesi'!$C762,'Interventi - Dettaglio'!$K:$K)</f>
        <v>0</v>
      </c>
      <c r="V762" s="26">
        <f t="shared" si="138"/>
        <v>0</v>
      </c>
      <c r="W762" s="26">
        <f t="shared" si="139"/>
        <v>1</v>
      </c>
      <c r="X762" s="26">
        <f t="shared" si="140"/>
        <v>1</v>
      </c>
      <c r="Y762" s="32">
        <f t="shared" si="135"/>
        <v>1</v>
      </c>
      <c r="Z762" s="26">
        <f t="shared" si="141"/>
        <v>1</v>
      </c>
      <c r="AA762" s="26">
        <f t="shared" si="142"/>
        <v>0</v>
      </c>
      <c r="AB762" s="26">
        <f t="shared" si="143"/>
        <v>2</v>
      </c>
    </row>
    <row r="763" spans="1:28" ht="24">
      <c r="A763" s="15" t="s">
        <v>1248</v>
      </c>
      <c r="B763" s="19" t="s">
        <v>2191</v>
      </c>
      <c r="C763" s="16" t="s">
        <v>1194</v>
      </c>
      <c r="D763" s="23" t="s">
        <v>1195</v>
      </c>
      <c r="E763" s="26">
        <f>SUMIF('Interventi - Dettaglio'!$A:$A,"130018"&amp;'Interventi - Sintesi'!$C763,'Interventi - Dettaglio'!H:H)</f>
        <v>6</v>
      </c>
      <c r="F763" s="26">
        <f>SUMIF('Interventi - Dettaglio'!$A:$A,"130018"&amp;'Interventi - Sintesi'!$C763,'Interventi - Dettaglio'!I:I)</f>
        <v>5</v>
      </c>
      <c r="G763" s="32">
        <f t="shared" si="132"/>
        <v>0.83330000000000004</v>
      </c>
      <c r="H763" s="26">
        <f>SUMIF('Interventi - Dettaglio'!$A:$A,"130018"&amp;'Interventi - Sintesi'!$C763,'Interventi - Dettaglio'!J:J)</f>
        <v>0</v>
      </c>
      <c r="I763" s="26">
        <f>SUMIF('Interventi - Dettaglio'!$A:$A,"130018"&amp;'Interventi - Sintesi'!$C763,'Interventi - Dettaglio'!K:K)</f>
        <v>0</v>
      </c>
      <c r="J763" s="26">
        <f t="shared" si="136"/>
        <v>6</v>
      </c>
      <c r="K763" s="26">
        <f>SUMIF('Interventi - Dettaglio'!$A:$A,"130019"&amp;'Interventi - Sintesi'!$C763,'Interventi - Dettaglio'!$H:$H)</f>
        <v>5</v>
      </c>
      <c r="L763" s="26">
        <f>SUMIF('Interventi - Dettaglio'!$A:$A,"130019"&amp;'Interventi - Sintesi'!$C763,'Interventi - Dettaglio'!$I:$I)</f>
        <v>0</v>
      </c>
      <c r="M763" s="32">
        <f t="shared" si="133"/>
        <v>0</v>
      </c>
      <c r="N763" s="26">
        <f>SUMIF('Interventi - Dettaglio'!$A:$A,"130019"&amp;'Interventi - Sintesi'!$C763,'Interventi - Dettaglio'!$J:$J)</f>
        <v>0</v>
      </c>
      <c r="O763" s="26">
        <f>SUMIF('Interventi - Dettaglio'!$A:$A,"130019"&amp;'Interventi - Sintesi'!$C763,'Interventi - Dettaglio'!$K:$K)</f>
        <v>0</v>
      </c>
      <c r="P763" s="26">
        <f t="shared" si="137"/>
        <v>5</v>
      </c>
      <c r="Q763" s="26">
        <f>SUMIF('Interventi - Dettaglio'!$A:$A,"130020"&amp;'Interventi - Sintesi'!$C763,'Interventi - Dettaglio'!$H:$H)</f>
        <v>0</v>
      </c>
      <c r="R763" s="32">
        <f t="shared" si="134"/>
        <v>0</v>
      </c>
      <c r="S763" s="26">
        <f>SUMIF('Interventi - Dettaglio'!$A:$A,"130020"&amp;'Interventi - Sintesi'!$C763,'Interventi - Dettaglio'!$I:$I)</f>
        <v>0</v>
      </c>
      <c r="T763" s="26">
        <f>SUMIF('Interventi - Dettaglio'!$A:$A,"130020"&amp;'Interventi - Sintesi'!$C763,'Interventi - Dettaglio'!$J:$J)</f>
        <v>0</v>
      </c>
      <c r="U763" s="26">
        <f>SUMIF('Interventi - Dettaglio'!$A:$A,"130020"&amp;'Interventi - Sintesi'!$C763,'Interventi - Dettaglio'!$K:$K)</f>
        <v>0</v>
      </c>
      <c r="V763" s="26">
        <f t="shared" si="138"/>
        <v>0</v>
      </c>
      <c r="W763" s="26">
        <f t="shared" si="139"/>
        <v>11</v>
      </c>
      <c r="X763" s="26">
        <f t="shared" si="140"/>
        <v>5</v>
      </c>
      <c r="Y763" s="32">
        <f t="shared" si="135"/>
        <v>0.45450000000000002</v>
      </c>
      <c r="Z763" s="26">
        <f t="shared" si="141"/>
        <v>0</v>
      </c>
      <c r="AA763" s="26">
        <f t="shared" si="142"/>
        <v>0</v>
      </c>
      <c r="AB763" s="26">
        <f t="shared" si="143"/>
        <v>11</v>
      </c>
    </row>
    <row r="764" spans="1:28">
      <c r="A764" s="15" t="s">
        <v>1248</v>
      </c>
      <c r="B764" s="19" t="s">
        <v>2191</v>
      </c>
      <c r="C764" s="16" t="s">
        <v>2019</v>
      </c>
      <c r="D764" s="23" t="s">
        <v>2020</v>
      </c>
      <c r="E764" s="26">
        <f>SUMIF('Interventi - Dettaglio'!$A:$A,"130018"&amp;'Interventi - Sintesi'!$C764,'Interventi - Dettaglio'!H:H)</f>
        <v>1</v>
      </c>
      <c r="F764" s="26">
        <f>SUMIF('Interventi - Dettaglio'!$A:$A,"130018"&amp;'Interventi - Sintesi'!$C764,'Interventi - Dettaglio'!I:I)</f>
        <v>1</v>
      </c>
      <c r="G764" s="32">
        <f t="shared" si="132"/>
        <v>1</v>
      </c>
      <c r="H764" s="26">
        <f>SUMIF('Interventi - Dettaglio'!$A:$A,"130018"&amp;'Interventi - Sintesi'!$C764,'Interventi - Dettaglio'!J:J)</f>
        <v>0</v>
      </c>
      <c r="I764" s="26">
        <f>SUMIF('Interventi - Dettaglio'!$A:$A,"130018"&amp;'Interventi - Sintesi'!$C764,'Interventi - Dettaglio'!K:K)</f>
        <v>0</v>
      </c>
      <c r="J764" s="26">
        <f t="shared" si="136"/>
        <v>1</v>
      </c>
      <c r="K764" s="26">
        <f>SUMIF('Interventi - Dettaglio'!$A:$A,"130019"&amp;'Interventi - Sintesi'!$C764,'Interventi - Dettaglio'!$H:$H)</f>
        <v>0</v>
      </c>
      <c r="L764" s="26">
        <f>SUMIF('Interventi - Dettaglio'!$A:$A,"130019"&amp;'Interventi - Sintesi'!$C764,'Interventi - Dettaglio'!$I:$I)</f>
        <v>0</v>
      </c>
      <c r="M764" s="32">
        <f t="shared" si="133"/>
        <v>0</v>
      </c>
      <c r="N764" s="26">
        <f>SUMIF('Interventi - Dettaglio'!$A:$A,"130019"&amp;'Interventi - Sintesi'!$C764,'Interventi - Dettaglio'!$J:$J)</f>
        <v>0</v>
      </c>
      <c r="O764" s="26">
        <f>SUMIF('Interventi - Dettaglio'!$A:$A,"130019"&amp;'Interventi - Sintesi'!$C764,'Interventi - Dettaglio'!$K:$K)</f>
        <v>0</v>
      </c>
      <c r="P764" s="26">
        <f t="shared" si="137"/>
        <v>0</v>
      </c>
      <c r="Q764" s="26">
        <f>SUMIF('Interventi - Dettaglio'!$A:$A,"130020"&amp;'Interventi - Sintesi'!$C764,'Interventi - Dettaglio'!$H:$H)</f>
        <v>0</v>
      </c>
      <c r="R764" s="32">
        <f t="shared" si="134"/>
        <v>0</v>
      </c>
      <c r="S764" s="26">
        <f>SUMIF('Interventi - Dettaglio'!$A:$A,"130020"&amp;'Interventi - Sintesi'!$C764,'Interventi - Dettaglio'!$I:$I)</f>
        <v>0</v>
      </c>
      <c r="T764" s="26">
        <f>SUMIF('Interventi - Dettaglio'!$A:$A,"130020"&amp;'Interventi - Sintesi'!$C764,'Interventi - Dettaglio'!$J:$J)</f>
        <v>0</v>
      </c>
      <c r="U764" s="26">
        <f>SUMIF('Interventi - Dettaglio'!$A:$A,"130020"&amp;'Interventi - Sintesi'!$C764,'Interventi - Dettaglio'!$K:$K)</f>
        <v>0</v>
      </c>
      <c r="V764" s="26">
        <f t="shared" si="138"/>
        <v>0</v>
      </c>
      <c r="W764" s="26">
        <f t="shared" si="139"/>
        <v>1</v>
      </c>
      <c r="X764" s="26">
        <f t="shared" si="140"/>
        <v>1</v>
      </c>
      <c r="Y764" s="32">
        <f t="shared" si="135"/>
        <v>1</v>
      </c>
      <c r="Z764" s="26">
        <f t="shared" si="141"/>
        <v>0</v>
      </c>
      <c r="AA764" s="26">
        <f t="shared" si="142"/>
        <v>0</v>
      </c>
      <c r="AB764" s="26">
        <f t="shared" si="143"/>
        <v>1</v>
      </c>
    </row>
    <row r="765" spans="1:28" ht="24">
      <c r="A765" s="13" t="s">
        <v>1248</v>
      </c>
      <c r="B765" s="19" t="s">
        <v>2191</v>
      </c>
      <c r="C765" s="14" t="s">
        <v>1196</v>
      </c>
      <c r="D765" s="4" t="s">
        <v>1197</v>
      </c>
      <c r="E765" s="26">
        <f>SUMIF('Interventi - Dettaglio'!$A:$A,"130018"&amp;'Interventi - Sintesi'!$C765,'Interventi - Dettaglio'!H:H)</f>
        <v>0</v>
      </c>
      <c r="F765" s="26">
        <f>SUMIF('Interventi - Dettaglio'!$A:$A,"130018"&amp;'Interventi - Sintesi'!$C765,'Interventi - Dettaglio'!I:I)</f>
        <v>0</v>
      </c>
      <c r="G765" s="32">
        <f t="shared" si="132"/>
        <v>0</v>
      </c>
      <c r="H765" s="26">
        <f>SUMIF('Interventi - Dettaglio'!$A:$A,"130018"&amp;'Interventi - Sintesi'!$C765,'Interventi - Dettaglio'!J:J)</f>
        <v>3</v>
      </c>
      <c r="I765" s="26">
        <f>SUMIF('Interventi - Dettaglio'!$A:$A,"130018"&amp;'Interventi - Sintesi'!$C765,'Interventi - Dettaglio'!K:K)</f>
        <v>0</v>
      </c>
      <c r="J765" s="26">
        <f t="shared" si="136"/>
        <v>3</v>
      </c>
      <c r="K765" s="26">
        <f>SUMIF('Interventi - Dettaglio'!$A:$A,"130019"&amp;'Interventi - Sintesi'!$C765,'Interventi - Dettaglio'!$H:$H)</f>
        <v>1</v>
      </c>
      <c r="L765" s="26">
        <f>SUMIF('Interventi - Dettaglio'!$A:$A,"130019"&amp;'Interventi - Sintesi'!$C765,'Interventi - Dettaglio'!$I:$I)</f>
        <v>0</v>
      </c>
      <c r="M765" s="32">
        <f t="shared" si="133"/>
        <v>0</v>
      </c>
      <c r="N765" s="26">
        <f>SUMIF('Interventi - Dettaglio'!$A:$A,"130019"&amp;'Interventi - Sintesi'!$C765,'Interventi - Dettaglio'!$J:$J)</f>
        <v>20</v>
      </c>
      <c r="O765" s="26">
        <f>SUMIF('Interventi - Dettaglio'!$A:$A,"130019"&amp;'Interventi - Sintesi'!$C765,'Interventi - Dettaglio'!$K:$K)</f>
        <v>0</v>
      </c>
      <c r="P765" s="26">
        <f t="shared" si="137"/>
        <v>21</v>
      </c>
      <c r="Q765" s="26">
        <f>SUMIF('Interventi - Dettaglio'!$A:$A,"130020"&amp;'Interventi - Sintesi'!$C765,'Interventi - Dettaglio'!$H:$H)</f>
        <v>1</v>
      </c>
      <c r="R765" s="32">
        <f t="shared" si="134"/>
        <v>4.7600000000000003E-2</v>
      </c>
      <c r="S765" s="26">
        <f>SUMIF('Interventi - Dettaglio'!$A:$A,"130020"&amp;'Interventi - Sintesi'!$C765,'Interventi - Dettaglio'!$I:$I)</f>
        <v>0</v>
      </c>
      <c r="T765" s="26">
        <f>SUMIF('Interventi - Dettaglio'!$A:$A,"130020"&amp;'Interventi - Sintesi'!$C765,'Interventi - Dettaglio'!$J:$J)</f>
        <v>1</v>
      </c>
      <c r="U765" s="26">
        <f>SUMIF('Interventi - Dettaglio'!$A:$A,"130020"&amp;'Interventi - Sintesi'!$C765,'Interventi - Dettaglio'!$K:$K)</f>
        <v>0</v>
      </c>
      <c r="V765" s="26">
        <f t="shared" si="138"/>
        <v>2</v>
      </c>
      <c r="W765" s="26">
        <f t="shared" si="139"/>
        <v>2</v>
      </c>
      <c r="X765" s="26">
        <f t="shared" si="140"/>
        <v>0</v>
      </c>
      <c r="Y765" s="32">
        <f t="shared" si="135"/>
        <v>0</v>
      </c>
      <c r="Z765" s="26">
        <f t="shared" si="141"/>
        <v>24</v>
      </c>
      <c r="AA765" s="26">
        <f t="shared" si="142"/>
        <v>0</v>
      </c>
      <c r="AB765" s="26">
        <f t="shared" si="143"/>
        <v>26</v>
      </c>
    </row>
    <row r="766" spans="1:28">
      <c r="A766" s="15" t="s">
        <v>1248</v>
      </c>
      <c r="B766" s="19" t="s">
        <v>2191</v>
      </c>
      <c r="C766" s="16" t="s">
        <v>2021</v>
      </c>
      <c r="D766" s="23" t="s">
        <v>2022</v>
      </c>
      <c r="E766" s="26">
        <f>SUMIF('Interventi - Dettaglio'!$A:$A,"130018"&amp;'Interventi - Sintesi'!$C766,'Interventi - Dettaglio'!H:H)</f>
        <v>1</v>
      </c>
      <c r="F766" s="26">
        <f>SUMIF('Interventi - Dettaglio'!$A:$A,"130018"&amp;'Interventi - Sintesi'!$C766,'Interventi - Dettaglio'!I:I)</f>
        <v>0</v>
      </c>
      <c r="G766" s="32">
        <f t="shared" si="132"/>
        <v>0</v>
      </c>
      <c r="H766" s="26">
        <f>SUMIF('Interventi - Dettaglio'!$A:$A,"130018"&amp;'Interventi - Sintesi'!$C766,'Interventi - Dettaglio'!J:J)</f>
        <v>0</v>
      </c>
      <c r="I766" s="26">
        <f>SUMIF('Interventi - Dettaglio'!$A:$A,"130018"&amp;'Interventi - Sintesi'!$C766,'Interventi - Dettaglio'!K:K)</f>
        <v>0</v>
      </c>
      <c r="J766" s="26">
        <f t="shared" si="136"/>
        <v>1</v>
      </c>
      <c r="K766" s="26">
        <f>SUMIF('Interventi - Dettaglio'!$A:$A,"130019"&amp;'Interventi - Sintesi'!$C766,'Interventi - Dettaglio'!$H:$H)</f>
        <v>0</v>
      </c>
      <c r="L766" s="26">
        <f>SUMIF('Interventi - Dettaglio'!$A:$A,"130019"&amp;'Interventi - Sintesi'!$C766,'Interventi - Dettaglio'!$I:$I)</f>
        <v>0</v>
      </c>
      <c r="M766" s="32">
        <f t="shared" si="133"/>
        <v>0</v>
      </c>
      <c r="N766" s="26">
        <f>SUMIF('Interventi - Dettaglio'!$A:$A,"130019"&amp;'Interventi - Sintesi'!$C766,'Interventi - Dettaglio'!$J:$J)</f>
        <v>0</v>
      </c>
      <c r="O766" s="26">
        <f>SUMIF('Interventi - Dettaglio'!$A:$A,"130019"&amp;'Interventi - Sintesi'!$C766,'Interventi - Dettaglio'!$K:$K)</f>
        <v>0</v>
      </c>
      <c r="P766" s="26">
        <f t="shared" si="137"/>
        <v>0</v>
      </c>
      <c r="Q766" s="26">
        <f>SUMIF('Interventi - Dettaglio'!$A:$A,"130020"&amp;'Interventi - Sintesi'!$C766,'Interventi - Dettaglio'!$H:$H)</f>
        <v>0</v>
      </c>
      <c r="R766" s="32">
        <f t="shared" si="134"/>
        <v>0</v>
      </c>
      <c r="S766" s="26">
        <f>SUMIF('Interventi - Dettaglio'!$A:$A,"130020"&amp;'Interventi - Sintesi'!$C766,'Interventi - Dettaglio'!$I:$I)</f>
        <v>0</v>
      </c>
      <c r="T766" s="26">
        <f>SUMIF('Interventi - Dettaglio'!$A:$A,"130020"&amp;'Interventi - Sintesi'!$C766,'Interventi - Dettaglio'!$J:$J)</f>
        <v>0</v>
      </c>
      <c r="U766" s="26">
        <f>SUMIF('Interventi - Dettaglio'!$A:$A,"130020"&amp;'Interventi - Sintesi'!$C766,'Interventi - Dettaglio'!$K:$K)</f>
        <v>0</v>
      </c>
      <c r="V766" s="26">
        <f t="shared" si="138"/>
        <v>0</v>
      </c>
      <c r="W766" s="26">
        <f t="shared" si="139"/>
        <v>1</v>
      </c>
      <c r="X766" s="26">
        <f t="shared" si="140"/>
        <v>0</v>
      </c>
      <c r="Y766" s="32">
        <f t="shared" si="135"/>
        <v>0</v>
      </c>
      <c r="Z766" s="26">
        <f t="shared" si="141"/>
        <v>0</v>
      </c>
      <c r="AA766" s="26">
        <f t="shared" si="142"/>
        <v>0</v>
      </c>
      <c r="AB766" s="26">
        <f t="shared" si="143"/>
        <v>1</v>
      </c>
    </row>
    <row r="767" spans="1:28">
      <c r="A767" s="13" t="s">
        <v>1248</v>
      </c>
      <c r="B767" s="19" t="s">
        <v>2191</v>
      </c>
      <c r="C767" s="14" t="s">
        <v>1055</v>
      </c>
      <c r="D767" s="4" t="s">
        <v>1056</v>
      </c>
      <c r="E767" s="26">
        <f>SUMIF('Interventi - Dettaglio'!$A:$A,"130018"&amp;'Interventi - Sintesi'!$C767,'Interventi - Dettaglio'!H:H)</f>
        <v>1</v>
      </c>
      <c r="F767" s="26">
        <f>SUMIF('Interventi - Dettaglio'!$A:$A,"130018"&amp;'Interventi - Sintesi'!$C767,'Interventi - Dettaglio'!I:I)</f>
        <v>0</v>
      </c>
      <c r="G767" s="32">
        <f t="shared" si="132"/>
        <v>0</v>
      </c>
      <c r="H767" s="26">
        <f>SUMIF('Interventi - Dettaglio'!$A:$A,"130018"&amp;'Interventi - Sintesi'!$C767,'Interventi - Dettaglio'!J:J)</f>
        <v>0</v>
      </c>
      <c r="I767" s="26">
        <f>SUMIF('Interventi - Dettaglio'!$A:$A,"130018"&amp;'Interventi - Sintesi'!$C767,'Interventi - Dettaglio'!K:K)</f>
        <v>0</v>
      </c>
      <c r="J767" s="26">
        <f t="shared" si="136"/>
        <v>1</v>
      </c>
      <c r="K767" s="26">
        <f>SUMIF('Interventi - Dettaglio'!$A:$A,"130019"&amp;'Interventi - Sintesi'!$C767,'Interventi - Dettaglio'!$H:$H)</f>
        <v>0</v>
      </c>
      <c r="L767" s="26">
        <f>SUMIF('Interventi - Dettaglio'!$A:$A,"130019"&amp;'Interventi - Sintesi'!$C767,'Interventi - Dettaglio'!$I:$I)</f>
        <v>0</v>
      </c>
      <c r="M767" s="32">
        <f t="shared" si="133"/>
        <v>0</v>
      </c>
      <c r="N767" s="26">
        <f>SUMIF('Interventi - Dettaglio'!$A:$A,"130019"&amp;'Interventi - Sintesi'!$C767,'Interventi - Dettaglio'!$J:$J)</f>
        <v>0</v>
      </c>
      <c r="O767" s="26">
        <f>SUMIF('Interventi - Dettaglio'!$A:$A,"130019"&amp;'Interventi - Sintesi'!$C767,'Interventi - Dettaglio'!$K:$K)</f>
        <v>0</v>
      </c>
      <c r="P767" s="26">
        <f t="shared" si="137"/>
        <v>0</v>
      </c>
      <c r="Q767" s="26">
        <f>SUMIF('Interventi - Dettaglio'!$A:$A,"130020"&amp;'Interventi - Sintesi'!$C767,'Interventi - Dettaglio'!$H:$H)</f>
        <v>0</v>
      </c>
      <c r="R767" s="32">
        <f t="shared" si="134"/>
        <v>0</v>
      </c>
      <c r="S767" s="26">
        <f>SUMIF('Interventi - Dettaglio'!$A:$A,"130020"&amp;'Interventi - Sintesi'!$C767,'Interventi - Dettaglio'!$I:$I)</f>
        <v>0</v>
      </c>
      <c r="T767" s="26">
        <f>SUMIF('Interventi - Dettaglio'!$A:$A,"130020"&amp;'Interventi - Sintesi'!$C767,'Interventi - Dettaglio'!$J:$J)</f>
        <v>0</v>
      </c>
      <c r="U767" s="26">
        <f>SUMIF('Interventi - Dettaglio'!$A:$A,"130020"&amp;'Interventi - Sintesi'!$C767,'Interventi - Dettaglio'!$K:$K)</f>
        <v>0</v>
      </c>
      <c r="V767" s="26">
        <f t="shared" si="138"/>
        <v>0</v>
      </c>
      <c r="W767" s="26">
        <f t="shared" si="139"/>
        <v>1</v>
      </c>
      <c r="X767" s="26">
        <f t="shared" si="140"/>
        <v>0</v>
      </c>
      <c r="Y767" s="32">
        <f t="shared" si="135"/>
        <v>0</v>
      </c>
      <c r="Z767" s="26">
        <f t="shared" si="141"/>
        <v>0</v>
      </c>
      <c r="AA767" s="26">
        <f t="shared" si="142"/>
        <v>0</v>
      </c>
      <c r="AB767" s="26">
        <f t="shared" si="143"/>
        <v>1</v>
      </c>
    </row>
    <row r="768" spans="1:28" ht="15.75">
      <c r="A768" s="13"/>
      <c r="B768" s="19"/>
      <c r="C768" s="14"/>
      <c r="D768" s="33" t="s">
        <v>1702</v>
      </c>
      <c r="E768" s="26"/>
      <c r="F768" s="26"/>
      <c r="G768" s="32"/>
      <c r="H768" s="26"/>
      <c r="I768" s="26"/>
      <c r="J768" s="26"/>
      <c r="K768" s="26"/>
      <c r="L768" s="26"/>
      <c r="M768" s="32"/>
      <c r="N768" s="26"/>
      <c r="O768" s="26"/>
      <c r="P768" s="26"/>
      <c r="Q768" s="26"/>
      <c r="R768" s="32"/>
      <c r="S768" s="26"/>
      <c r="T768" s="26"/>
      <c r="U768" s="26"/>
      <c r="V768" s="26"/>
      <c r="W768" s="26"/>
      <c r="X768" s="26"/>
      <c r="Y768" s="32"/>
      <c r="Z768" s="26"/>
      <c r="AA768" s="26"/>
      <c r="AB768" s="26"/>
    </row>
    <row r="769" spans="1:28">
      <c r="A769" s="15" t="s">
        <v>1252</v>
      </c>
      <c r="B769" s="19" t="s">
        <v>1702</v>
      </c>
      <c r="C769" s="16" t="s">
        <v>2023</v>
      </c>
      <c r="D769" s="23" t="s">
        <v>2024</v>
      </c>
      <c r="E769" s="26">
        <f>SUMIF('Interventi - Dettaglio'!$A:$A,"130018"&amp;'Interventi - Sintesi'!$C769,'Interventi - Dettaglio'!H:H)</f>
        <v>1</v>
      </c>
      <c r="F769" s="26">
        <f>SUMIF('Interventi - Dettaglio'!$A:$A,"130018"&amp;'Interventi - Sintesi'!$C769,'Interventi - Dettaglio'!I:I)</f>
        <v>1</v>
      </c>
      <c r="G769" s="32">
        <f t="shared" si="132"/>
        <v>1</v>
      </c>
      <c r="H769" s="26">
        <f>SUMIF('Interventi - Dettaglio'!$A:$A,"130018"&amp;'Interventi - Sintesi'!$C769,'Interventi - Dettaglio'!J:J)</f>
        <v>0</v>
      </c>
      <c r="I769" s="26">
        <f>SUMIF('Interventi - Dettaglio'!$A:$A,"130018"&amp;'Interventi - Sintesi'!$C769,'Interventi - Dettaglio'!K:K)</f>
        <v>0</v>
      </c>
      <c r="J769" s="26">
        <f t="shared" si="136"/>
        <v>1</v>
      </c>
      <c r="K769" s="26">
        <f>SUMIF('Interventi - Dettaglio'!$A:$A,"130019"&amp;'Interventi - Sintesi'!$C769,'Interventi - Dettaglio'!$H:$H)</f>
        <v>0</v>
      </c>
      <c r="L769" s="26">
        <f>SUMIF('Interventi - Dettaglio'!$A:$A,"130019"&amp;'Interventi - Sintesi'!$C769,'Interventi - Dettaglio'!$I:$I)</f>
        <v>0</v>
      </c>
      <c r="M769" s="32">
        <f t="shared" si="133"/>
        <v>0</v>
      </c>
      <c r="N769" s="26">
        <f>SUMIF('Interventi - Dettaglio'!$A:$A,"130019"&amp;'Interventi - Sintesi'!$C769,'Interventi - Dettaglio'!$J:$J)</f>
        <v>0</v>
      </c>
      <c r="O769" s="26">
        <f>SUMIF('Interventi - Dettaglio'!$A:$A,"130019"&amp;'Interventi - Sintesi'!$C769,'Interventi - Dettaglio'!$K:$K)</f>
        <v>0</v>
      </c>
      <c r="P769" s="26">
        <f t="shared" si="137"/>
        <v>0</v>
      </c>
      <c r="Q769" s="26">
        <f>SUMIF('Interventi - Dettaglio'!$A:$A,"130020"&amp;'Interventi - Sintesi'!$C769,'Interventi - Dettaglio'!$H:$H)</f>
        <v>0</v>
      </c>
      <c r="R769" s="32">
        <f t="shared" si="134"/>
        <v>0</v>
      </c>
      <c r="S769" s="26">
        <f>SUMIF('Interventi - Dettaglio'!$A:$A,"130020"&amp;'Interventi - Sintesi'!$C769,'Interventi - Dettaglio'!$I:$I)</f>
        <v>0</v>
      </c>
      <c r="T769" s="26">
        <f>SUMIF('Interventi - Dettaglio'!$A:$A,"130020"&amp;'Interventi - Sintesi'!$C769,'Interventi - Dettaglio'!$J:$J)</f>
        <v>0</v>
      </c>
      <c r="U769" s="26">
        <f>SUMIF('Interventi - Dettaglio'!$A:$A,"130020"&amp;'Interventi - Sintesi'!$C769,'Interventi - Dettaglio'!$K:$K)</f>
        <v>0</v>
      </c>
      <c r="V769" s="26">
        <f t="shared" si="138"/>
        <v>0</v>
      </c>
      <c r="W769" s="26">
        <f t="shared" si="139"/>
        <v>1</v>
      </c>
      <c r="X769" s="26">
        <f t="shared" si="140"/>
        <v>1</v>
      </c>
      <c r="Y769" s="32">
        <f t="shared" si="135"/>
        <v>1</v>
      </c>
      <c r="Z769" s="26">
        <f t="shared" si="141"/>
        <v>0</v>
      </c>
      <c r="AA769" s="26">
        <f t="shared" si="142"/>
        <v>0</v>
      </c>
      <c r="AB769" s="26">
        <f t="shared" si="143"/>
        <v>1</v>
      </c>
    </row>
    <row r="770" spans="1:28">
      <c r="A770" s="15" t="s">
        <v>1252</v>
      </c>
      <c r="B770" s="19" t="s">
        <v>1702</v>
      </c>
      <c r="C770" s="16" t="s">
        <v>2025</v>
      </c>
      <c r="D770" s="23" t="s">
        <v>2026</v>
      </c>
      <c r="E770" s="26">
        <f>SUMIF('Interventi - Dettaglio'!$A:$A,"130018"&amp;'Interventi - Sintesi'!$C770,'Interventi - Dettaglio'!H:H)</f>
        <v>2</v>
      </c>
      <c r="F770" s="26">
        <f>SUMIF('Interventi - Dettaglio'!$A:$A,"130018"&amp;'Interventi - Sintesi'!$C770,'Interventi - Dettaglio'!I:I)</f>
        <v>2</v>
      </c>
      <c r="G770" s="32">
        <f t="shared" si="132"/>
        <v>1</v>
      </c>
      <c r="H770" s="26">
        <f>SUMIF('Interventi - Dettaglio'!$A:$A,"130018"&amp;'Interventi - Sintesi'!$C770,'Interventi - Dettaglio'!J:J)</f>
        <v>0</v>
      </c>
      <c r="I770" s="26">
        <f>SUMIF('Interventi - Dettaglio'!$A:$A,"130018"&amp;'Interventi - Sintesi'!$C770,'Interventi - Dettaglio'!K:K)</f>
        <v>0</v>
      </c>
      <c r="J770" s="26">
        <f t="shared" si="136"/>
        <v>2</v>
      </c>
      <c r="K770" s="26">
        <f>SUMIF('Interventi - Dettaglio'!$A:$A,"130019"&amp;'Interventi - Sintesi'!$C770,'Interventi - Dettaglio'!$H:$H)</f>
        <v>0</v>
      </c>
      <c r="L770" s="26">
        <f>SUMIF('Interventi - Dettaglio'!$A:$A,"130019"&amp;'Interventi - Sintesi'!$C770,'Interventi - Dettaglio'!$I:$I)</f>
        <v>0</v>
      </c>
      <c r="M770" s="32">
        <f t="shared" si="133"/>
        <v>0</v>
      </c>
      <c r="N770" s="26">
        <f>SUMIF('Interventi - Dettaglio'!$A:$A,"130019"&amp;'Interventi - Sintesi'!$C770,'Interventi - Dettaglio'!$J:$J)</f>
        <v>0</v>
      </c>
      <c r="O770" s="26">
        <f>SUMIF('Interventi - Dettaglio'!$A:$A,"130019"&amp;'Interventi - Sintesi'!$C770,'Interventi - Dettaglio'!$K:$K)</f>
        <v>0</v>
      </c>
      <c r="P770" s="26">
        <f t="shared" si="137"/>
        <v>0</v>
      </c>
      <c r="Q770" s="26">
        <f>SUMIF('Interventi - Dettaglio'!$A:$A,"130020"&amp;'Interventi - Sintesi'!$C770,'Interventi - Dettaglio'!$H:$H)</f>
        <v>0</v>
      </c>
      <c r="R770" s="32">
        <f t="shared" si="134"/>
        <v>0</v>
      </c>
      <c r="S770" s="26">
        <f>SUMIF('Interventi - Dettaglio'!$A:$A,"130020"&amp;'Interventi - Sintesi'!$C770,'Interventi - Dettaglio'!$I:$I)</f>
        <v>0</v>
      </c>
      <c r="T770" s="26">
        <f>SUMIF('Interventi - Dettaglio'!$A:$A,"130020"&amp;'Interventi - Sintesi'!$C770,'Interventi - Dettaglio'!$J:$J)</f>
        <v>0</v>
      </c>
      <c r="U770" s="26">
        <f>SUMIF('Interventi - Dettaglio'!$A:$A,"130020"&amp;'Interventi - Sintesi'!$C770,'Interventi - Dettaglio'!$K:$K)</f>
        <v>0</v>
      </c>
      <c r="V770" s="26">
        <f t="shared" si="138"/>
        <v>0</v>
      </c>
      <c r="W770" s="26">
        <f t="shared" si="139"/>
        <v>2</v>
      </c>
      <c r="X770" s="26">
        <f t="shared" si="140"/>
        <v>2</v>
      </c>
      <c r="Y770" s="32">
        <f t="shared" si="135"/>
        <v>1</v>
      </c>
      <c r="Z770" s="26">
        <f t="shared" si="141"/>
        <v>0</v>
      </c>
      <c r="AA770" s="26">
        <f t="shared" si="142"/>
        <v>0</v>
      </c>
      <c r="AB770" s="26">
        <f t="shared" si="143"/>
        <v>2</v>
      </c>
    </row>
    <row r="771" spans="1:28">
      <c r="A771" s="15" t="s">
        <v>1252</v>
      </c>
      <c r="B771" s="19" t="s">
        <v>1702</v>
      </c>
      <c r="C771" s="16" t="s">
        <v>1212</v>
      </c>
      <c r="D771" s="23" t="s">
        <v>1213</v>
      </c>
      <c r="E771" s="26">
        <f>SUMIF('Interventi - Dettaglio'!$A:$A,"130018"&amp;'Interventi - Sintesi'!$C771,'Interventi - Dettaglio'!H:H)</f>
        <v>5</v>
      </c>
      <c r="F771" s="26">
        <f>SUMIF('Interventi - Dettaglio'!$A:$A,"130018"&amp;'Interventi - Sintesi'!$C771,'Interventi - Dettaglio'!I:I)</f>
        <v>4</v>
      </c>
      <c r="G771" s="32">
        <f t="shared" si="132"/>
        <v>0.8</v>
      </c>
      <c r="H771" s="26">
        <f>SUMIF('Interventi - Dettaglio'!$A:$A,"130018"&amp;'Interventi - Sintesi'!$C771,'Interventi - Dettaglio'!J:J)</f>
        <v>0</v>
      </c>
      <c r="I771" s="26">
        <f>SUMIF('Interventi - Dettaglio'!$A:$A,"130018"&amp;'Interventi - Sintesi'!$C771,'Interventi - Dettaglio'!K:K)</f>
        <v>0</v>
      </c>
      <c r="J771" s="26">
        <f t="shared" si="136"/>
        <v>5</v>
      </c>
      <c r="K771" s="26">
        <f>SUMIF('Interventi - Dettaglio'!$A:$A,"130019"&amp;'Interventi - Sintesi'!$C771,'Interventi - Dettaglio'!$H:$H)</f>
        <v>1</v>
      </c>
      <c r="L771" s="26">
        <f>SUMIF('Interventi - Dettaglio'!$A:$A,"130019"&amp;'Interventi - Sintesi'!$C771,'Interventi - Dettaglio'!$I:$I)</f>
        <v>1</v>
      </c>
      <c r="M771" s="32">
        <f t="shared" si="133"/>
        <v>1</v>
      </c>
      <c r="N771" s="26">
        <f>SUMIF('Interventi - Dettaglio'!$A:$A,"130019"&amp;'Interventi - Sintesi'!$C771,'Interventi - Dettaglio'!$J:$J)</f>
        <v>0</v>
      </c>
      <c r="O771" s="26">
        <f>SUMIF('Interventi - Dettaglio'!$A:$A,"130019"&amp;'Interventi - Sintesi'!$C771,'Interventi - Dettaglio'!$K:$K)</f>
        <v>0</v>
      </c>
      <c r="P771" s="26">
        <f t="shared" si="137"/>
        <v>1</v>
      </c>
      <c r="Q771" s="26">
        <f>SUMIF('Interventi - Dettaglio'!$A:$A,"130020"&amp;'Interventi - Sintesi'!$C771,'Interventi - Dettaglio'!$H:$H)</f>
        <v>0</v>
      </c>
      <c r="R771" s="32">
        <f t="shared" si="134"/>
        <v>0</v>
      </c>
      <c r="S771" s="26">
        <f>SUMIF('Interventi - Dettaglio'!$A:$A,"130020"&amp;'Interventi - Sintesi'!$C771,'Interventi - Dettaglio'!$I:$I)</f>
        <v>0</v>
      </c>
      <c r="T771" s="26">
        <f>SUMIF('Interventi - Dettaglio'!$A:$A,"130020"&amp;'Interventi - Sintesi'!$C771,'Interventi - Dettaglio'!$J:$J)</f>
        <v>0</v>
      </c>
      <c r="U771" s="26">
        <f>SUMIF('Interventi - Dettaglio'!$A:$A,"130020"&amp;'Interventi - Sintesi'!$C771,'Interventi - Dettaglio'!$K:$K)</f>
        <v>0</v>
      </c>
      <c r="V771" s="26">
        <f t="shared" si="138"/>
        <v>0</v>
      </c>
      <c r="W771" s="26">
        <f t="shared" si="139"/>
        <v>6</v>
      </c>
      <c r="X771" s="26">
        <f t="shared" si="140"/>
        <v>5</v>
      </c>
      <c r="Y771" s="32">
        <f t="shared" si="135"/>
        <v>0.83330000000000004</v>
      </c>
      <c r="Z771" s="26">
        <f t="shared" si="141"/>
        <v>0</v>
      </c>
      <c r="AA771" s="26">
        <f t="shared" si="142"/>
        <v>0</v>
      </c>
      <c r="AB771" s="26">
        <f t="shared" si="143"/>
        <v>6</v>
      </c>
    </row>
    <row r="772" spans="1:28">
      <c r="A772" s="15" t="s">
        <v>1252</v>
      </c>
      <c r="B772" s="19" t="s">
        <v>1702</v>
      </c>
      <c r="C772" s="16" t="s">
        <v>2027</v>
      </c>
      <c r="D772" s="23" t="s">
        <v>2028</v>
      </c>
      <c r="E772" s="26">
        <f>SUMIF('Interventi - Dettaglio'!$A:$A,"130018"&amp;'Interventi - Sintesi'!$C772,'Interventi - Dettaglio'!H:H)</f>
        <v>1</v>
      </c>
      <c r="F772" s="26">
        <f>SUMIF('Interventi - Dettaglio'!$A:$A,"130018"&amp;'Interventi - Sintesi'!$C772,'Interventi - Dettaglio'!I:I)</f>
        <v>1</v>
      </c>
      <c r="G772" s="32">
        <f t="shared" si="132"/>
        <v>1</v>
      </c>
      <c r="H772" s="26">
        <f>SUMIF('Interventi - Dettaglio'!$A:$A,"130018"&amp;'Interventi - Sintesi'!$C772,'Interventi - Dettaglio'!J:J)</f>
        <v>0</v>
      </c>
      <c r="I772" s="26">
        <f>SUMIF('Interventi - Dettaglio'!$A:$A,"130018"&amp;'Interventi - Sintesi'!$C772,'Interventi - Dettaglio'!K:K)</f>
        <v>0</v>
      </c>
      <c r="J772" s="26">
        <f t="shared" si="136"/>
        <v>1</v>
      </c>
      <c r="K772" s="26">
        <f>SUMIF('Interventi - Dettaglio'!$A:$A,"130019"&amp;'Interventi - Sintesi'!$C772,'Interventi - Dettaglio'!$H:$H)</f>
        <v>0</v>
      </c>
      <c r="L772" s="26">
        <f>SUMIF('Interventi - Dettaglio'!$A:$A,"130019"&amp;'Interventi - Sintesi'!$C772,'Interventi - Dettaglio'!$I:$I)</f>
        <v>0</v>
      </c>
      <c r="M772" s="32">
        <f t="shared" si="133"/>
        <v>0</v>
      </c>
      <c r="N772" s="26">
        <f>SUMIF('Interventi - Dettaglio'!$A:$A,"130019"&amp;'Interventi - Sintesi'!$C772,'Interventi - Dettaglio'!$J:$J)</f>
        <v>0</v>
      </c>
      <c r="O772" s="26">
        <f>SUMIF('Interventi - Dettaglio'!$A:$A,"130019"&amp;'Interventi - Sintesi'!$C772,'Interventi - Dettaglio'!$K:$K)</f>
        <v>0</v>
      </c>
      <c r="P772" s="26">
        <f t="shared" si="137"/>
        <v>0</v>
      </c>
      <c r="Q772" s="26">
        <f>SUMIF('Interventi - Dettaglio'!$A:$A,"130020"&amp;'Interventi - Sintesi'!$C772,'Interventi - Dettaglio'!$H:$H)</f>
        <v>0</v>
      </c>
      <c r="R772" s="32">
        <f t="shared" si="134"/>
        <v>0</v>
      </c>
      <c r="S772" s="26">
        <f>SUMIF('Interventi - Dettaglio'!$A:$A,"130020"&amp;'Interventi - Sintesi'!$C772,'Interventi - Dettaglio'!$I:$I)</f>
        <v>0</v>
      </c>
      <c r="T772" s="26">
        <f>SUMIF('Interventi - Dettaglio'!$A:$A,"130020"&amp;'Interventi - Sintesi'!$C772,'Interventi - Dettaglio'!$J:$J)</f>
        <v>0</v>
      </c>
      <c r="U772" s="26">
        <f>SUMIF('Interventi - Dettaglio'!$A:$A,"130020"&amp;'Interventi - Sintesi'!$C772,'Interventi - Dettaglio'!$K:$K)</f>
        <v>0</v>
      </c>
      <c r="V772" s="26">
        <f t="shared" si="138"/>
        <v>0</v>
      </c>
      <c r="W772" s="26">
        <f t="shared" si="139"/>
        <v>1</v>
      </c>
      <c r="X772" s="26">
        <f t="shared" si="140"/>
        <v>1</v>
      </c>
      <c r="Y772" s="32">
        <f t="shared" si="135"/>
        <v>1</v>
      </c>
      <c r="Z772" s="26">
        <f t="shared" si="141"/>
        <v>0</v>
      </c>
      <c r="AA772" s="26">
        <f t="shared" si="142"/>
        <v>0</v>
      </c>
      <c r="AB772" s="26">
        <f t="shared" si="143"/>
        <v>1</v>
      </c>
    </row>
    <row r="773" spans="1:28">
      <c r="A773" s="15" t="s">
        <v>1270</v>
      </c>
      <c r="B773" s="19" t="s">
        <v>1702</v>
      </c>
      <c r="C773" s="16" t="s">
        <v>1198</v>
      </c>
      <c r="D773" s="23" t="s">
        <v>1199</v>
      </c>
      <c r="E773" s="26">
        <f>SUMIF('Interventi - Dettaglio'!$A:$A,"130018"&amp;'Interventi - Sintesi'!$C773,'Interventi - Dettaglio'!H:H)</f>
        <v>17</v>
      </c>
      <c r="F773" s="26">
        <f>SUMIF('Interventi - Dettaglio'!$A:$A,"130018"&amp;'Interventi - Sintesi'!$C773,'Interventi - Dettaglio'!I:I)</f>
        <v>8</v>
      </c>
      <c r="G773" s="32">
        <f t="shared" si="132"/>
        <v>0.47060000000000002</v>
      </c>
      <c r="H773" s="26">
        <f>SUMIF('Interventi - Dettaglio'!$A:$A,"130018"&amp;'Interventi - Sintesi'!$C773,'Interventi - Dettaglio'!J:J)</f>
        <v>0</v>
      </c>
      <c r="I773" s="26">
        <f>SUMIF('Interventi - Dettaglio'!$A:$A,"130018"&amp;'Interventi - Sintesi'!$C773,'Interventi - Dettaglio'!K:K)</f>
        <v>0</v>
      </c>
      <c r="J773" s="26">
        <f t="shared" si="136"/>
        <v>17</v>
      </c>
      <c r="K773" s="26">
        <f>SUMIF('Interventi - Dettaglio'!$A:$A,"130019"&amp;'Interventi - Sintesi'!$C773,'Interventi - Dettaglio'!$H:$H)</f>
        <v>0</v>
      </c>
      <c r="L773" s="26">
        <f>SUMIF('Interventi - Dettaglio'!$A:$A,"130019"&amp;'Interventi - Sintesi'!$C773,'Interventi - Dettaglio'!$I:$I)</f>
        <v>0</v>
      </c>
      <c r="M773" s="32">
        <f t="shared" si="133"/>
        <v>0</v>
      </c>
      <c r="N773" s="26">
        <f>SUMIF('Interventi - Dettaglio'!$A:$A,"130019"&amp;'Interventi - Sintesi'!$C773,'Interventi - Dettaglio'!$J:$J)</f>
        <v>0</v>
      </c>
      <c r="O773" s="26">
        <f>SUMIF('Interventi - Dettaglio'!$A:$A,"130019"&amp;'Interventi - Sintesi'!$C773,'Interventi - Dettaglio'!$K:$K)</f>
        <v>0</v>
      </c>
      <c r="P773" s="26">
        <f t="shared" si="137"/>
        <v>0</v>
      </c>
      <c r="Q773" s="26">
        <f>SUMIF('Interventi - Dettaglio'!$A:$A,"130020"&amp;'Interventi - Sintesi'!$C773,'Interventi - Dettaglio'!$H:$H)</f>
        <v>0</v>
      </c>
      <c r="R773" s="32">
        <f t="shared" si="134"/>
        <v>0</v>
      </c>
      <c r="S773" s="26">
        <f>SUMIF('Interventi - Dettaglio'!$A:$A,"130020"&amp;'Interventi - Sintesi'!$C773,'Interventi - Dettaglio'!$I:$I)</f>
        <v>0</v>
      </c>
      <c r="T773" s="26">
        <f>SUMIF('Interventi - Dettaglio'!$A:$A,"130020"&amp;'Interventi - Sintesi'!$C773,'Interventi - Dettaglio'!$J:$J)</f>
        <v>0</v>
      </c>
      <c r="U773" s="26">
        <f>SUMIF('Interventi - Dettaglio'!$A:$A,"130020"&amp;'Interventi - Sintesi'!$C773,'Interventi - Dettaglio'!$K:$K)</f>
        <v>0</v>
      </c>
      <c r="V773" s="26">
        <f t="shared" si="138"/>
        <v>0</v>
      </c>
      <c r="W773" s="26">
        <f t="shared" si="139"/>
        <v>17</v>
      </c>
      <c r="X773" s="26">
        <f t="shared" si="140"/>
        <v>8</v>
      </c>
      <c r="Y773" s="32">
        <f t="shared" si="135"/>
        <v>0.47060000000000002</v>
      </c>
      <c r="Z773" s="26">
        <f t="shared" si="141"/>
        <v>0</v>
      </c>
      <c r="AA773" s="26">
        <f t="shared" si="142"/>
        <v>0</v>
      </c>
      <c r="AB773" s="26">
        <f t="shared" si="143"/>
        <v>17</v>
      </c>
    </row>
    <row r="774" spans="1:28">
      <c r="A774" s="15" t="s">
        <v>1270</v>
      </c>
      <c r="B774" s="19" t="s">
        <v>1702</v>
      </c>
      <c r="C774" s="16" t="s">
        <v>1200</v>
      </c>
      <c r="D774" s="23" t="s">
        <v>1201</v>
      </c>
      <c r="E774" s="26">
        <f>SUMIF('Interventi - Dettaglio'!$A:$A,"130018"&amp;'Interventi - Sintesi'!$C774,'Interventi - Dettaglio'!H:H)</f>
        <v>597</v>
      </c>
      <c r="F774" s="26">
        <f>SUMIF('Interventi - Dettaglio'!$A:$A,"130018"&amp;'Interventi - Sintesi'!$C774,'Interventi - Dettaglio'!I:I)</f>
        <v>515</v>
      </c>
      <c r="G774" s="32">
        <f t="shared" ref="G774:G837" si="144">IF(E774=0,0,ROUND(F774/E774,4))</f>
        <v>0.86260000000000003</v>
      </c>
      <c r="H774" s="26">
        <f>SUMIF('Interventi - Dettaglio'!$A:$A,"130018"&amp;'Interventi - Sintesi'!$C774,'Interventi - Dettaglio'!J:J)</f>
        <v>0</v>
      </c>
      <c r="I774" s="26">
        <f>SUMIF('Interventi - Dettaglio'!$A:$A,"130018"&amp;'Interventi - Sintesi'!$C774,'Interventi - Dettaglio'!K:K)</f>
        <v>0</v>
      </c>
      <c r="J774" s="26">
        <f t="shared" si="136"/>
        <v>597</v>
      </c>
      <c r="K774" s="26">
        <f>SUMIF('Interventi - Dettaglio'!$A:$A,"130019"&amp;'Interventi - Sintesi'!$C774,'Interventi - Dettaglio'!$H:$H)</f>
        <v>23</v>
      </c>
      <c r="L774" s="26">
        <f>SUMIF('Interventi - Dettaglio'!$A:$A,"130019"&amp;'Interventi - Sintesi'!$C774,'Interventi - Dettaglio'!$I:$I)</f>
        <v>23</v>
      </c>
      <c r="M774" s="32">
        <f t="shared" ref="M774:M837" si="145">IF(K774=0,0,ROUND(L774/K774,4))</f>
        <v>1</v>
      </c>
      <c r="N774" s="26">
        <f>SUMIF('Interventi - Dettaglio'!$A:$A,"130019"&amp;'Interventi - Sintesi'!$C774,'Interventi - Dettaglio'!$J:$J)</f>
        <v>0</v>
      </c>
      <c r="O774" s="26">
        <f>SUMIF('Interventi - Dettaglio'!$A:$A,"130019"&amp;'Interventi - Sintesi'!$C774,'Interventi - Dettaglio'!$K:$K)</f>
        <v>0</v>
      </c>
      <c r="P774" s="26">
        <f t="shared" si="137"/>
        <v>23</v>
      </c>
      <c r="Q774" s="26">
        <f>SUMIF('Interventi - Dettaglio'!$A:$A,"130020"&amp;'Interventi - Sintesi'!$C774,'Interventi - Dettaglio'!$H:$H)</f>
        <v>0</v>
      </c>
      <c r="R774" s="32">
        <f t="shared" ref="R774:R837" si="146">IF(P774=0,0,ROUND(Q774/P774,4))</f>
        <v>0</v>
      </c>
      <c r="S774" s="26">
        <f>SUMIF('Interventi - Dettaglio'!$A:$A,"130020"&amp;'Interventi - Sintesi'!$C774,'Interventi - Dettaglio'!$I:$I)</f>
        <v>0</v>
      </c>
      <c r="T774" s="26">
        <f>SUMIF('Interventi - Dettaglio'!$A:$A,"130020"&amp;'Interventi - Sintesi'!$C774,'Interventi - Dettaglio'!$J:$J)</f>
        <v>0</v>
      </c>
      <c r="U774" s="26">
        <f>SUMIF('Interventi - Dettaglio'!$A:$A,"130020"&amp;'Interventi - Sintesi'!$C774,'Interventi - Dettaglio'!$K:$K)</f>
        <v>0</v>
      </c>
      <c r="V774" s="26">
        <f t="shared" si="138"/>
        <v>0</v>
      </c>
      <c r="W774" s="26">
        <f t="shared" si="139"/>
        <v>620</v>
      </c>
      <c r="X774" s="26">
        <f t="shared" si="140"/>
        <v>538</v>
      </c>
      <c r="Y774" s="32">
        <f t="shared" ref="Y774:Y837" si="147">IF(W774=0,0,ROUND(X774/W774,4))</f>
        <v>0.86770000000000003</v>
      </c>
      <c r="Z774" s="26">
        <f t="shared" si="141"/>
        <v>0</v>
      </c>
      <c r="AA774" s="26">
        <f t="shared" si="142"/>
        <v>0</v>
      </c>
      <c r="AB774" s="26">
        <f t="shared" si="143"/>
        <v>620</v>
      </c>
    </row>
    <row r="775" spans="1:28">
      <c r="A775" s="15" t="s">
        <v>1270</v>
      </c>
      <c r="B775" s="19" t="s">
        <v>1702</v>
      </c>
      <c r="C775" s="16" t="s">
        <v>1202</v>
      </c>
      <c r="D775" s="23" t="s">
        <v>1203</v>
      </c>
      <c r="E775" s="26">
        <f>SUMIF('Interventi - Dettaglio'!$A:$A,"130018"&amp;'Interventi - Sintesi'!$C775,'Interventi - Dettaglio'!H:H)</f>
        <v>562</v>
      </c>
      <c r="F775" s="26">
        <f>SUMIF('Interventi - Dettaglio'!$A:$A,"130018"&amp;'Interventi - Sintesi'!$C775,'Interventi - Dettaglio'!I:I)</f>
        <v>508</v>
      </c>
      <c r="G775" s="32">
        <f t="shared" si="144"/>
        <v>0.90390000000000004</v>
      </c>
      <c r="H775" s="26">
        <f>SUMIF('Interventi - Dettaglio'!$A:$A,"130018"&amp;'Interventi - Sintesi'!$C775,'Interventi - Dettaglio'!J:J)</f>
        <v>0</v>
      </c>
      <c r="I775" s="26">
        <f>SUMIF('Interventi - Dettaglio'!$A:$A,"130018"&amp;'Interventi - Sintesi'!$C775,'Interventi - Dettaglio'!K:K)</f>
        <v>0</v>
      </c>
      <c r="J775" s="26">
        <f t="shared" si="136"/>
        <v>562</v>
      </c>
      <c r="K775" s="26">
        <f>SUMIF('Interventi - Dettaglio'!$A:$A,"130019"&amp;'Interventi - Sintesi'!$C775,'Interventi - Dettaglio'!$H:$H)</f>
        <v>87</v>
      </c>
      <c r="L775" s="26">
        <f>SUMIF('Interventi - Dettaglio'!$A:$A,"130019"&amp;'Interventi - Sintesi'!$C775,'Interventi - Dettaglio'!$I:$I)</f>
        <v>87</v>
      </c>
      <c r="M775" s="32">
        <f t="shared" si="145"/>
        <v>1</v>
      </c>
      <c r="N775" s="26">
        <f>SUMIF('Interventi - Dettaglio'!$A:$A,"130019"&amp;'Interventi - Sintesi'!$C775,'Interventi - Dettaglio'!$J:$J)</f>
        <v>0</v>
      </c>
      <c r="O775" s="26">
        <f>SUMIF('Interventi - Dettaglio'!$A:$A,"130019"&amp;'Interventi - Sintesi'!$C775,'Interventi - Dettaglio'!$K:$K)</f>
        <v>0</v>
      </c>
      <c r="P775" s="26">
        <f t="shared" si="137"/>
        <v>87</v>
      </c>
      <c r="Q775" s="26">
        <f>SUMIF('Interventi - Dettaglio'!$A:$A,"130020"&amp;'Interventi - Sintesi'!$C775,'Interventi - Dettaglio'!$H:$H)</f>
        <v>0</v>
      </c>
      <c r="R775" s="32">
        <f t="shared" si="146"/>
        <v>0</v>
      </c>
      <c r="S775" s="26">
        <f>SUMIF('Interventi - Dettaglio'!$A:$A,"130020"&amp;'Interventi - Sintesi'!$C775,'Interventi - Dettaglio'!$I:$I)</f>
        <v>0</v>
      </c>
      <c r="T775" s="26">
        <f>SUMIF('Interventi - Dettaglio'!$A:$A,"130020"&amp;'Interventi - Sintesi'!$C775,'Interventi - Dettaglio'!$J:$J)</f>
        <v>0</v>
      </c>
      <c r="U775" s="26">
        <f>SUMIF('Interventi - Dettaglio'!$A:$A,"130020"&amp;'Interventi - Sintesi'!$C775,'Interventi - Dettaglio'!$K:$K)</f>
        <v>0</v>
      </c>
      <c r="V775" s="26">
        <f t="shared" si="138"/>
        <v>0</v>
      </c>
      <c r="W775" s="26">
        <f t="shared" si="139"/>
        <v>649</v>
      </c>
      <c r="X775" s="26">
        <f t="shared" si="140"/>
        <v>595</v>
      </c>
      <c r="Y775" s="32">
        <f t="shared" si="147"/>
        <v>0.91679999999999995</v>
      </c>
      <c r="Z775" s="26">
        <f t="shared" si="141"/>
        <v>0</v>
      </c>
      <c r="AA775" s="26">
        <f t="shared" si="142"/>
        <v>0</v>
      </c>
      <c r="AB775" s="26">
        <f t="shared" si="143"/>
        <v>649</v>
      </c>
    </row>
    <row r="776" spans="1:28">
      <c r="A776" s="15" t="s">
        <v>1270</v>
      </c>
      <c r="B776" s="19" t="s">
        <v>1702</v>
      </c>
      <c r="C776" s="16" t="s">
        <v>1214</v>
      </c>
      <c r="D776" s="23" t="s">
        <v>1215</v>
      </c>
      <c r="E776" s="26">
        <f>SUMIF('Interventi - Dettaglio'!$A:$A,"130018"&amp;'Interventi - Sintesi'!$C776,'Interventi - Dettaglio'!H:H)</f>
        <v>3</v>
      </c>
      <c r="F776" s="26">
        <f>SUMIF('Interventi - Dettaglio'!$A:$A,"130018"&amp;'Interventi - Sintesi'!$C776,'Interventi - Dettaglio'!I:I)</f>
        <v>3</v>
      </c>
      <c r="G776" s="32">
        <f t="shared" si="144"/>
        <v>1</v>
      </c>
      <c r="H776" s="26">
        <f>SUMIF('Interventi - Dettaglio'!$A:$A,"130018"&amp;'Interventi - Sintesi'!$C776,'Interventi - Dettaglio'!J:J)</f>
        <v>0</v>
      </c>
      <c r="I776" s="26">
        <f>SUMIF('Interventi - Dettaglio'!$A:$A,"130018"&amp;'Interventi - Sintesi'!$C776,'Interventi - Dettaglio'!K:K)</f>
        <v>0</v>
      </c>
      <c r="J776" s="26">
        <f t="shared" si="136"/>
        <v>3</v>
      </c>
      <c r="K776" s="26">
        <f>SUMIF('Interventi - Dettaglio'!$A:$A,"130019"&amp;'Interventi - Sintesi'!$C776,'Interventi - Dettaglio'!$H:$H)</f>
        <v>0</v>
      </c>
      <c r="L776" s="26">
        <f>SUMIF('Interventi - Dettaglio'!$A:$A,"130019"&amp;'Interventi - Sintesi'!$C776,'Interventi - Dettaglio'!$I:$I)</f>
        <v>0</v>
      </c>
      <c r="M776" s="32">
        <f t="shared" si="145"/>
        <v>0</v>
      </c>
      <c r="N776" s="26">
        <f>SUMIF('Interventi - Dettaglio'!$A:$A,"130019"&amp;'Interventi - Sintesi'!$C776,'Interventi - Dettaglio'!$J:$J)</f>
        <v>0</v>
      </c>
      <c r="O776" s="26">
        <f>SUMIF('Interventi - Dettaglio'!$A:$A,"130019"&amp;'Interventi - Sintesi'!$C776,'Interventi - Dettaglio'!$K:$K)</f>
        <v>0</v>
      </c>
      <c r="P776" s="26">
        <f t="shared" si="137"/>
        <v>0</v>
      </c>
      <c r="Q776" s="26">
        <f>SUMIF('Interventi - Dettaglio'!$A:$A,"130020"&amp;'Interventi - Sintesi'!$C776,'Interventi - Dettaglio'!$H:$H)</f>
        <v>0</v>
      </c>
      <c r="R776" s="32">
        <f t="shared" si="146"/>
        <v>0</v>
      </c>
      <c r="S776" s="26">
        <f>SUMIF('Interventi - Dettaglio'!$A:$A,"130020"&amp;'Interventi - Sintesi'!$C776,'Interventi - Dettaglio'!$I:$I)</f>
        <v>0</v>
      </c>
      <c r="T776" s="26">
        <f>SUMIF('Interventi - Dettaglio'!$A:$A,"130020"&amp;'Interventi - Sintesi'!$C776,'Interventi - Dettaglio'!$J:$J)</f>
        <v>0</v>
      </c>
      <c r="U776" s="26">
        <f>SUMIF('Interventi - Dettaglio'!$A:$A,"130020"&amp;'Interventi - Sintesi'!$C776,'Interventi - Dettaglio'!$K:$K)</f>
        <v>0</v>
      </c>
      <c r="V776" s="26">
        <f t="shared" si="138"/>
        <v>0</v>
      </c>
      <c r="W776" s="26">
        <f t="shared" si="139"/>
        <v>3</v>
      </c>
      <c r="X776" s="26">
        <f t="shared" si="140"/>
        <v>3</v>
      </c>
      <c r="Y776" s="32">
        <f t="shared" si="147"/>
        <v>1</v>
      </c>
      <c r="Z776" s="26">
        <f t="shared" si="141"/>
        <v>0</v>
      </c>
      <c r="AA776" s="26">
        <f t="shared" si="142"/>
        <v>0</v>
      </c>
      <c r="AB776" s="26">
        <f t="shared" si="143"/>
        <v>3</v>
      </c>
    </row>
    <row r="777" spans="1:28">
      <c r="A777" s="15" t="s">
        <v>1270</v>
      </c>
      <c r="B777" s="19" t="s">
        <v>1702</v>
      </c>
      <c r="C777" s="16" t="s">
        <v>2029</v>
      </c>
      <c r="D777" s="23" t="s">
        <v>2030</v>
      </c>
      <c r="E777" s="26">
        <f>SUMIF('Interventi - Dettaglio'!$A:$A,"130018"&amp;'Interventi - Sintesi'!$C777,'Interventi - Dettaglio'!H:H)</f>
        <v>2</v>
      </c>
      <c r="F777" s="26">
        <f>SUMIF('Interventi - Dettaglio'!$A:$A,"130018"&amp;'Interventi - Sintesi'!$C777,'Interventi - Dettaglio'!I:I)</f>
        <v>1</v>
      </c>
      <c r="G777" s="32">
        <f t="shared" si="144"/>
        <v>0.5</v>
      </c>
      <c r="H777" s="26">
        <f>SUMIF('Interventi - Dettaglio'!$A:$A,"130018"&amp;'Interventi - Sintesi'!$C777,'Interventi - Dettaglio'!J:J)</f>
        <v>0</v>
      </c>
      <c r="I777" s="26">
        <f>SUMIF('Interventi - Dettaglio'!$A:$A,"130018"&amp;'Interventi - Sintesi'!$C777,'Interventi - Dettaglio'!K:K)</f>
        <v>0</v>
      </c>
      <c r="J777" s="26">
        <f t="shared" si="136"/>
        <v>2</v>
      </c>
      <c r="K777" s="26">
        <f>SUMIF('Interventi - Dettaglio'!$A:$A,"130019"&amp;'Interventi - Sintesi'!$C777,'Interventi - Dettaglio'!$H:$H)</f>
        <v>0</v>
      </c>
      <c r="L777" s="26">
        <f>SUMIF('Interventi - Dettaglio'!$A:$A,"130019"&amp;'Interventi - Sintesi'!$C777,'Interventi - Dettaglio'!$I:$I)</f>
        <v>0</v>
      </c>
      <c r="M777" s="32">
        <f t="shared" si="145"/>
        <v>0</v>
      </c>
      <c r="N777" s="26">
        <f>SUMIF('Interventi - Dettaglio'!$A:$A,"130019"&amp;'Interventi - Sintesi'!$C777,'Interventi - Dettaglio'!$J:$J)</f>
        <v>0</v>
      </c>
      <c r="O777" s="26">
        <f>SUMIF('Interventi - Dettaglio'!$A:$A,"130019"&amp;'Interventi - Sintesi'!$C777,'Interventi - Dettaglio'!$K:$K)</f>
        <v>0</v>
      </c>
      <c r="P777" s="26">
        <f t="shared" si="137"/>
        <v>0</v>
      </c>
      <c r="Q777" s="26">
        <f>SUMIF('Interventi - Dettaglio'!$A:$A,"130020"&amp;'Interventi - Sintesi'!$C777,'Interventi - Dettaglio'!$H:$H)</f>
        <v>0</v>
      </c>
      <c r="R777" s="32">
        <f t="shared" si="146"/>
        <v>0</v>
      </c>
      <c r="S777" s="26">
        <f>SUMIF('Interventi - Dettaglio'!$A:$A,"130020"&amp;'Interventi - Sintesi'!$C777,'Interventi - Dettaglio'!$I:$I)</f>
        <v>0</v>
      </c>
      <c r="T777" s="26">
        <f>SUMIF('Interventi - Dettaglio'!$A:$A,"130020"&amp;'Interventi - Sintesi'!$C777,'Interventi - Dettaglio'!$J:$J)</f>
        <v>0</v>
      </c>
      <c r="U777" s="26">
        <f>SUMIF('Interventi - Dettaglio'!$A:$A,"130020"&amp;'Interventi - Sintesi'!$C777,'Interventi - Dettaglio'!$K:$K)</f>
        <v>0</v>
      </c>
      <c r="V777" s="26">
        <f t="shared" si="138"/>
        <v>0</v>
      </c>
      <c r="W777" s="26">
        <f t="shared" si="139"/>
        <v>2</v>
      </c>
      <c r="X777" s="26">
        <f t="shared" si="140"/>
        <v>1</v>
      </c>
      <c r="Y777" s="32">
        <f t="shared" si="147"/>
        <v>0.5</v>
      </c>
      <c r="Z777" s="26">
        <f t="shared" si="141"/>
        <v>0</v>
      </c>
      <c r="AA777" s="26">
        <f t="shared" si="142"/>
        <v>0</v>
      </c>
      <c r="AB777" s="26">
        <f t="shared" si="143"/>
        <v>2</v>
      </c>
    </row>
    <row r="778" spans="1:28">
      <c r="A778" s="15" t="s">
        <v>1271</v>
      </c>
      <c r="B778" s="19" t="s">
        <v>1702</v>
      </c>
      <c r="C778" s="16" t="s">
        <v>1204</v>
      </c>
      <c r="D778" s="23" t="s">
        <v>1205</v>
      </c>
      <c r="E778" s="26">
        <f>SUMIF('Interventi - Dettaglio'!$A:$A,"130018"&amp;'Interventi - Sintesi'!$C778,'Interventi - Dettaglio'!H:H)</f>
        <v>375</v>
      </c>
      <c r="F778" s="26">
        <f>SUMIF('Interventi - Dettaglio'!$A:$A,"130018"&amp;'Interventi - Sintesi'!$C778,'Interventi - Dettaglio'!I:I)</f>
        <v>249</v>
      </c>
      <c r="G778" s="32">
        <f t="shared" si="144"/>
        <v>0.66400000000000003</v>
      </c>
      <c r="H778" s="26">
        <f>SUMIF('Interventi - Dettaglio'!$A:$A,"130018"&amp;'Interventi - Sintesi'!$C778,'Interventi - Dettaglio'!J:J)</f>
        <v>0</v>
      </c>
      <c r="I778" s="26">
        <f>SUMIF('Interventi - Dettaglio'!$A:$A,"130018"&amp;'Interventi - Sintesi'!$C778,'Interventi - Dettaglio'!K:K)</f>
        <v>0</v>
      </c>
      <c r="J778" s="26">
        <f t="shared" si="136"/>
        <v>375</v>
      </c>
      <c r="K778" s="26">
        <f>SUMIF('Interventi - Dettaglio'!$A:$A,"130019"&amp;'Interventi - Sintesi'!$C778,'Interventi - Dettaglio'!$H:$H)</f>
        <v>0</v>
      </c>
      <c r="L778" s="26">
        <f>SUMIF('Interventi - Dettaglio'!$A:$A,"130019"&amp;'Interventi - Sintesi'!$C778,'Interventi - Dettaglio'!$I:$I)</f>
        <v>0</v>
      </c>
      <c r="M778" s="32">
        <f t="shared" si="145"/>
        <v>0</v>
      </c>
      <c r="N778" s="26">
        <f>SUMIF('Interventi - Dettaglio'!$A:$A,"130019"&amp;'Interventi - Sintesi'!$C778,'Interventi - Dettaglio'!$J:$J)</f>
        <v>0</v>
      </c>
      <c r="O778" s="26">
        <f>SUMIF('Interventi - Dettaglio'!$A:$A,"130019"&amp;'Interventi - Sintesi'!$C778,'Interventi - Dettaglio'!$K:$K)</f>
        <v>0</v>
      </c>
      <c r="P778" s="26">
        <f t="shared" si="137"/>
        <v>0</v>
      </c>
      <c r="Q778" s="26">
        <f>SUMIF('Interventi - Dettaglio'!$A:$A,"130020"&amp;'Interventi - Sintesi'!$C778,'Interventi - Dettaglio'!$H:$H)</f>
        <v>0</v>
      </c>
      <c r="R778" s="32">
        <f t="shared" si="146"/>
        <v>0</v>
      </c>
      <c r="S778" s="26">
        <f>SUMIF('Interventi - Dettaglio'!$A:$A,"130020"&amp;'Interventi - Sintesi'!$C778,'Interventi - Dettaglio'!$I:$I)</f>
        <v>0</v>
      </c>
      <c r="T778" s="26">
        <f>SUMIF('Interventi - Dettaglio'!$A:$A,"130020"&amp;'Interventi - Sintesi'!$C778,'Interventi - Dettaglio'!$J:$J)</f>
        <v>0</v>
      </c>
      <c r="U778" s="26">
        <f>SUMIF('Interventi - Dettaglio'!$A:$A,"130020"&amp;'Interventi - Sintesi'!$C778,'Interventi - Dettaglio'!$K:$K)</f>
        <v>0</v>
      </c>
      <c r="V778" s="26">
        <f t="shared" si="138"/>
        <v>0</v>
      </c>
      <c r="W778" s="26">
        <f t="shared" si="139"/>
        <v>375</v>
      </c>
      <c r="X778" s="26">
        <f t="shared" si="140"/>
        <v>249</v>
      </c>
      <c r="Y778" s="32">
        <f t="shared" si="147"/>
        <v>0.66400000000000003</v>
      </c>
      <c r="Z778" s="26">
        <f t="shared" si="141"/>
        <v>0</v>
      </c>
      <c r="AA778" s="26">
        <f t="shared" si="142"/>
        <v>0</v>
      </c>
      <c r="AB778" s="26">
        <f t="shared" si="143"/>
        <v>375</v>
      </c>
    </row>
    <row r="779" spans="1:28">
      <c r="A779" s="15" t="s">
        <v>1271</v>
      </c>
      <c r="B779" s="19" t="s">
        <v>1702</v>
      </c>
      <c r="C779" s="16" t="s">
        <v>1206</v>
      </c>
      <c r="D779" s="23" t="s">
        <v>1207</v>
      </c>
      <c r="E779" s="26">
        <f>SUMIF('Interventi - Dettaglio'!$A:$A,"130018"&amp;'Interventi - Sintesi'!$C779,'Interventi - Dettaglio'!H:H)</f>
        <v>185</v>
      </c>
      <c r="F779" s="26">
        <f>SUMIF('Interventi - Dettaglio'!$A:$A,"130018"&amp;'Interventi - Sintesi'!$C779,'Interventi - Dettaglio'!I:I)</f>
        <v>104</v>
      </c>
      <c r="G779" s="32">
        <f t="shared" si="144"/>
        <v>0.56220000000000003</v>
      </c>
      <c r="H779" s="26">
        <f>SUMIF('Interventi - Dettaglio'!$A:$A,"130018"&amp;'Interventi - Sintesi'!$C779,'Interventi - Dettaglio'!J:J)</f>
        <v>0</v>
      </c>
      <c r="I779" s="26">
        <f>SUMIF('Interventi - Dettaglio'!$A:$A,"130018"&amp;'Interventi - Sintesi'!$C779,'Interventi - Dettaglio'!K:K)</f>
        <v>0</v>
      </c>
      <c r="J779" s="26">
        <f t="shared" si="136"/>
        <v>185</v>
      </c>
      <c r="K779" s="26">
        <f>SUMIF('Interventi - Dettaglio'!$A:$A,"130019"&amp;'Interventi - Sintesi'!$C779,'Interventi - Dettaglio'!$H:$H)</f>
        <v>139</v>
      </c>
      <c r="L779" s="26">
        <f>SUMIF('Interventi - Dettaglio'!$A:$A,"130019"&amp;'Interventi - Sintesi'!$C779,'Interventi - Dettaglio'!$I:$I)</f>
        <v>56</v>
      </c>
      <c r="M779" s="32">
        <f t="shared" si="145"/>
        <v>0.40289999999999998</v>
      </c>
      <c r="N779" s="26">
        <f>SUMIF('Interventi - Dettaglio'!$A:$A,"130019"&amp;'Interventi - Sintesi'!$C779,'Interventi - Dettaglio'!$J:$J)</f>
        <v>0</v>
      </c>
      <c r="O779" s="26">
        <f>SUMIF('Interventi - Dettaglio'!$A:$A,"130019"&amp;'Interventi - Sintesi'!$C779,'Interventi - Dettaglio'!$K:$K)</f>
        <v>0</v>
      </c>
      <c r="P779" s="26">
        <f t="shared" si="137"/>
        <v>139</v>
      </c>
      <c r="Q779" s="26">
        <f>SUMIF('Interventi - Dettaglio'!$A:$A,"130020"&amp;'Interventi - Sintesi'!$C779,'Interventi - Dettaglio'!$H:$H)</f>
        <v>0</v>
      </c>
      <c r="R779" s="32">
        <f t="shared" si="146"/>
        <v>0</v>
      </c>
      <c r="S779" s="26">
        <f>SUMIF('Interventi - Dettaglio'!$A:$A,"130020"&amp;'Interventi - Sintesi'!$C779,'Interventi - Dettaglio'!$I:$I)</f>
        <v>0</v>
      </c>
      <c r="T779" s="26">
        <f>SUMIF('Interventi - Dettaglio'!$A:$A,"130020"&amp;'Interventi - Sintesi'!$C779,'Interventi - Dettaglio'!$J:$J)</f>
        <v>0</v>
      </c>
      <c r="U779" s="26">
        <f>SUMIF('Interventi - Dettaglio'!$A:$A,"130020"&amp;'Interventi - Sintesi'!$C779,'Interventi - Dettaglio'!$K:$K)</f>
        <v>0</v>
      </c>
      <c r="V779" s="26">
        <f t="shared" si="138"/>
        <v>0</v>
      </c>
      <c r="W779" s="26">
        <f t="shared" si="139"/>
        <v>324</v>
      </c>
      <c r="X779" s="26">
        <f t="shared" si="140"/>
        <v>160</v>
      </c>
      <c r="Y779" s="32">
        <f t="shared" si="147"/>
        <v>0.49380000000000002</v>
      </c>
      <c r="Z779" s="26">
        <f t="shared" si="141"/>
        <v>0</v>
      </c>
      <c r="AA779" s="26">
        <f t="shared" si="142"/>
        <v>0</v>
      </c>
      <c r="AB779" s="26">
        <f t="shared" si="143"/>
        <v>324</v>
      </c>
    </row>
    <row r="780" spans="1:28">
      <c r="A780" s="15" t="s">
        <v>1271</v>
      </c>
      <c r="B780" s="19" t="s">
        <v>1702</v>
      </c>
      <c r="C780" s="16" t="s">
        <v>2031</v>
      </c>
      <c r="D780" s="23" t="s">
        <v>2032</v>
      </c>
      <c r="E780" s="26">
        <f>SUMIF('Interventi - Dettaglio'!$A:$A,"130018"&amp;'Interventi - Sintesi'!$C780,'Interventi - Dettaglio'!H:H)</f>
        <v>1</v>
      </c>
      <c r="F780" s="26">
        <f>SUMIF('Interventi - Dettaglio'!$A:$A,"130018"&amp;'Interventi - Sintesi'!$C780,'Interventi - Dettaglio'!I:I)</f>
        <v>1</v>
      </c>
      <c r="G780" s="32">
        <f t="shared" si="144"/>
        <v>1</v>
      </c>
      <c r="H780" s="26">
        <f>SUMIF('Interventi - Dettaglio'!$A:$A,"130018"&amp;'Interventi - Sintesi'!$C780,'Interventi - Dettaglio'!J:J)</f>
        <v>0</v>
      </c>
      <c r="I780" s="26">
        <f>SUMIF('Interventi - Dettaglio'!$A:$A,"130018"&amp;'Interventi - Sintesi'!$C780,'Interventi - Dettaglio'!K:K)</f>
        <v>0</v>
      </c>
      <c r="J780" s="26">
        <f t="shared" si="136"/>
        <v>1</v>
      </c>
      <c r="K780" s="26">
        <f>SUMIF('Interventi - Dettaglio'!$A:$A,"130019"&amp;'Interventi - Sintesi'!$C780,'Interventi - Dettaglio'!$H:$H)</f>
        <v>0</v>
      </c>
      <c r="L780" s="26">
        <f>SUMIF('Interventi - Dettaglio'!$A:$A,"130019"&amp;'Interventi - Sintesi'!$C780,'Interventi - Dettaglio'!$I:$I)</f>
        <v>0</v>
      </c>
      <c r="M780" s="32">
        <f t="shared" si="145"/>
        <v>0</v>
      </c>
      <c r="N780" s="26">
        <f>SUMIF('Interventi - Dettaglio'!$A:$A,"130019"&amp;'Interventi - Sintesi'!$C780,'Interventi - Dettaglio'!$J:$J)</f>
        <v>0</v>
      </c>
      <c r="O780" s="26">
        <f>SUMIF('Interventi - Dettaglio'!$A:$A,"130019"&amp;'Interventi - Sintesi'!$C780,'Interventi - Dettaglio'!$K:$K)</f>
        <v>0</v>
      </c>
      <c r="P780" s="26">
        <f t="shared" si="137"/>
        <v>0</v>
      </c>
      <c r="Q780" s="26">
        <f>SUMIF('Interventi - Dettaglio'!$A:$A,"130020"&amp;'Interventi - Sintesi'!$C780,'Interventi - Dettaglio'!$H:$H)</f>
        <v>0</v>
      </c>
      <c r="R780" s="32">
        <f t="shared" si="146"/>
        <v>0</v>
      </c>
      <c r="S780" s="26">
        <f>SUMIF('Interventi - Dettaglio'!$A:$A,"130020"&amp;'Interventi - Sintesi'!$C780,'Interventi - Dettaglio'!$I:$I)</f>
        <v>0</v>
      </c>
      <c r="T780" s="26">
        <f>SUMIF('Interventi - Dettaglio'!$A:$A,"130020"&amp;'Interventi - Sintesi'!$C780,'Interventi - Dettaglio'!$J:$J)</f>
        <v>0</v>
      </c>
      <c r="U780" s="26">
        <f>SUMIF('Interventi - Dettaglio'!$A:$A,"130020"&amp;'Interventi - Sintesi'!$C780,'Interventi - Dettaglio'!$K:$K)</f>
        <v>0</v>
      </c>
      <c r="V780" s="26">
        <f t="shared" si="138"/>
        <v>0</v>
      </c>
      <c r="W780" s="26">
        <f t="shared" si="139"/>
        <v>1</v>
      </c>
      <c r="X780" s="26">
        <f t="shared" si="140"/>
        <v>1</v>
      </c>
      <c r="Y780" s="32">
        <f t="shared" si="147"/>
        <v>1</v>
      </c>
      <c r="Z780" s="26">
        <f t="shared" si="141"/>
        <v>0</v>
      </c>
      <c r="AA780" s="26">
        <f t="shared" si="142"/>
        <v>0</v>
      </c>
      <c r="AB780" s="26">
        <f t="shared" si="143"/>
        <v>1</v>
      </c>
    </row>
    <row r="781" spans="1:28">
      <c r="A781" s="15" t="s">
        <v>1271</v>
      </c>
      <c r="B781" s="19" t="s">
        <v>1702</v>
      </c>
      <c r="C781" s="16" t="s">
        <v>2033</v>
      </c>
      <c r="D781" s="23" t="s">
        <v>2034</v>
      </c>
      <c r="E781" s="26">
        <f>SUMIF('Interventi - Dettaglio'!$A:$A,"130018"&amp;'Interventi - Sintesi'!$C781,'Interventi - Dettaglio'!H:H)</f>
        <v>1</v>
      </c>
      <c r="F781" s="26">
        <f>SUMIF('Interventi - Dettaglio'!$A:$A,"130018"&amp;'Interventi - Sintesi'!$C781,'Interventi - Dettaglio'!I:I)</f>
        <v>0</v>
      </c>
      <c r="G781" s="32">
        <f t="shared" si="144"/>
        <v>0</v>
      </c>
      <c r="H781" s="26">
        <f>SUMIF('Interventi - Dettaglio'!$A:$A,"130018"&amp;'Interventi - Sintesi'!$C781,'Interventi - Dettaglio'!J:J)</f>
        <v>0</v>
      </c>
      <c r="I781" s="26">
        <f>SUMIF('Interventi - Dettaglio'!$A:$A,"130018"&amp;'Interventi - Sintesi'!$C781,'Interventi - Dettaglio'!K:K)</f>
        <v>0</v>
      </c>
      <c r="J781" s="26">
        <f t="shared" si="136"/>
        <v>1</v>
      </c>
      <c r="K781" s="26">
        <f>SUMIF('Interventi - Dettaglio'!$A:$A,"130019"&amp;'Interventi - Sintesi'!$C781,'Interventi - Dettaglio'!$H:$H)</f>
        <v>0</v>
      </c>
      <c r="L781" s="26">
        <f>SUMIF('Interventi - Dettaglio'!$A:$A,"130019"&amp;'Interventi - Sintesi'!$C781,'Interventi - Dettaglio'!$I:$I)</f>
        <v>0</v>
      </c>
      <c r="M781" s="32">
        <f t="shared" si="145"/>
        <v>0</v>
      </c>
      <c r="N781" s="26">
        <f>SUMIF('Interventi - Dettaglio'!$A:$A,"130019"&amp;'Interventi - Sintesi'!$C781,'Interventi - Dettaglio'!$J:$J)</f>
        <v>0</v>
      </c>
      <c r="O781" s="26">
        <f>SUMIF('Interventi - Dettaglio'!$A:$A,"130019"&amp;'Interventi - Sintesi'!$C781,'Interventi - Dettaglio'!$K:$K)</f>
        <v>0</v>
      </c>
      <c r="P781" s="26">
        <f t="shared" si="137"/>
        <v>0</v>
      </c>
      <c r="Q781" s="26">
        <f>SUMIF('Interventi - Dettaglio'!$A:$A,"130020"&amp;'Interventi - Sintesi'!$C781,'Interventi - Dettaglio'!$H:$H)</f>
        <v>0</v>
      </c>
      <c r="R781" s="32">
        <f t="shared" si="146"/>
        <v>0</v>
      </c>
      <c r="S781" s="26">
        <f>SUMIF('Interventi - Dettaglio'!$A:$A,"130020"&amp;'Interventi - Sintesi'!$C781,'Interventi - Dettaglio'!$I:$I)</f>
        <v>0</v>
      </c>
      <c r="T781" s="26">
        <f>SUMIF('Interventi - Dettaglio'!$A:$A,"130020"&amp;'Interventi - Sintesi'!$C781,'Interventi - Dettaglio'!$J:$J)</f>
        <v>0</v>
      </c>
      <c r="U781" s="26">
        <f>SUMIF('Interventi - Dettaglio'!$A:$A,"130020"&amp;'Interventi - Sintesi'!$C781,'Interventi - Dettaglio'!$K:$K)</f>
        <v>0</v>
      </c>
      <c r="V781" s="26">
        <f t="shared" si="138"/>
        <v>0</v>
      </c>
      <c r="W781" s="26">
        <f t="shared" si="139"/>
        <v>1</v>
      </c>
      <c r="X781" s="26">
        <f t="shared" si="140"/>
        <v>0</v>
      </c>
      <c r="Y781" s="32">
        <f t="shared" si="147"/>
        <v>0</v>
      </c>
      <c r="Z781" s="26">
        <f t="shared" si="141"/>
        <v>0</v>
      </c>
      <c r="AA781" s="26">
        <f t="shared" si="142"/>
        <v>0</v>
      </c>
      <c r="AB781" s="26">
        <f t="shared" si="143"/>
        <v>1</v>
      </c>
    </row>
    <row r="782" spans="1:28">
      <c r="A782" s="15" t="s">
        <v>1313</v>
      </c>
      <c r="B782" s="19" t="s">
        <v>1702</v>
      </c>
      <c r="C782" s="16" t="s">
        <v>1216</v>
      </c>
      <c r="D782" s="23" t="s">
        <v>1217</v>
      </c>
      <c r="E782" s="26">
        <f>SUMIF('Interventi - Dettaglio'!$A:$A,"130018"&amp;'Interventi - Sintesi'!$C782,'Interventi - Dettaglio'!H:H)</f>
        <v>27</v>
      </c>
      <c r="F782" s="26">
        <f>SUMIF('Interventi - Dettaglio'!$A:$A,"130018"&amp;'Interventi - Sintesi'!$C782,'Interventi - Dettaglio'!I:I)</f>
        <v>27</v>
      </c>
      <c r="G782" s="32">
        <f t="shared" si="144"/>
        <v>1</v>
      </c>
      <c r="H782" s="26">
        <f>SUMIF('Interventi - Dettaglio'!$A:$A,"130018"&amp;'Interventi - Sintesi'!$C782,'Interventi - Dettaglio'!J:J)</f>
        <v>0</v>
      </c>
      <c r="I782" s="26">
        <f>SUMIF('Interventi - Dettaglio'!$A:$A,"130018"&amp;'Interventi - Sintesi'!$C782,'Interventi - Dettaglio'!K:K)</f>
        <v>0</v>
      </c>
      <c r="J782" s="26">
        <f t="shared" si="136"/>
        <v>27</v>
      </c>
      <c r="K782" s="26">
        <f>SUMIF('Interventi - Dettaglio'!$A:$A,"130019"&amp;'Interventi - Sintesi'!$C782,'Interventi - Dettaglio'!$H:$H)</f>
        <v>10</v>
      </c>
      <c r="L782" s="26">
        <f>SUMIF('Interventi - Dettaglio'!$A:$A,"130019"&amp;'Interventi - Sintesi'!$C782,'Interventi - Dettaglio'!$I:$I)</f>
        <v>9</v>
      </c>
      <c r="M782" s="32">
        <f t="shared" si="145"/>
        <v>0.9</v>
      </c>
      <c r="N782" s="26">
        <f>SUMIF('Interventi - Dettaglio'!$A:$A,"130019"&amp;'Interventi - Sintesi'!$C782,'Interventi - Dettaglio'!$J:$J)</f>
        <v>0</v>
      </c>
      <c r="O782" s="26">
        <f>SUMIF('Interventi - Dettaglio'!$A:$A,"130019"&amp;'Interventi - Sintesi'!$C782,'Interventi - Dettaglio'!$K:$K)</f>
        <v>0</v>
      </c>
      <c r="P782" s="26">
        <f t="shared" si="137"/>
        <v>10</v>
      </c>
      <c r="Q782" s="26">
        <f>SUMIF('Interventi - Dettaglio'!$A:$A,"130020"&amp;'Interventi - Sintesi'!$C782,'Interventi - Dettaglio'!$H:$H)</f>
        <v>0</v>
      </c>
      <c r="R782" s="32">
        <f t="shared" si="146"/>
        <v>0</v>
      </c>
      <c r="S782" s="26">
        <f>SUMIF('Interventi - Dettaglio'!$A:$A,"130020"&amp;'Interventi - Sintesi'!$C782,'Interventi - Dettaglio'!$I:$I)</f>
        <v>0</v>
      </c>
      <c r="T782" s="26">
        <f>SUMIF('Interventi - Dettaglio'!$A:$A,"130020"&amp;'Interventi - Sintesi'!$C782,'Interventi - Dettaglio'!$J:$J)</f>
        <v>0</v>
      </c>
      <c r="U782" s="26">
        <f>SUMIF('Interventi - Dettaglio'!$A:$A,"130020"&amp;'Interventi - Sintesi'!$C782,'Interventi - Dettaglio'!$K:$K)</f>
        <v>0</v>
      </c>
      <c r="V782" s="26">
        <f t="shared" si="138"/>
        <v>0</v>
      </c>
      <c r="W782" s="26">
        <f t="shared" si="139"/>
        <v>37</v>
      </c>
      <c r="X782" s="26">
        <f t="shared" si="140"/>
        <v>36</v>
      </c>
      <c r="Y782" s="32">
        <f t="shared" si="147"/>
        <v>0.97299999999999998</v>
      </c>
      <c r="Z782" s="26">
        <f t="shared" si="141"/>
        <v>0</v>
      </c>
      <c r="AA782" s="26">
        <f t="shared" si="142"/>
        <v>0</v>
      </c>
      <c r="AB782" s="26">
        <f t="shared" si="143"/>
        <v>37</v>
      </c>
    </row>
    <row r="783" spans="1:28">
      <c r="A783" s="15" t="s">
        <v>1313</v>
      </c>
      <c r="B783" s="19" t="s">
        <v>1702</v>
      </c>
      <c r="C783" s="16" t="s">
        <v>1218</v>
      </c>
      <c r="D783" s="23" t="s">
        <v>1219</v>
      </c>
      <c r="E783" s="26">
        <f>SUMIF('Interventi - Dettaglio'!$A:$A,"130018"&amp;'Interventi - Sintesi'!$C783,'Interventi - Dettaglio'!H:H)</f>
        <v>2</v>
      </c>
      <c r="F783" s="26">
        <f>SUMIF('Interventi - Dettaglio'!$A:$A,"130018"&amp;'Interventi - Sintesi'!$C783,'Interventi - Dettaglio'!I:I)</f>
        <v>0</v>
      </c>
      <c r="G783" s="32">
        <f t="shared" si="144"/>
        <v>0</v>
      </c>
      <c r="H783" s="26">
        <f>SUMIF('Interventi - Dettaglio'!$A:$A,"130018"&amp;'Interventi - Sintesi'!$C783,'Interventi - Dettaglio'!J:J)</f>
        <v>0</v>
      </c>
      <c r="I783" s="26">
        <f>SUMIF('Interventi - Dettaglio'!$A:$A,"130018"&amp;'Interventi - Sintesi'!$C783,'Interventi - Dettaglio'!K:K)</f>
        <v>0</v>
      </c>
      <c r="J783" s="26">
        <f t="shared" si="136"/>
        <v>2</v>
      </c>
      <c r="K783" s="26">
        <f>SUMIF('Interventi - Dettaglio'!$A:$A,"130019"&amp;'Interventi - Sintesi'!$C783,'Interventi - Dettaglio'!$H:$H)</f>
        <v>0</v>
      </c>
      <c r="L783" s="26">
        <f>SUMIF('Interventi - Dettaglio'!$A:$A,"130019"&amp;'Interventi - Sintesi'!$C783,'Interventi - Dettaglio'!$I:$I)</f>
        <v>0</v>
      </c>
      <c r="M783" s="32">
        <f t="shared" si="145"/>
        <v>0</v>
      </c>
      <c r="N783" s="26">
        <f>SUMIF('Interventi - Dettaglio'!$A:$A,"130019"&amp;'Interventi - Sintesi'!$C783,'Interventi - Dettaglio'!$J:$J)</f>
        <v>0</v>
      </c>
      <c r="O783" s="26">
        <f>SUMIF('Interventi - Dettaglio'!$A:$A,"130019"&amp;'Interventi - Sintesi'!$C783,'Interventi - Dettaglio'!$K:$K)</f>
        <v>0</v>
      </c>
      <c r="P783" s="26">
        <f t="shared" si="137"/>
        <v>0</v>
      </c>
      <c r="Q783" s="26">
        <f>SUMIF('Interventi - Dettaglio'!$A:$A,"130020"&amp;'Interventi - Sintesi'!$C783,'Interventi - Dettaglio'!$H:$H)</f>
        <v>0</v>
      </c>
      <c r="R783" s="32">
        <f t="shared" si="146"/>
        <v>0</v>
      </c>
      <c r="S783" s="26">
        <f>SUMIF('Interventi - Dettaglio'!$A:$A,"130020"&amp;'Interventi - Sintesi'!$C783,'Interventi - Dettaglio'!$I:$I)</f>
        <v>0</v>
      </c>
      <c r="T783" s="26">
        <f>SUMIF('Interventi - Dettaglio'!$A:$A,"130020"&amp;'Interventi - Sintesi'!$C783,'Interventi - Dettaglio'!$J:$J)</f>
        <v>0</v>
      </c>
      <c r="U783" s="26">
        <f>SUMIF('Interventi - Dettaglio'!$A:$A,"130020"&amp;'Interventi - Sintesi'!$C783,'Interventi - Dettaglio'!$K:$K)</f>
        <v>0</v>
      </c>
      <c r="V783" s="26">
        <f t="shared" si="138"/>
        <v>0</v>
      </c>
      <c r="W783" s="26">
        <f t="shared" si="139"/>
        <v>2</v>
      </c>
      <c r="X783" s="26">
        <f t="shared" si="140"/>
        <v>0</v>
      </c>
      <c r="Y783" s="32">
        <f t="shared" si="147"/>
        <v>0</v>
      </c>
      <c r="Z783" s="26">
        <f t="shared" si="141"/>
        <v>0</v>
      </c>
      <c r="AA783" s="26">
        <f t="shared" si="142"/>
        <v>0</v>
      </c>
      <c r="AB783" s="26">
        <f t="shared" si="143"/>
        <v>2</v>
      </c>
    </row>
    <row r="784" spans="1:28">
      <c r="A784" s="15" t="s">
        <v>1313</v>
      </c>
      <c r="B784" s="19" t="s">
        <v>1702</v>
      </c>
      <c r="C784" s="16" t="s">
        <v>2035</v>
      </c>
      <c r="D784" s="23" t="s">
        <v>2036</v>
      </c>
      <c r="E784" s="26">
        <f>SUMIF('Interventi - Dettaglio'!$A:$A,"130018"&amp;'Interventi - Sintesi'!$C784,'Interventi - Dettaglio'!H:H)</f>
        <v>1</v>
      </c>
      <c r="F784" s="26">
        <f>SUMIF('Interventi - Dettaglio'!$A:$A,"130018"&amp;'Interventi - Sintesi'!$C784,'Interventi - Dettaglio'!I:I)</f>
        <v>1</v>
      </c>
      <c r="G784" s="32">
        <f t="shared" si="144"/>
        <v>1</v>
      </c>
      <c r="H784" s="26">
        <f>SUMIF('Interventi - Dettaglio'!$A:$A,"130018"&amp;'Interventi - Sintesi'!$C784,'Interventi - Dettaglio'!J:J)</f>
        <v>0</v>
      </c>
      <c r="I784" s="26">
        <f>SUMIF('Interventi - Dettaglio'!$A:$A,"130018"&amp;'Interventi - Sintesi'!$C784,'Interventi - Dettaglio'!K:K)</f>
        <v>0</v>
      </c>
      <c r="J784" s="26">
        <f t="shared" si="136"/>
        <v>1</v>
      </c>
      <c r="K784" s="26">
        <f>SUMIF('Interventi - Dettaglio'!$A:$A,"130019"&amp;'Interventi - Sintesi'!$C784,'Interventi - Dettaglio'!$H:$H)</f>
        <v>0</v>
      </c>
      <c r="L784" s="26">
        <f>SUMIF('Interventi - Dettaglio'!$A:$A,"130019"&amp;'Interventi - Sintesi'!$C784,'Interventi - Dettaglio'!$I:$I)</f>
        <v>0</v>
      </c>
      <c r="M784" s="32">
        <f t="shared" si="145"/>
        <v>0</v>
      </c>
      <c r="N784" s="26">
        <f>SUMIF('Interventi - Dettaglio'!$A:$A,"130019"&amp;'Interventi - Sintesi'!$C784,'Interventi - Dettaglio'!$J:$J)</f>
        <v>0</v>
      </c>
      <c r="O784" s="26">
        <f>SUMIF('Interventi - Dettaglio'!$A:$A,"130019"&amp;'Interventi - Sintesi'!$C784,'Interventi - Dettaglio'!$K:$K)</f>
        <v>0</v>
      </c>
      <c r="P784" s="26">
        <f t="shared" si="137"/>
        <v>0</v>
      </c>
      <c r="Q784" s="26">
        <f>SUMIF('Interventi - Dettaglio'!$A:$A,"130020"&amp;'Interventi - Sintesi'!$C784,'Interventi - Dettaglio'!$H:$H)</f>
        <v>0</v>
      </c>
      <c r="R784" s="32">
        <f t="shared" si="146"/>
        <v>0</v>
      </c>
      <c r="S784" s="26">
        <f>SUMIF('Interventi - Dettaglio'!$A:$A,"130020"&amp;'Interventi - Sintesi'!$C784,'Interventi - Dettaglio'!$I:$I)</f>
        <v>0</v>
      </c>
      <c r="T784" s="26">
        <f>SUMIF('Interventi - Dettaglio'!$A:$A,"130020"&amp;'Interventi - Sintesi'!$C784,'Interventi - Dettaglio'!$J:$J)</f>
        <v>0</v>
      </c>
      <c r="U784" s="26">
        <f>SUMIF('Interventi - Dettaglio'!$A:$A,"130020"&amp;'Interventi - Sintesi'!$C784,'Interventi - Dettaglio'!$K:$K)</f>
        <v>0</v>
      </c>
      <c r="V784" s="26">
        <f t="shared" si="138"/>
        <v>0</v>
      </c>
      <c r="W784" s="26">
        <f t="shared" si="139"/>
        <v>1</v>
      </c>
      <c r="X784" s="26">
        <f t="shared" si="140"/>
        <v>1</v>
      </c>
      <c r="Y784" s="32">
        <f t="shared" si="147"/>
        <v>1</v>
      </c>
      <c r="Z784" s="26">
        <f t="shared" si="141"/>
        <v>0</v>
      </c>
      <c r="AA784" s="26">
        <f t="shared" si="142"/>
        <v>0</v>
      </c>
      <c r="AB784" s="26">
        <f t="shared" si="143"/>
        <v>1</v>
      </c>
    </row>
    <row r="785" spans="1:28">
      <c r="A785" s="15" t="s">
        <v>1313</v>
      </c>
      <c r="B785" s="19" t="s">
        <v>1702</v>
      </c>
      <c r="C785" s="16" t="s">
        <v>2037</v>
      </c>
      <c r="D785" s="23" t="s">
        <v>2038</v>
      </c>
      <c r="E785" s="26">
        <f>SUMIF('Interventi - Dettaglio'!$A:$A,"130018"&amp;'Interventi - Sintesi'!$C785,'Interventi - Dettaglio'!H:H)</f>
        <v>1</v>
      </c>
      <c r="F785" s="26">
        <f>SUMIF('Interventi - Dettaglio'!$A:$A,"130018"&amp;'Interventi - Sintesi'!$C785,'Interventi - Dettaglio'!I:I)</f>
        <v>1</v>
      </c>
      <c r="G785" s="32">
        <f t="shared" si="144"/>
        <v>1</v>
      </c>
      <c r="H785" s="26">
        <f>SUMIF('Interventi - Dettaglio'!$A:$A,"130018"&amp;'Interventi - Sintesi'!$C785,'Interventi - Dettaglio'!J:J)</f>
        <v>0</v>
      </c>
      <c r="I785" s="26">
        <f>SUMIF('Interventi - Dettaglio'!$A:$A,"130018"&amp;'Interventi - Sintesi'!$C785,'Interventi - Dettaglio'!K:K)</f>
        <v>0</v>
      </c>
      <c r="J785" s="26">
        <f t="shared" si="136"/>
        <v>1</v>
      </c>
      <c r="K785" s="26">
        <f>SUMIF('Interventi - Dettaglio'!$A:$A,"130019"&amp;'Interventi - Sintesi'!$C785,'Interventi - Dettaglio'!$H:$H)</f>
        <v>0</v>
      </c>
      <c r="L785" s="26">
        <f>SUMIF('Interventi - Dettaglio'!$A:$A,"130019"&amp;'Interventi - Sintesi'!$C785,'Interventi - Dettaglio'!$I:$I)</f>
        <v>0</v>
      </c>
      <c r="M785" s="32">
        <f t="shared" si="145"/>
        <v>0</v>
      </c>
      <c r="N785" s="26">
        <f>SUMIF('Interventi - Dettaglio'!$A:$A,"130019"&amp;'Interventi - Sintesi'!$C785,'Interventi - Dettaglio'!$J:$J)</f>
        <v>0</v>
      </c>
      <c r="O785" s="26">
        <f>SUMIF('Interventi - Dettaglio'!$A:$A,"130019"&amp;'Interventi - Sintesi'!$C785,'Interventi - Dettaglio'!$K:$K)</f>
        <v>0</v>
      </c>
      <c r="P785" s="26">
        <f t="shared" si="137"/>
        <v>0</v>
      </c>
      <c r="Q785" s="26">
        <f>SUMIF('Interventi - Dettaglio'!$A:$A,"130020"&amp;'Interventi - Sintesi'!$C785,'Interventi - Dettaglio'!$H:$H)</f>
        <v>0</v>
      </c>
      <c r="R785" s="32">
        <f t="shared" si="146"/>
        <v>0</v>
      </c>
      <c r="S785" s="26">
        <f>SUMIF('Interventi - Dettaglio'!$A:$A,"130020"&amp;'Interventi - Sintesi'!$C785,'Interventi - Dettaglio'!$I:$I)</f>
        <v>0</v>
      </c>
      <c r="T785" s="26">
        <f>SUMIF('Interventi - Dettaglio'!$A:$A,"130020"&amp;'Interventi - Sintesi'!$C785,'Interventi - Dettaglio'!$J:$J)</f>
        <v>0</v>
      </c>
      <c r="U785" s="26">
        <f>SUMIF('Interventi - Dettaglio'!$A:$A,"130020"&amp;'Interventi - Sintesi'!$C785,'Interventi - Dettaglio'!$K:$K)</f>
        <v>0</v>
      </c>
      <c r="V785" s="26">
        <f t="shared" si="138"/>
        <v>0</v>
      </c>
      <c r="W785" s="26">
        <f t="shared" si="139"/>
        <v>1</v>
      </c>
      <c r="X785" s="26">
        <f t="shared" si="140"/>
        <v>1</v>
      </c>
      <c r="Y785" s="32">
        <f t="shared" si="147"/>
        <v>1</v>
      </c>
      <c r="Z785" s="26">
        <f t="shared" si="141"/>
        <v>0</v>
      </c>
      <c r="AA785" s="26">
        <f t="shared" si="142"/>
        <v>0</v>
      </c>
      <c r="AB785" s="26">
        <f t="shared" si="143"/>
        <v>1</v>
      </c>
    </row>
    <row r="786" spans="1:28">
      <c r="A786" s="15" t="s">
        <v>1313</v>
      </c>
      <c r="B786" s="19" t="s">
        <v>1702</v>
      </c>
      <c r="C786" s="16" t="s">
        <v>1220</v>
      </c>
      <c r="D786" s="23" t="s">
        <v>1221</v>
      </c>
      <c r="E786" s="26">
        <f>SUMIF('Interventi - Dettaglio'!$A:$A,"130018"&amp;'Interventi - Sintesi'!$C786,'Interventi - Dettaglio'!H:H)</f>
        <v>3</v>
      </c>
      <c r="F786" s="26">
        <f>SUMIF('Interventi - Dettaglio'!$A:$A,"130018"&amp;'Interventi - Sintesi'!$C786,'Interventi - Dettaglio'!I:I)</f>
        <v>3</v>
      </c>
      <c r="G786" s="32">
        <f t="shared" si="144"/>
        <v>1</v>
      </c>
      <c r="H786" s="26">
        <f>SUMIF('Interventi - Dettaglio'!$A:$A,"130018"&amp;'Interventi - Sintesi'!$C786,'Interventi - Dettaglio'!J:J)</f>
        <v>0</v>
      </c>
      <c r="I786" s="26">
        <f>SUMIF('Interventi - Dettaglio'!$A:$A,"130018"&amp;'Interventi - Sintesi'!$C786,'Interventi - Dettaglio'!K:K)</f>
        <v>0</v>
      </c>
      <c r="J786" s="26">
        <f t="shared" si="136"/>
        <v>3</v>
      </c>
      <c r="K786" s="26">
        <f>SUMIF('Interventi - Dettaglio'!$A:$A,"130019"&amp;'Interventi - Sintesi'!$C786,'Interventi - Dettaglio'!$H:$H)</f>
        <v>0</v>
      </c>
      <c r="L786" s="26">
        <f>SUMIF('Interventi - Dettaglio'!$A:$A,"130019"&amp;'Interventi - Sintesi'!$C786,'Interventi - Dettaglio'!$I:$I)</f>
        <v>0</v>
      </c>
      <c r="M786" s="32">
        <f t="shared" si="145"/>
        <v>0</v>
      </c>
      <c r="N786" s="26">
        <f>SUMIF('Interventi - Dettaglio'!$A:$A,"130019"&amp;'Interventi - Sintesi'!$C786,'Interventi - Dettaglio'!$J:$J)</f>
        <v>0</v>
      </c>
      <c r="O786" s="26">
        <f>SUMIF('Interventi - Dettaglio'!$A:$A,"130019"&amp;'Interventi - Sintesi'!$C786,'Interventi - Dettaglio'!$K:$K)</f>
        <v>0</v>
      </c>
      <c r="P786" s="26">
        <f t="shared" si="137"/>
        <v>0</v>
      </c>
      <c r="Q786" s="26">
        <f>SUMIF('Interventi - Dettaglio'!$A:$A,"130020"&amp;'Interventi - Sintesi'!$C786,'Interventi - Dettaglio'!$H:$H)</f>
        <v>0</v>
      </c>
      <c r="R786" s="32">
        <f t="shared" si="146"/>
        <v>0</v>
      </c>
      <c r="S786" s="26">
        <f>SUMIF('Interventi - Dettaglio'!$A:$A,"130020"&amp;'Interventi - Sintesi'!$C786,'Interventi - Dettaglio'!$I:$I)</f>
        <v>0</v>
      </c>
      <c r="T786" s="26">
        <f>SUMIF('Interventi - Dettaglio'!$A:$A,"130020"&amp;'Interventi - Sintesi'!$C786,'Interventi - Dettaglio'!$J:$J)</f>
        <v>0</v>
      </c>
      <c r="U786" s="26">
        <f>SUMIF('Interventi - Dettaglio'!$A:$A,"130020"&amp;'Interventi - Sintesi'!$C786,'Interventi - Dettaglio'!$K:$K)</f>
        <v>0</v>
      </c>
      <c r="V786" s="26">
        <f t="shared" si="138"/>
        <v>0</v>
      </c>
      <c r="W786" s="26">
        <f t="shared" si="139"/>
        <v>3</v>
      </c>
      <c r="X786" s="26">
        <f t="shared" si="140"/>
        <v>3</v>
      </c>
      <c r="Y786" s="32">
        <f t="shared" si="147"/>
        <v>1</v>
      </c>
      <c r="Z786" s="26">
        <f t="shared" si="141"/>
        <v>0</v>
      </c>
      <c r="AA786" s="26">
        <f t="shared" si="142"/>
        <v>0</v>
      </c>
      <c r="AB786" s="26">
        <f t="shared" si="143"/>
        <v>3</v>
      </c>
    </row>
    <row r="787" spans="1:28" ht="31.5">
      <c r="A787" s="15"/>
      <c r="B787" s="19"/>
      <c r="C787" s="16"/>
      <c r="D787" s="33" t="s">
        <v>1703</v>
      </c>
      <c r="E787" s="26"/>
      <c r="F787" s="26"/>
      <c r="G787" s="32"/>
      <c r="H787" s="26"/>
      <c r="I787" s="26"/>
      <c r="J787" s="26"/>
      <c r="K787" s="26"/>
      <c r="L787" s="26"/>
      <c r="M787" s="32"/>
      <c r="N787" s="26"/>
      <c r="O787" s="26"/>
      <c r="P787" s="26"/>
      <c r="Q787" s="26"/>
      <c r="R787" s="32"/>
      <c r="S787" s="26"/>
      <c r="T787" s="26"/>
      <c r="U787" s="26"/>
      <c r="V787" s="26"/>
      <c r="W787" s="26"/>
      <c r="X787" s="26"/>
      <c r="Y787" s="32"/>
      <c r="Z787" s="26"/>
      <c r="AA787" s="26"/>
      <c r="AB787" s="26"/>
    </row>
    <row r="788" spans="1:28">
      <c r="A788" s="13" t="s">
        <v>1361</v>
      </c>
      <c r="B788" s="19" t="s">
        <v>1703</v>
      </c>
      <c r="C788" s="14" t="s">
        <v>953</v>
      </c>
      <c r="D788" s="4" t="s">
        <v>954</v>
      </c>
      <c r="E788" s="26">
        <f>SUMIF('Interventi - Dettaglio'!$A:$A,"130018"&amp;'Interventi - Sintesi'!$C788,'Interventi - Dettaglio'!H:H)</f>
        <v>36</v>
      </c>
      <c r="F788" s="26">
        <f>SUMIF('Interventi - Dettaglio'!$A:$A,"130018"&amp;'Interventi - Sintesi'!$C788,'Interventi - Dettaglio'!I:I)</f>
        <v>14</v>
      </c>
      <c r="G788" s="32">
        <f t="shared" si="144"/>
        <v>0.38890000000000002</v>
      </c>
      <c r="H788" s="26">
        <f>SUMIF('Interventi - Dettaglio'!$A:$A,"130018"&amp;'Interventi - Sintesi'!$C788,'Interventi - Dettaglio'!J:J)</f>
        <v>12</v>
      </c>
      <c r="I788" s="26">
        <f>SUMIF('Interventi - Dettaglio'!$A:$A,"130018"&amp;'Interventi - Sintesi'!$C788,'Interventi - Dettaglio'!K:K)</f>
        <v>0</v>
      </c>
      <c r="J788" s="26">
        <f t="shared" ref="J788:J851" si="148">E788+H788+I788</f>
        <v>48</v>
      </c>
      <c r="K788" s="26">
        <f>SUMIF('Interventi - Dettaglio'!$A:$A,"130019"&amp;'Interventi - Sintesi'!$C788,'Interventi - Dettaglio'!$H:$H)</f>
        <v>0</v>
      </c>
      <c r="L788" s="26">
        <f>SUMIF('Interventi - Dettaglio'!$A:$A,"130019"&amp;'Interventi - Sintesi'!$C788,'Interventi - Dettaglio'!$I:$I)</f>
        <v>0</v>
      </c>
      <c r="M788" s="32">
        <f t="shared" si="145"/>
        <v>0</v>
      </c>
      <c r="N788" s="26">
        <f>SUMIF('Interventi - Dettaglio'!$A:$A,"130019"&amp;'Interventi - Sintesi'!$C788,'Interventi - Dettaglio'!$J:$J)</f>
        <v>0</v>
      </c>
      <c r="O788" s="26">
        <f>SUMIF('Interventi - Dettaglio'!$A:$A,"130019"&amp;'Interventi - Sintesi'!$C788,'Interventi - Dettaglio'!$K:$K)</f>
        <v>0</v>
      </c>
      <c r="P788" s="26">
        <f t="shared" ref="P788:P851" si="149">K788+N788+O788</f>
        <v>0</v>
      </c>
      <c r="Q788" s="26">
        <f>SUMIF('Interventi - Dettaglio'!$A:$A,"130020"&amp;'Interventi - Sintesi'!$C788,'Interventi - Dettaglio'!$H:$H)</f>
        <v>0</v>
      </c>
      <c r="R788" s="32">
        <f t="shared" si="146"/>
        <v>0</v>
      </c>
      <c r="S788" s="26">
        <f>SUMIF('Interventi - Dettaglio'!$A:$A,"130020"&amp;'Interventi - Sintesi'!$C788,'Interventi - Dettaglio'!$I:$I)</f>
        <v>0</v>
      </c>
      <c r="T788" s="26">
        <f>SUMIF('Interventi - Dettaglio'!$A:$A,"130020"&amp;'Interventi - Sintesi'!$C788,'Interventi - Dettaglio'!$J:$J)</f>
        <v>0</v>
      </c>
      <c r="U788" s="26">
        <f>SUMIF('Interventi - Dettaglio'!$A:$A,"130020"&amp;'Interventi - Sintesi'!$C788,'Interventi - Dettaglio'!$K:$K)</f>
        <v>0</v>
      </c>
      <c r="V788" s="26">
        <f t="shared" ref="V788:V851" si="150">Q788+T788+U788</f>
        <v>0</v>
      </c>
      <c r="W788" s="26">
        <f t="shared" ref="W788:W851" si="151">E788+K788+Q788</f>
        <v>36</v>
      </c>
      <c r="X788" s="26">
        <f t="shared" ref="X788:X851" si="152">F788+L788+S788</f>
        <v>14</v>
      </c>
      <c r="Y788" s="32">
        <f t="shared" si="147"/>
        <v>0.38890000000000002</v>
      </c>
      <c r="Z788" s="26">
        <f t="shared" ref="Z788:Z851" si="153">H788+N788+T788</f>
        <v>12</v>
      </c>
      <c r="AA788" s="26">
        <f t="shared" ref="AA788:AA851" si="154">I788+O788+U788</f>
        <v>0</v>
      </c>
      <c r="AB788" s="26">
        <f t="shared" ref="AB788:AB851" si="155">W788+Z788+AA788</f>
        <v>48</v>
      </c>
    </row>
    <row r="789" spans="1:28">
      <c r="A789" s="13" t="s">
        <v>1361</v>
      </c>
      <c r="B789" s="19" t="s">
        <v>1703</v>
      </c>
      <c r="C789" s="14" t="s">
        <v>955</v>
      </c>
      <c r="D789" s="4" t="s">
        <v>956</v>
      </c>
      <c r="E789" s="26">
        <f>SUMIF('Interventi - Dettaglio'!$A:$A,"130018"&amp;'Interventi - Sintesi'!$C789,'Interventi - Dettaglio'!H:H)</f>
        <v>3</v>
      </c>
      <c r="F789" s="26">
        <f>SUMIF('Interventi - Dettaglio'!$A:$A,"130018"&amp;'Interventi - Sintesi'!$C789,'Interventi - Dettaglio'!I:I)</f>
        <v>0</v>
      </c>
      <c r="G789" s="32">
        <f t="shared" si="144"/>
        <v>0</v>
      </c>
      <c r="H789" s="26">
        <f>SUMIF('Interventi - Dettaglio'!$A:$A,"130018"&amp;'Interventi - Sintesi'!$C789,'Interventi - Dettaglio'!J:J)</f>
        <v>71</v>
      </c>
      <c r="I789" s="26">
        <f>SUMIF('Interventi - Dettaglio'!$A:$A,"130018"&amp;'Interventi - Sintesi'!$C789,'Interventi - Dettaglio'!K:K)</f>
        <v>0</v>
      </c>
      <c r="J789" s="26">
        <f t="shared" si="148"/>
        <v>74</v>
      </c>
      <c r="K789" s="26">
        <f>SUMIF('Interventi - Dettaglio'!$A:$A,"130019"&amp;'Interventi - Sintesi'!$C789,'Interventi - Dettaglio'!$H:$H)</f>
        <v>0</v>
      </c>
      <c r="L789" s="26">
        <f>SUMIF('Interventi - Dettaglio'!$A:$A,"130019"&amp;'Interventi - Sintesi'!$C789,'Interventi - Dettaglio'!$I:$I)</f>
        <v>0</v>
      </c>
      <c r="M789" s="32">
        <f t="shared" si="145"/>
        <v>0</v>
      </c>
      <c r="N789" s="26">
        <f>SUMIF('Interventi - Dettaglio'!$A:$A,"130019"&amp;'Interventi - Sintesi'!$C789,'Interventi - Dettaglio'!$J:$J)</f>
        <v>0</v>
      </c>
      <c r="O789" s="26">
        <f>SUMIF('Interventi - Dettaglio'!$A:$A,"130019"&amp;'Interventi - Sintesi'!$C789,'Interventi - Dettaglio'!$K:$K)</f>
        <v>0</v>
      </c>
      <c r="P789" s="26">
        <f t="shared" si="149"/>
        <v>0</v>
      </c>
      <c r="Q789" s="26">
        <f>SUMIF('Interventi - Dettaglio'!$A:$A,"130020"&amp;'Interventi - Sintesi'!$C789,'Interventi - Dettaglio'!$H:$H)</f>
        <v>0</v>
      </c>
      <c r="R789" s="32">
        <f t="shared" si="146"/>
        <v>0</v>
      </c>
      <c r="S789" s="26">
        <f>SUMIF('Interventi - Dettaglio'!$A:$A,"130020"&amp;'Interventi - Sintesi'!$C789,'Interventi - Dettaglio'!$I:$I)</f>
        <v>0</v>
      </c>
      <c r="T789" s="26">
        <f>SUMIF('Interventi - Dettaglio'!$A:$A,"130020"&amp;'Interventi - Sintesi'!$C789,'Interventi - Dettaglio'!$J:$J)</f>
        <v>0</v>
      </c>
      <c r="U789" s="26">
        <f>SUMIF('Interventi - Dettaglio'!$A:$A,"130020"&amp;'Interventi - Sintesi'!$C789,'Interventi - Dettaglio'!$K:$K)</f>
        <v>0</v>
      </c>
      <c r="V789" s="26">
        <f t="shared" si="150"/>
        <v>0</v>
      </c>
      <c r="W789" s="26">
        <f t="shared" si="151"/>
        <v>3</v>
      </c>
      <c r="X789" s="26">
        <f t="shared" si="152"/>
        <v>0</v>
      </c>
      <c r="Y789" s="32">
        <f t="shared" si="147"/>
        <v>0</v>
      </c>
      <c r="Z789" s="26">
        <f t="shared" si="153"/>
        <v>71</v>
      </c>
      <c r="AA789" s="26">
        <f t="shared" si="154"/>
        <v>0</v>
      </c>
      <c r="AB789" s="26">
        <f t="shared" si="155"/>
        <v>74</v>
      </c>
    </row>
    <row r="790" spans="1:28">
      <c r="A790" s="15" t="s">
        <v>1361</v>
      </c>
      <c r="B790" s="19" t="s">
        <v>1703</v>
      </c>
      <c r="C790" s="16" t="s">
        <v>2133</v>
      </c>
      <c r="D790" s="23" t="s">
        <v>2134</v>
      </c>
      <c r="E790" s="26">
        <f>SUMIF('Interventi - Dettaglio'!$A:$A,"130018"&amp;'Interventi - Sintesi'!$C790,'Interventi - Dettaglio'!H:H)</f>
        <v>0</v>
      </c>
      <c r="F790" s="26">
        <f>SUMIF('Interventi - Dettaglio'!$A:$A,"130018"&amp;'Interventi - Sintesi'!$C790,'Interventi - Dettaglio'!I:I)</f>
        <v>0</v>
      </c>
      <c r="G790" s="32">
        <f t="shared" si="144"/>
        <v>0</v>
      </c>
      <c r="H790" s="26">
        <f>SUMIF('Interventi - Dettaglio'!$A:$A,"130018"&amp;'Interventi - Sintesi'!$C790,'Interventi - Dettaglio'!J:J)</f>
        <v>0</v>
      </c>
      <c r="I790" s="26">
        <f>SUMIF('Interventi - Dettaglio'!$A:$A,"130018"&amp;'Interventi - Sintesi'!$C790,'Interventi - Dettaglio'!K:K)</f>
        <v>0</v>
      </c>
      <c r="J790" s="26">
        <f t="shared" si="148"/>
        <v>0</v>
      </c>
      <c r="K790" s="26">
        <f>SUMIF('Interventi - Dettaglio'!$A:$A,"130019"&amp;'Interventi - Sintesi'!$C790,'Interventi - Dettaglio'!$H:$H)</f>
        <v>1</v>
      </c>
      <c r="L790" s="26">
        <f>SUMIF('Interventi - Dettaglio'!$A:$A,"130019"&amp;'Interventi - Sintesi'!$C790,'Interventi - Dettaglio'!$I:$I)</f>
        <v>1</v>
      </c>
      <c r="M790" s="32">
        <f t="shared" si="145"/>
        <v>1</v>
      </c>
      <c r="N790" s="26">
        <f>SUMIF('Interventi - Dettaglio'!$A:$A,"130019"&amp;'Interventi - Sintesi'!$C790,'Interventi - Dettaglio'!$J:$J)</f>
        <v>0</v>
      </c>
      <c r="O790" s="26">
        <f>SUMIF('Interventi - Dettaglio'!$A:$A,"130019"&amp;'Interventi - Sintesi'!$C790,'Interventi - Dettaglio'!$K:$K)</f>
        <v>0</v>
      </c>
      <c r="P790" s="26">
        <f t="shared" si="149"/>
        <v>1</v>
      </c>
      <c r="Q790" s="26">
        <f>SUMIF('Interventi - Dettaglio'!$A:$A,"130020"&amp;'Interventi - Sintesi'!$C790,'Interventi - Dettaglio'!$H:$H)</f>
        <v>0</v>
      </c>
      <c r="R790" s="32">
        <f t="shared" si="146"/>
        <v>0</v>
      </c>
      <c r="S790" s="26">
        <f>SUMIF('Interventi - Dettaglio'!$A:$A,"130020"&amp;'Interventi - Sintesi'!$C790,'Interventi - Dettaglio'!$I:$I)</f>
        <v>0</v>
      </c>
      <c r="T790" s="26">
        <f>SUMIF('Interventi - Dettaglio'!$A:$A,"130020"&amp;'Interventi - Sintesi'!$C790,'Interventi - Dettaglio'!$J:$J)</f>
        <v>0</v>
      </c>
      <c r="U790" s="26">
        <f>SUMIF('Interventi - Dettaglio'!$A:$A,"130020"&amp;'Interventi - Sintesi'!$C790,'Interventi - Dettaglio'!$K:$K)</f>
        <v>0</v>
      </c>
      <c r="V790" s="26">
        <f t="shared" si="150"/>
        <v>0</v>
      </c>
      <c r="W790" s="26">
        <f t="shared" si="151"/>
        <v>1</v>
      </c>
      <c r="X790" s="26">
        <f t="shared" si="152"/>
        <v>1</v>
      </c>
      <c r="Y790" s="32">
        <f t="shared" si="147"/>
        <v>1</v>
      </c>
      <c r="Z790" s="26">
        <f t="shared" si="153"/>
        <v>0</v>
      </c>
      <c r="AA790" s="26">
        <f t="shared" si="154"/>
        <v>0</v>
      </c>
      <c r="AB790" s="26">
        <f t="shared" si="155"/>
        <v>1</v>
      </c>
    </row>
    <row r="791" spans="1:28">
      <c r="A791" s="13" t="s">
        <v>1361</v>
      </c>
      <c r="B791" s="19" t="s">
        <v>1703</v>
      </c>
      <c r="C791" s="14" t="s">
        <v>957</v>
      </c>
      <c r="D791" s="4" t="s">
        <v>958</v>
      </c>
      <c r="E791" s="26">
        <f>SUMIF('Interventi - Dettaglio'!$A:$A,"130018"&amp;'Interventi - Sintesi'!$C791,'Interventi - Dettaglio'!H:H)</f>
        <v>36</v>
      </c>
      <c r="F791" s="26">
        <f>SUMIF('Interventi - Dettaglio'!$A:$A,"130018"&amp;'Interventi - Sintesi'!$C791,'Interventi - Dettaglio'!I:I)</f>
        <v>7</v>
      </c>
      <c r="G791" s="32">
        <f t="shared" si="144"/>
        <v>0.19439999999999999</v>
      </c>
      <c r="H791" s="26">
        <f>SUMIF('Interventi - Dettaglio'!$A:$A,"130018"&amp;'Interventi - Sintesi'!$C791,'Interventi - Dettaglio'!J:J)</f>
        <v>6</v>
      </c>
      <c r="I791" s="26">
        <f>SUMIF('Interventi - Dettaglio'!$A:$A,"130018"&amp;'Interventi - Sintesi'!$C791,'Interventi - Dettaglio'!K:K)</f>
        <v>0</v>
      </c>
      <c r="J791" s="26">
        <f t="shared" si="148"/>
        <v>42</v>
      </c>
      <c r="K791" s="26">
        <f>SUMIF('Interventi - Dettaglio'!$A:$A,"130019"&amp;'Interventi - Sintesi'!$C791,'Interventi - Dettaglio'!$H:$H)</f>
        <v>0</v>
      </c>
      <c r="L791" s="26">
        <f>SUMIF('Interventi - Dettaglio'!$A:$A,"130019"&amp;'Interventi - Sintesi'!$C791,'Interventi - Dettaglio'!$I:$I)</f>
        <v>0</v>
      </c>
      <c r="M791" s="32">
        <f t="shared" si="145"/>
        <v>0</v>
      </c>
      <c r="N791" s="26">
        <f>SUMIF('Interventi - Dettaglio'!$A:$A,"130019"&amp;'Interventi - Sintesi'!$C791,'Interventi - Dettaglio'!$J:$J)</f>
        <v>0</v>
      </c>
      <c r="O791" s="26">
        <f>SUMIF('Interventi - Dettaglio'!$A:$A,"130019"&amp;'Interventi - Sintesi'!$C791,'Interventi - Dettaglio'!$K:$K)</f>
        <v>0</v>
      </c>
      <c r="P791" s="26">
        <f t="shared" si="149"/>
        <v>0</v>
      </c>
      <c r="Q791" s="26">
        <f>SUMIF('Interventi - Dettaglio'!$A:$A,"130020"&amp;'Interventi - Sintesi'!$C791,'Interventi - Dettaglio'!$H:$H)</f>
        <v>0</v>
      </c>
      <c r="R791" s="32">
        <f t="shared" si="146"/>
        <v>0</v>
      </c>
      <c r="S791" s="26">
        <f>SUMIF('Interventi - Dettaglio'!$A:$A,"130020"&amp;'Interventi - Sintesi'!$C791,'Interventi - Dettaglio'!$I:$I)</f>
        <v>0</v>
      </c>
      <c r="T791" s="26">
        <f>SUMIF('Interventi - Dettaglio'!$A:$A,"130020"&amp;'Interventi - Sintesi'!$C791,'Interventi - Dettaglio'!$J:$J)</f>
        <v>0</v>
      </c>
      <c r="U791" s="26">
        <f>SUMIF('Interventi - Dettaglio'!$A:$A,"130020"&amp;'Interventi - Sintesi'!$C791,'Interventi - Dettaglio'!$K:$K)</f>
        <v>0</v>
      </c>
      <c r="V791" s="26">
        <f t="shared" si="150"/>
        <v>0</v>
      </c>
      <c r="W791" s="26">
        <f t="shared" si="151"/>
        <v>36</v>
      </c>
      <c r="X791" s="26">
        <f t="shared" si="152"/>
        <v>7</v>
      </c>
      <c r="Y791" s="32">
        <f t="shared" si="147"/>
        <v>0.19439999999999999</v>
      </c>
      <c r="Z791" s="26">
        <f t="shared" si="153"/>
        <v>6</v>
      </c>
      <c r="AA791" s="26">
        <f t="shared" si="154"/>
        <v>0</v>
      </c>
      <c r="AB791" s="26">
        <f t="shared" si="155"/>
        <v>42</v>
      </c>
    </row>
    <row r="792" spans="1:28">
      <c r="A792" s="13" t="s">
        <v>1361</v>
      </c>
      <c r="B792" s="19" t="s">
        <v>1703</v>
      </c>
      <c r="C792" s="14" t="s">
        <v>959</v>
      </c>
      <c r="D792" s="4" t="s">
        <v>960</v>
      </c>
      <c r="E792" s="26">
        <f>SUMIF('Interventi - Dettaglio'!$A:$A,"130018"&amp;'Interventi - Sintesi'!$C792,'Interventi - Dettaglio'!H:H)</f>
        <v>7</v>
      </c>
      <c r="F792" s="26">
        <f>SUMIF('Interventi - Dettaglio'!$A:$A,"130018"&amp;'Interventi - Sintesi'!$C792,'Interventi - Dettaglio'!I:I)</f>
        <v>2</v>
      </c>
      <c r="G792" s="32">
        <f t="shared" si="144"/>
        <v>0.28570000000000001</v>
      </c>
      <c r="H792" s="26">
        <f>SUMIF('Interventi - Dettaglio'!$A:$A,"130018"&amp;'Interventi - Sintesi'!$C792,'Interventi - Dettaglio'!J:J)</f>
        <v>0</v>
      </c>
      <c r="I792" s="26">
        <f>SUMIF('Interventi - Dettaglio'!$A:$A,"130018"&amp;'Interventi - Sintesi'!$C792,'Interventi - Dettaglio'!K:K)</f>
        <v>0</v>
      </c>
      <c r="J792" s="26">
        <f t="shared" si="148"/>
        <v>7</v>
      </c>
      <c r="K792" s="26">
        <f>SUMIF('Interventi - Dettaglio'!$A:$A,"130019"&amp;'Interventi - Sintesi'!$C792,'Interventi - Dettaglio'!$H:$H)</f>
        <v>0</v>
      </c>
      <c r="L792" s="26">
        <f>SUMIF('Interventi - Dettaglio'!$A:$A,"130019"&amp;'Interventi - Sintesi'!$C792,'Interventi - Dettaglio'!$I:$I)</f>
        <v>0</v>
      </c>
      <c r="M792" s="32">
        <f t="shared" si="145"/>
        <v>0</v>
      </c>
      <c r="N792" s="26">
        <f>SUMIF('Interventi - Dettaglio'!$A:$A,"130019"&amp;'Interventi - Sintesi'!$C792,'Interventi - Dettaglio'!$J:$J)</f>
        <v>0</v>
      </c>
      <c r="O792" s="26">
        <f>SUMIF('Interventi - Dettaglio'!$A:$A,"130019"&amp;'Interventi - Sintesi'!$C792,'Interventi - Dettaglio'!$K:$K)</f>
        <v>0</v>
      </c>
      <c r="P792" s="26">
        <f t="shared" si="149"/>
        <v>0</v>
      </c>
      <c r="Q792" s="26">
        <f>SUMIF('Interventi - Dettaglio'!$A:$A,"130020"&amp;'Interventi - Sintesi'!$C792,'Interventi - Dettaglio'!$H:$H)</f>
        <v>0</v>
      </c>
      <c r="R792" s="32">
        <f t="shared" si="146"/>
        <v>0</v>
      </c>
      <c r="S792" s="26">
        <f>SUMIF('Interventi - Dettaglio'!$A:$A,"130020"&amp;'Interventi - Sintesi'!$C792,'Interventi - Dettaglio'!$I:$I)</f>
        <v>0</v>
      </c>
      <c r="T792" s="26">
        <f>SUMIF('Interventi - Dettaglio'!$A:$A,"130020"&amp;'Interventi - Sintesi'!$C792,'Interventi - Dettaglio'!$J:$J)</f>
        <v>0</v>
      </c>
      <c r="U792" s="26">
        <f>SUMIF('Interventi - Dettaglio'!$A:$A,"130020"&amp;'Interventi - Sintesi'!$C792,'Interventi - Dettaglio'!$K:$K)</f>
        <v>0</v>
      </c>
      <c r="V792" s="26">
        <f t="shared" si="150"/>
        <v>0</v>
      </c>
      <c r="W792" s="26">
        <f t="shared" si="151"/>
        <v>7</v>
      </c>
      <c r="X792" s="26">
        <f t="shared" si="152"/>
        <v>2</v>
      </c>
      <c r="Y792" s="32">
        <f t="shared" si="147"/>
        <v>0.28570000000000001</v>
      </c>
      <c r="Z792" s="26">
        <f t="shared" si="153"/>
        <v>0</v>
      </c>
      <c r="AA792" s="26">
        <f t="shared" si="154"/>
        <v>0</v>
      </c>
      <c r="AB792" s="26">
        <f t="shared" si="155"/>
        <v>7</v>
      </c>
    </row>
    <row r="793" spans="1:28">
      <c r="A793" s="15" t="s">
        <v>1361</v>
      </c>
      <c r="B793" s="19" t="s">
        <v>1703</v>
      </c>
      <c r="C793" s="16" t="s">
        <v>961</v>
      </c>
      <c r="D793" s="23" t="s">
        <v>962</v>
      </c>
      <c r="E793" s="26">
        <f>SUMIF('Interventi - Dettaglio'!$A:$A,"130018"&amp;'Interventi - Sintesi'!$C793,'Interventi - Dettaglio'!H:H)</f>
        <v>1</v>
      </c>
      <c r="F793" s="26">
        <f>SUMIF('Interventi - Dettaglio'!$A:$A,"130018"&amp;'Interventi - Sintesi'!$C793,'Interventi - Dettaglio'!I:I)</f>
        <v>0</v>
      </c>
      <c r="G793" s="32">
        <f t="shared" si="144"/>
        <v>0</v>
      </c>
      <c r="H793" s="26">
        <f>SUMIF('Interventi - Dettaglio'!$A:$A,"130018"&amp;'Interventi - Sintesi'!$C793,'Interventi - Dettaglio'!J:J)</f>
        <v>0</v>
      </c>
      <c r="I793" s="26">
        <f>SUMIF('Interventi - Dettaglio'!$A:$A,"130018"&amp;'Interventi - Sintesi'!$C793,'Interventi - Dettaglio'!K:K)</f>
        <v>0</v>
      </c>
      <c r="J793" s="26">
        <f t="shared" si="148"/>
        <v>1</v>
      </c>
      <c r="K793" s="26">
        <f>SUMIF('Interventi - Dettaglio'!$A:$A,"130019"&amp;'Interventi - Sintesi'!$C793,'Interventi - Dettaglio'!$H:$H)</f>
        <v>0</v>
      </c>
      <c r="L793" s="26">
        <f>SUMIF('Interventi - Dettaglio'!$A:$A,"130019"&amp;'Interventi - Sintesi'!$C793,'Interventi - Dettaglio'!$I:$I)</f>
        <v>0</v>
      </c>
      <c r="M793" s="32">
        <f t="shared" si="145"/>
        <v>0</v>
      </c>
      <c r="N793" s="26">
        <f>SUMIF('Interventi - Dettaglio'!$A:$A,"130019"&amp;'Interventi - Sintesi'!$C793,'Interventi - Dettaglio'!$J:$J)</f>
        <v>0</v>
      </c>
      <c r="O793" s="26">
        <f>SUMIF('Interventi - Dettaglio'!$A:$A,"130019"&amp;'Interventi - Sintesi'!$C793,'Interventi - Dettaglio'!$K:$K)</f>
        <v>0</v>
      </c>
      <c r="P793" s="26">
        <f t="shared" si="149"/>
        <v>0</v>
      </c>
      <c r="Q793" s="26">
        <f>SUMIF('Interventi - Dettaglio'!$A:$A,"130020"&amp;'Interventi - Sintesi'!$C793,'Interventi - Dettaglio'!$H:$H)</f>
        <v>0</v>
      </c>
      <c r="R793" s="32">
        <f t="shared" si="146"/>
        <v>0</v>
      </c>
      <c r="S793" s="26">
        <f>SUMIF('Interventi - Dettaglio'!$A:$A,"130020"&amp;'Interventi - Sintesi'!$C793,'Interventi - Dettaglio'!$I:$I)</f>
        <v>0</v>
      </c>
      <c r="T793" s="26">
        <f>SUMIF('Interventi - Dettaglio'!$A:$A,"130020"&amp;'Interventi - Sintesi'!$C793,'Interventi - Dettaglio'!$J:$J)</f>
        <v>0</v>
      </c>
      <c r="U793" s="26">
        <f>SUMIF('Interventi - Dettaglio'!$A:$A,"130020"&amp;'Interventi - Sintesi'!$C793,'Interventi - Dettaglio'!$K:$K)</f>
        <v>0</v>
      </c>
      <c r="V793" s="26">
        <f t="shared" si="150"/>
        <v>0</v>
      </c>
      <c r="W793" s="26">
        <f t="shared" si="151"/>
        <v>1</v>
      </c>
      <c r="X793" s="26">
        <f t="shared" si="152"/>
        <v>0</v>
      </c>
      <c r="Y793" s="32">
        <f t="shared" si="147"/>
        <v>0</v>
      </c>
      <c r="Z793" s="26">
        <f t="shared" si="153"/>
        <v>0</v>
      </c>
      <c r="AA793" s="26">
        <f t="shared" si="154"/>
        <v>0</v>
      </c>
      <c r="AB793" s="26">
        <f t="shared" si="155"/>
        <v>1</v>
      </c>
    </row>
    <row r="794" spans="1:28">
      <c r="A794" s="13" t="s">
        <v>1361</v>
      </c>
      <c r="B794" s="19" t="s">
        <v>1703</v>
      </c>
      <c r="C794" s="14" t="s">
        <v>1791</v>
      </c>
      <c r="D794" s="4" t="s">
        <v>1792</v>
      </c>
      <c r="E794" s="26">
        <f>SUMIF('Interventi - Dettaglio'!$A:$A,"130018"&amp;'Interventi - Sintesi'!$C794,'Interventi - Dettaglio'!H:H)</f>
        <v>1</v>
      </c>
      <c r="F794" s="26">
        <f>SUMIF('Interventi - Dettaglio'!$A:$A,"130018"&amp;'Interventi - Sintesi'!$C794,'Interventi - Dettaglio'!I:I)</f>
        <v>0</v>
      </c>
      <c r="G794" s="32">
        <f t="shared" si="144"/>
        <v>0</v>
      </c>
      <c r="H794" s="26">
        <f>SUMIF('Interventi - Dettaglio'!$A:$A,"130018"&amp;'Interventi - Sintesi'!$C794,'Interventi - Dettaglio'!J:J)</f>
        <v>0</v>
      </c>
      <c r="I794" s="26">
        <f>SUMIF('Interventi - Dettaglio'!$A:$A,"130018"&amp;'Interventi - Sintesi'!$C794,'Interventi - Dettaglio'!K:K)</f>
        <v>0</v>
      </c>
      <c r="J794" s="26">
        <f t="shared" si="148"/>
        <v>1</v>
      </c>
      <c r="K794" s="26">
        <f>SUMIF('Interventi - Dettaglio'!$A:$A,"130019"&amp;'Interventi - Sintesi'!$C794,'Interventi - Dettaglio'!$H:$H)</f>
        <v>0</v>
      </c>
      <c r="L794" s="26">
        <f>SUMIF('Interventi - Dettaglio'!$A:$A,"130019"&amp;'Interventi - Sintesi'!$C794,'Interventi - Dettaglio'!$I:$I)</f>
        <v>0</v>
      </c>
      <c r="M794" s="32">
        <f t="shared" si="145"/>
        <v>0</v>
      </c>
      <c r="N794" s="26">
        <f>SUMIF('Interventi - Dettaglio'!$A:$A,"130019"&amp;'Interventi - Sintesi'!$C794,'Interventi - Dettaglio'!$J:$J)</f>
        <v>0</v>
      </c>
      <c r="O794" s="26">
        <f>SUMIF('Interventi - Dettaglio'!$A:$A,"130019"&amp;'Interventi - Sintesi'!$C794,'Interventi - Dettaglio'!$K:$K)</f>
        <v>0</v>
      </c>
      <c r="P794" s="26">
        <f t="shared" si="149"/>
        <v>0</v>
      </c>
      <c r="Q794" s="26">
        <f>SUMIF('Interventi - Dettaglio'!$A:$A,"130020"&amp;'Interventi - Sintesi'!$C794,'Interventi - Dettaglio'!$H:$H)</f>
        <v>0</v>
      </c>
      <c r="R794" s="32">
        <f t="shared" si="146"/>
        <v>0</v>
      </c>
      <c r="S794" s="26">
        <f>SUMIF('Interventi - Dettaglio'!$A:$A,"130020"&amp;'Interventi - Sintesi'!$C794,'Interventi - Dettaglio'!$I:$I)</f>
        <v>0</v>
      </c>
      <c r="T794" s="26">
        <f>SUMIF('Interventi - Dettaglio'!$A:$A,"130020"&amp;'Interventi - Sintesi'!$C794,'Interventi - Dettaglio'!$J:$J)</f>
        <v>0</v>
      </c>
      <c r="U794" s="26">
        <f>SUMIF('Interventi - Dettaglio'!$A:$A,"130020"&amp;'Interventi - Sintesi'!$C794,'Interventi - Dettaglio'!$K:$K)</f>
        <v>0</v>
      </c>
      <c r="V794" s="26">
        <f t="shared" si="150"/>
        <v>0</v>
      </c>
      <c r="W794" s="26">
        <f t="shared" si="151"/>
        <v>1</v>
      </c>
      <c r="X794" s="26">
        <f t="shared" si="152"/>
        <v>0</v>
      </c>
      <c r="Y794" s="32">
        <f t="shared" si="147"/>
        <v>0</v>
      </c>
      <c r="Z794" s="26">
        <f t="shared" si="153"/>
        <v>0</v>
      </c>
      <c r="AA794" s="26">
        <f t="shared" si="154"/>
        <v>0</v>
      </c>
      <c r="AB794" s="26">
        <f t="shared" si="155"/>
        <v>1</v>
      </c>
    </row>
    <row r="795" spans="1:28">
      <c r="A795" s="13" t="s">
        <v>1361</v>
      </c>
      <c r="B795" s="19" t="s">
        <v>1703</v>
      </c>
      <c r="C795" s="14" t="s">
        <v>1713</v>
      </c>
      <c r="D795" s="4" t="s">
        <v>1714</v>
      </c>
      <c r="E795" s="26">
        <f>SUMIF('Interventi - Dettaglio'!$A:$A,"130018"&amp;'Interventi - Sintesi'!$C795,'Interventi - Dettaglio'!H:H)</f>
        <v>1</v>
      </c>
      <c r="F795" s="26">
        <f>SUMIF('Interventi - Dettaglio'!$A:$A,"130018"&amp;'Interventi - Sintesi'!$C795,'Interventi - Dettaglio'!I:I)</f>
        <v>1</v>
      </c>
      <c r="G795" s="32">
        <f t="shared" si="144"/>
        <v>1</v>
      </c>
      <c r="H795" s="26">
        <f>SUMIF('Interventi - Dettaglio'!$A:$A,"130018"&amp;'Interventi - Sintesi'!$C795,'Interventi - Dettaglio'!J:J)</f>
        <v>0</v>
      </c>
      <c r="I795" s="26">
        <f>SUMIF('Interventi - Dettaglio'!$A:$A,"130018"&amp;'Interventi - Sintesi'!$C795,'Interventi - Dettaglio'!K:K)</f>
        <v>0</v>
      </c>
      <c r="J795" s="26">
        <f t="shared" si="148"/>
        <v>1</v>
      </c>
      <c r="K795" s="26">
        <f>SUMIF('Interventi - Dettaglio'!$A:$A,"130019"&amp;'Interventi - Sintesi'!$C795,'Interventi - Dettaglio'!$H:$H)</f>
        <v>0</v>
      </c>
      <c r="L795" s="26">
        <f>SUMIF('Interventi - Dettaglio'!$A:$A,"130019"&amp;'Interventi - Sintesi'!$C795,'Interventi - Dettaglio'!$I:$I)</f>
        <v>0</v>
      </c>
      <c r="M795" s="32">
        <f t="shared" si="145"/>
        <v>0</v>
      </c>
      <c r="N795" s="26">
        <f>SUMIF('Interventi - Dettaglio'!$A:$A,"130019"&amp;'Interventi - Sintesi'!$C795,'Interventi - Dettaglio'!$J:$J)</f>
        <v>0</v>
      </c>
      <c r="O795" s="26">
        <f>SUMIF('Interventi - Dettaglio'!$A:$A,"130019"&amp;'Interventi - Sintesi'!$C795,'Interventi - Dettaglio'!$K:$K)</f>
        <v>0</v>
      </c>
      <c r="P795" s="26">
        <f t="shared" si="149"/>
        <v>0</v>
      </c>
      <c r="Q795" s="26">
        <f>SUMIF('Interventi - Dettaglio'!$A:$A,"130020"&amp;'Interventi - Sintesi'!$C795,'Interventi - Dettaglio'!$H:$H)</f>
        <v>0</v>
      </c>
      <c r="R795" s="32">
        <f t="shared" si="146"/>
        <v>0</v>
      </c>
      <c r="S795" s="26">
        <f>SUMIF('Interventi - Dettaglio'!$A:$A,"130020"&amp;'Interventi - Sintesi'!$C795,'Interventi - Dettaglio'!$I:$I)</f>
        <v>0</v>
      </c>
      <c r="T795" s="26">
        <f>SUMIF('Interventi - Dettaglio'!$A:$A,"130020"&amp;'Interventi - Sintesi'!$C795,'Interventi - Dettaglio'!$J:$J)</f>
        <v>0</v>
      </c>
      <c r="U795" s="26">
        <f>SUMIF('Interventi - Dettaglio'!$A:$A,"130020"&amp;'Interventi - Sintesi'!$C795,'Interventi - Dettaglio'!$K:$K)</f>
        <v>0</v>
      </c>
      <c r="V795" s="26">
        <f t="shared" si="150"/>
        <v>0</v>
      </c>
      <c r="W795" s="26">
        <f t="shared" si="151"/>
        <v>1</v>
      </c>
      <c r="X795" s="26">
        <f t="shared" si="152"/>
        <v>1</v>
      </c>
      <c r="Y795" s="32">
        <f t="shared" si="147"/>
        <v>1</v>
      </c>
      <c r="Z795" s="26">
        <f t="shared" si="153"/>
        <v>0</v>
      </c>
      <c r="AA795" s="26">
        <f t="shared" si="154"/>
        <v>0</v>
      </c>
      <c r="AB795" s="26">
        <f t="shared" si="155"/>
        <v>1</v>
      </c>
    </row>
    <row r="796" spans="1:28">
      <c r="A796" s="13" t="s">
        <v>1361</v>
      </c>
      <c r="B796" s="19" t="s">
        <v>1703</v>
      </c>
      <c r="C796" s="14" t="s">
        <v>963</v>
      </c>
      <c r="D796" s="4" t="s">
        <v>964</v>
      </c>
      <c r="E796" s="26">
        <f>SUMIF('Interventi - Dettaglio'!$A:$A,"130018"&amp;'Interventi - Sintesi'!$C796,'Interventi - Dettaglio'!H:H)</f>
        <v>25</v>
      </c>
      <c r="F796" s="26">
        <f>SUMIF('Interventi - Dettaglio'!$A:$A,"130018"&amp;'Interventi - Sintesi'!$C796,'Interventi - Dettaglio'!I:I)</f>
        <v>25</v>
      </c>
      <c r="G796" s="32">
        <f t="shared" si="144"/>
        <v>1</v>
      </c>
      <c r="H796" s="26">
        <f>SUMIF('Interventi - Dettaglio'!$A:$A,"130018"&amp;'Interventi - Sintesi'!$C796,'Interventi - Dettaglio'!J:J)</f>
        <v>0</v>
      </c>
      <c r="I796" s="26">
        <f>SUMIF('Interventi - Dettaglio'!$A:$A,"130018"&amp;'Interventi - Sintesi'!$C796,'Interventi - Dettaglio'!K:K)</f>
        <v>0</v>
      </c>
      <c r="J796" s="26">
        <f t="shared" si="148"/>
        <v>25</v>
      </c>
      <c r="K796" s="26">
        <f>SUMIF('Interventi - Dettaglio'!$A:$A,"130019"&amp;'Interventi - Sintesi'!$C796,'Interventi - Dettaglio'!$H:$H)</f>
        <v>0</v>
      </c>
      <c r="L796" s="26">
        <f>SUMIF('Interventi - Dettaglio'!$A:$A,"130019"&amp;'Interventi - Sintesi'!$C796,'Interventi - Dettaglio'!$I:$I)</f>
        <v>0</v>
      </c>
      <c r="M796" s="32">
        <f t="shared" si="145"/>
        <v>0</v>
      </c>
      <c r="N796" s="26">
        <f>SUMIF('Interventi - Dettaglio'!$A:$A,"130019"&amp;'Interventi - Sintesi'!$C796,'Interventi - Dettaglio'!$J:$J)</f>
        <v>0</v>
      </c>
      <c r="O796" s="26">
        <f>SUMIF('Interventi - Dettaglio'!$A:$A,"130019"&amp;'Interventi - Sintesi'!$C796,'Interventi - Dettaglio'!$K:$K)</f>
        <v>0</v>
      </c>
      <c r="P796" s="26">
        <f t="shared" si="149"/>
        <v>0</v>
      </c>
      <c r="Q796" s="26">
        <f>SUMIF('Interventi - Dettaglio'!$A:$A,"130020"&amp;'Interventi - Sintesi'!$C796,'Interventi - Dettaglio'!$H:$H)</f>
        <v>0</v>
      </c>
      <c r="R796" s="32">
        <f t="shared" si="146"/>
        <v>0</v>
      </c>
      <c r="S796" s="26">
        <f>SUMIF('Interventi - Dettaglio'!$A:$A,"130020"&amp;'Interventi - Sintesi'!$C796,'Interventi - Dettaglio'!$I:$I)</f>
        <v>0</v>
      </c>
      <c r="T796" s="26">
        <f>SUMIF('Interventi - Dettaglio'!$A:$A,"130020"&amp;'Interventi - Sintesi'!$C796,'Interventi - Dettaglio'!$J:$J)</f>
        <v>0</v>
      </c>
      <c r="U796" s="26">
        <f>SUMIF('Interventi - Dettaglio'!$A:$A,"130020"&amp;'Interventi - Sintesi'!$C796,'Interventi - Dettaglio'!$K:$K)</f>
        <v>0</v>
      </c>
      <c r="V796" s="26">
        <f t="shared" si="150"/>
        <v>0</v>
      </c>
      <c r="W796" s="26">
        <f t="shared" si="151"/>
        <v>25</v>
      </c>
      <c r="X796" s="26">
        <f t="shared" si="152"/>
        <v>25</v>
      </c>
      <c r="Y796" s="32">
        <f t="shared" si="147"/>
        <v>1</v>
      </c>
      <c r="Z796" s="26">
        <f t="shared" si="153"/>
        <v>0</v>
      </c>
      <c r="AA796" s="26">
        <f t="shared" si="154"/>
        <v>0</v>
      </c>
      <c r="AB796" s="26">
        <f t="shared" si="155"/>
        <v>25</v>
      </c>
    </row>
    <row r="797" spans="1:28">
      <c r="A797" s="13" t="s">
        <v>1361</v>
      </c>
      <c r="B797" s="19" t="s">
        <v>1703</v>
      </c>
      <c r="C797" s="14" t="s">
        <v>965</v>
      </c>
      <c r="D797" s="4" t="s">
        <v>966</v>
      </c>
      <c r="E797" s="26">
        <f>SUMIF('Interventi - Dettaglio'!$A:$A,"130018"&amp;'Interventi - Sintesi'!$C797,'Interventi - Dettaglio'!H:H)</f>
        <v>22</v>
      </c>
      <c r="F797" s="26">
        <f>SUMIF('Interventi - Dettaglio'!$A:$A,"130018"&amp;'Interventi - Sintesi'!$C797,'Interventi - Dettaglio'!I:I)</f>
        <v>22</v>
      </c>
      <c r="G797" s="32">
        <f t="shared" si="144"/>
        <v>1</v>
      </c>
      <c r="H797" s="26">
        <f>SUMIF('Interventi - Dettaglio'!$A:$A,"130018"&amp;'Interventi - Sintesi'!$C797,'Interventi - Dettaglio'!J:J)</f>
        <v>0</v>
      </c>
      <c r="I797" s="26">
        <f>SUMIF('Interventi - Dettaglio'!$A:$A,"130018"&amp;'Interventi - Sintesi'!$C797,'Interventi - Dettaglio'!K:K)</f>
        <v>0</v>
      </c>
      <c r="J797" s="26">
        <f t="shared" si="148"/>
        <v>22</v>
      </c>
      <c r="K797" s="26">
        <f>SUMIF('Interventi - Dettaglio'!$A:$A,"130019"&amp;'Interventi - Sintesi'!$C797,'Interventi - Dettaglio'!$H:$H)</f>
        <v>0</v>
      </c>
      <c r="L797" s="26">
        <f>SUMIF('Interventi - Dettaglio'!$A:$A,"130019"&amp;'Interventi - Sintesi'!$C797,'Interventi - Dettaglio'!$I:$I)</f>
        <v>0</v>
      </c>
      <c r="M797" s="32">
        <f t="shared" si="145"/>
        <v>0</v>
      </c>
      <c r="N797" s="26">
        <f>SUMIF('Interventi - Dettaglio'!$A:$A,"130019"&amp;'Interventi - Sintesi'!$C797,'Interventi - Dettaglio'!$J:$J)</f>
        <v>0</v>
      </c>
      <c r="O797" s="26">
        <f>SUMIF('Interventi - Dettaglio'!$A:$A,"130019"&amp;'Interventi - Sintesi'!$C797,'Interventi - Dettaglio'!$K:$K)</f>
        <v>0</v>
      </c>
      <c r="P797" s="26">
        <f t="shared" si="149"/>
        <v>0</v>
      </c>
      <c r="Q797" s="26">
        <f>SUMIF('Interventi - Dettaglio'!$A:$A,"130020"&amp;'Interventi - Sintesi'!$C797,'Interventi - Dettaglio'!$H:$H)</f>
        <v>0</v>
      </c>
      <c r="R797" s="32">
        <f t="shared" si="146"/>
        <v>0</v>
      </c>
      <c r="S797" s="26">
        <f>SUMIF('Interventi - Dettaglio'!$A:$A,"130020"&amp;'Interventi - Sintesi'!$C797,'Interventi - Dettaglio'!$I:$I)</f>
        <v>0</v>
      </c>
      <c r="T797" s="26">
        <f>SUMIF('Interventi - Dettaglio'!$A:$A,"130020"&amp;'Interventi - Sintesi'!$C797,'Interventi - Dettaglio'!$J:$J)</f>
        <v>0</v>
      </c>
      <c r="U797" s="26">
        <f>SUMIF('Interventi - Dettaglio'!$A:$A,"130020"&amp;'Interventi - Sintesi'!$C797,'Interventi - Dettaglio'!$K:$K)</f>
        <v>0</v>
      </c>
      <c r="V797" s="26">
        <f t="shared" si="150"/>
        <v>0</v>
      </c>
      <c r="W797" s="26">
        <f t="shared" si="151"/>
        <v>22</v>
      </c>
      <c r="X797" s="26">
        <f t="shared" si="152"/>
        <v>22</v>
      </c>
      <c r="Y797" s="32">
        <f t="shared" si="147"/>
        <v>1</v>
      </c>
      <c r="Z797" s="26">
        <f t="shared" si="153"/>
        <v>0</v>
      </c>
      <c r="AA797" s="26">
        <f t="shared" si="154"/>
        <v>0</v>
      </c>
      <c r="AB797" s="26">
        <f t="shared" si="155"/>
        <v>22</v>
      </c>
    </row>
    <row r="798" spans="1:28">
      <c r="A798" s="13" t="s">
        <v>1361</v>
      </c>
      <c r="B798" s="19" t="s">
        <v>1703</v>
      </c>
      <c r="C798" s="14" t="s">
        <v>967</v>
      </c>
      <c r="D798" s="4" t="s">
        <v>968</v>
      </c>
      <c r="E798" s="26">
        <f>SUMIF('Interventi - Dettaglio'!$A:$A,"130018"&amp;'Interventi - Sintesi'!$C798,'Interventi - Dettaglio'!H:H)</f>
        <v>1</v>
      </c>
      <c r="F798" s="26">
        <f>SUMIF('Interventi - Dettaglio'!$A:$A,"130018"&amp;'Interventi - Sintesi'!$C798,'Interventi - Dettaglio'!I:I)</f>
        <v>1</v>
      </c>
      <c r="G798" s="32">
        <f t="shared" si="144"/>
        <v>1</v>
      </c>
      <c r="H798" s="26">
        <f>SUMIF('Interventi - Dettaglio'!$A:$A,"130018"&amp;'Interventi - Sintesi'!$C798,'Interventi - Dettaglio'!J:J)</f>
        <v>0</v>
      </c>
      <c r="I798" s="26">
        <f>SUMIF('Interventi - Dettaglio'!$A:$A,"130018"&amp;'Interventi - Sintesi'!$C798,'Interventi - Dettaglio'!K:K)</f>
        <v>0</v>
      </c>
      <c r="J798" s="26">
        <f t="shared" si="148"/>
        <v>1</v>
      </c>
      <c r="K798" s="26">
        <f>SUMIF('Interventi - Dettaglio'!$A:$A,"130019"&amp;'Interventi - Sintesi'!$C798,'Interventi - Dettaglio'!$H:$H)</f>
        <v>0</v>
      </c>
      <c r="L798" s="26">
        <f>SUMIF('Interventi - Dettaglio'!$A:$A,"130019"&amp;'Interventi - Sintesi'!$C798,'Interventi - Dettaglio'!$I:$I)</f>
        <v>0</v>
      </c>
      <c r="M798" s="32">
        <f t="shared" si="145"/>
        <v>0</v>
      </c>
      <c r="N798" s="26">
        <f>SUMIF('Interventi - Dettaglio'!$A:$A,"130019"&amp;'Interventi - Sintesi'!$C798,'Interventi - Dettaglio'!$J:$J)</f>
        <v>0</v>
      </c>
      <c r="O798" s="26">
        <f>SUMIF('Interventi - Dettaglio'!$A:$A,"130019"&amp;'Interventi - Sintesi'!$C798,'Interventi - Dettaglio'!$K:$K)</f>
        <v>0</v>
      </c>
      <c r="P798" s="26">
        <f t="shared" si="149"/>
        <v>0</v>
      </c>
      <c r="Q798" s="26">
        <f>SUMIF('Interventi - Dettaglio'!$A:$A,"130020"&amp;'Interventi - Sintesi'!$C798,'Interventi - Dettaglio'!$H:$H)</f>
        <v>0</v>
      </c>
      <c r="R798" s="32">
        <f t="shared" si="146"/>
        <v>0</v>
      </c>
      <c r="S798" s="26">
        <f>SUMIF('Interventi - Dettaglio'!$A:$A,"130020"&amp;'Interventi - Sintesi'!$C798,'Interventi - Dettaglio'!$I:$I)</f>
        <v>0</v>
      </c>
      <c r="T798" s="26">
        <f>SUMIF('Interventi - Dettaglio'!$A:$A,"130020"&amp;'Interventi - Sintesi'!$C798,'Interventi - Dettaglio'!$J:$J)</f>
        <v>0</v>
      </c>
      <c r="U798" s="26">
        <f>SUMIF('Interventi - Dettaglio'!$A:$A,"130020"&amp;'Interventi - Sintesi'!$C798,'Interventi - Dettaglio'!$K:$K)</f>
        <v>0</v>
      </c>
      <c r="V798" s="26">
        <f t="shared" si="150"/>
        <v>0</v>
      </c>
      <c r="W798" s="26">
        <f t="shared" si="151"/>
        <v>1</v>
      </c>
      <c r="X798" s="26">
        <f t="shared" si="152"/>
        <v>1</v>
      </c>
      <c r="Y798" s="32">
        <f t="shared" si="147"/>
        <v>1</v>
      </c>
      <c r="Z798" s="26">
        <f t="shared" si="153"/>
        <v>0</v>
      </c>
      <c r="AA798" s="26">
        <f t="shared" si="154"/>
        <v>0</v>
      </c>
      <c r="AB798" s="26">
        <f t="shared" si="155"/>
        <v>1</v>
      </c>
    </row>
    <row r="799" spans="1:28">
      <c r="A799" s="13" t="s">
        <v>1361</v>
      </c>
      <c r="B799" s="19" t="s">
        <v>1703</v>
      </c>
      <c r="C799" s="14" t="s">
        <v>1793</v>
      </c>
      <c r="D799" s="4" t="s">
        <v>1794</v>
      </c>
      <c r="E799" s="26">
        <f>SUMIF('Interventi - Dettaglio'!$A:$A,"130018"&amp;'Interventi - Sintesi'!$C799,'Interventi - Dettaglio'!H:H)</f>
        <v>1</v>
      </c>
      <c r="F799" s="26">
        <f>SUMIF('Interventi - Dettaglio'!$A:$A,"130018"&amp;'Interventi - Sintesi'!$C799,'Interventi - Dettaglio'!I:I)</f>
        <v>0</v>
      </c>
      <c r="G799" s="32">
        <f t="shared" si="144"/>
        <v>0</v>
      </c>
      <c r="H799" s="26">
        <f>SUMIF('Interventi - Dettaglio'!$A:$A,"130018"&amp;'Interventi - Sintesi'!$C799,'Interventi - Dettaglio'!J:J)</f>
        <v>0</v>
      </c>
      <c r="I799" s="26">
        <f>SUMIF('Interventi - Dettaglio'!$A:$A,"130018"&amp;'Interventi - Sintesi'!$C799,'Interventi - Dettaglio'!K:K)</f>
        <v>0</v>
      </c>
      <c r="J799" s="26">
        <f t="shared" si="148"/>
        <v>1</v>
      </c>
      <c r="K799" s="26">
        <f>SUMIF('Interventi - Dettaglio'!$A:$A,"130019"&amp;'Interventi - Sintesi'!$C799,'Interventi - Dettaglio'!$H:$H)</f>
        <v>0</v>
      </c>
      <c r="L799" s="26">
        <f>SUMIF('Interventi - Dettaglio'!$A:$A,"130019"&amp;'Interventi - Sintesi'!$C799,'Interventi - Dettaglio'!$I:$I)</f>
        <v>0</v>
      </c>
      <c r="M799" s="32">
        <f t="shared" si="145"/>
        <v>0</v>
      </c>
      <c r="N799" s="26">
        <f>SUMIF('Interventi - Dettaglio'!$A:$A,"130019"&amp;'Interventi - Sintesi'!$C799,'Interventi - Dettaglio'!$J:$J)</f>
        <v>0</v>
      </c>
      <c r="O799" s="26">
        <f>SUMIF('Interventi - Dettaglio'!$A:$A,"130019"&amp;'Interventi - Sintesi'!$C799,'Interventi - Dettaglio'!$K:$K)</f>
        <v>0</v>
      </c>
      <c r="P799" s="26">
        <f t="shared" si="149"/>
        <v>0</v>
      </c>
      <c r="Q799" s="26">
        <f>SUMIF('Interventi - Dettaglio'!$A:$A,"130020"&amp;'Interventi - Sintesi'!$C799,'Interventi - Dettaglio'!$H:$H)</f>
        <v>0</v>
      </c>
      <c r="R799" s="32">
        <f t="shared" si="146"/>
        <v>0</v>
      </c>
      <c r="S799" s="26">
        <f>SUMIF('Interventi - Dettaglio'!$A:$A,"130020"&amp;'Interventi - Sintesi'!$C799,'Interventi - Dettaglio'!$I:$I)</f>
        <v>0</v>
      </c>
      <c r="T799" s="26">
        <f>SUMIF('Interventi - Dettaglio'!$A:$A,"130020"&amp;'Interventi - Sintesi'!$C799,'Interventi - Dettaglio'!$J:$J)</f>
        <v>0</v>
      </c>
      <c r="U799" s="26">
        <f>SUMIF('Interventi - Dettaglio'!$A:$A,"130020"&amp;'Interventi - Sintesi'!$C799,'Interventi - Dettaglio'!$K:$K)</f>
        <v>0</v>
      </c>
      <c r="V799" s="26">
        <f t="shared" si="150"/>
        <v>0</v>
      </c>
      <c r="W799" s="26">
        <f t="shared" si="151"/>
        <v>1</v>
      </c>
      <c r="X799" s="26">
        <f t="shared" si="152"/>
        <v>0</v>
      </c>
      <c r="Y799" s="32">
        <f t="shared" si="147"/>
        <v>0</v>
      </c>
      <c r="Z799" s="26">
        <f t="shared" si="153"/>
        <v>0</v>
      </c>
      <c r="AA799" s="26">
        <f t="shared" si="154"/>
        <v>0</v>
      </c>
      <c r="AB799" s="26">
        <f t="shared" si="155"/>
        <v>1</v>
      </c>
    </row>
    <row r="800" spans="1:28">
      <c r="A800" s="13" t="s">
        <v>1361</v>
      </c>
      <c r="B800" s="19" t="s">
        <v>1703</v>
      </c>
      <c r="C800" s="14" t="s">
        <v>969</v>
      </c>
      <c r="D800" s="4" t="s">
        <v>970</v>
      </c>
      <c r="E800" s="26">
        <f>SUMIF('Interventi - Dettaglio'!$A:$A,"130018"&amp;'Interventi - Sintesi'!$C800,'Interventi - Dettaglio'!H:H)</f>
        <v>30</v>
      </c>
      <c r="F800" s="26">
        <f>SUMIF('Interventi - Dettaglio'!$A:$A,"130018"&amp;'Interventi - Sintesi'!$C800,'Interventi - Dettaglio'!I:I)</f>
        <v>30</v>
      </c>
      <c r="G800" s="32">
        <f t="shared" si="144"/>
        <v>1</v>
      </c>
      <c r="H800" s="26">
        <f>SUMIF('Interventi - Dettaglio'!$A:$A,"130018"&amp;'Interventi - Sintesi'!$C800,'Interventi - Dettaglio'!J:J)</f>
        <v>2</v>
      </c>
      <c r="I800" s="26">
        <f>SUMIF('Interventi - Dettaglio'!$A:$A,"130018"&amp;'Interventi - Sintesi'!$C800,'Interventi - Dettaglio'!K:K)</f>
        <v>0</v>
      </c>
      <c r="J800" s="26">
        <f t="shared" si="148"/>
        <v>32</v>
      </c>
      <c r="K800" s="26">
        <f>SUMIF('Interventi - Dettaglio'!$A:$A,"130019"&amp;'Interventi - Sintesi'!$C800,'Interventi - Dettaglio'!$H:$H)</f>
        <v>0</v>
      </c>
      <c r="L800" s="26">
        <f>SUMIF('Interventi - Dettaglio'!$A:$A,"130019"&amp;'Interventi - Sintesi'!$C800,'Interventi - Dettaglio'!$I:$I)</f>
        <v>0</v>
      </c>
      <c r="M800" s="32">
        <f t="shared" si="145"/>
        <v>0</v>
      </c>
      <c r="N800" s="26">
        <f>SUMIF('Interventi - Dettaglio'!$A:$A,"130019"&amp;'Interventi - Sintesi'!$C800,'Interventi - Dettaglio'!$J:$J)</f>
        <v>0</v>
      </c>
      <c r="O800" s="26">
        <f>SUMIF('Interventi - Dettaglio'!$A:$A,"130019"&amp;'Interventi - Sintesi'!$C800,'Interventi - Dettaglio'!$K:$K)</f>
        <v>0</v>
      </c>
      <c r="P800" s="26">
        <f t="shared" si="149"/>
        <v>0</v>
      </c>
      <c r="Q800" s="26">
        <f>SUMIF('Interventi - Dettaglio'!$A:$A,"130020"&amp;'Interventi - Sintesi'!$C800,'Interventi - Dettaglio'!$H:$H)</f>
        <v>0</v>
      </c>
      <c r="R800" s="32">
        <f t="shared" si="146"/>
        <v>0</v>
      </c>
      <c r="S800" s="26">
        <f>SUMIF('Interventi - Dettaglio'!$A:$A,"130020"&amp;'Interventi - Sintesi'!$C800,'Interventi - Dettaglio'!$I:$I)</f>
        <v>0</v>
      </c>
      <c r="T800" s="26">
        <f>SUMIF('Interventi - Dettaglio'!$A:$A,"130020"&amp;'Interventi - Sintesi'!$C800,'Interventi - Dettaglio'!$J:$J)</f>
        <v>0</v>
      </c>
      <c r="U800" s="26">
        <f>SUMIF('Interventi - Dettaglio'!$A:$A,"130020"&amp;'Interventi - Sintesi'!$C800,'Interventi - Dettaglio'!$K:$K)</f>
        <v>0</v>
      </c>
      <c r="V800" s="26">
        <f t="shared" si="150"/>
        <v>0</v>
      </c>
      <c r="W800" s="26">
        <f t="shared" si="151"/>
        <v>30</v>
      </c>
      <c r="X800" s="26">
        <f t="shared" si="152"/>
        <v>30</v>
      </c>
      <c r="Y800" s="32">
        <f t="shared" si="147"/>
        <v>1</v>
      </c>
      <c r="Z800" s="26">
        <f t="shared" si="153"/>
        <v>2</v>
      </c>
      <c r="AA800" s="26">
        <f t="shared" si="154"/>
        <v>0</v>
      </c>
      <c r="AB800" s="26">
        <f t="shared" si="155"/>
        <v>32</v>
      </c>
    </row>
    <row r="801" spans="1:28">
      <c r="A801" s="15" t="s">
        <v>1690</v>
      </c>
      <c r="B801" s="19" t="s">
        <v>1703</v>
      </c>
      <c r="C801" s="16" t="s">
        <v>245</v>
      </c>
      <c r="D801" s="23" t="s">
        <v>246</v>
      </c>
      <c r="E801" s="26">
        <f>SUMIF('Interventi - Dettaglio'!$A:$A,"130018"&amp;'Interventi - Sintesi'!$C801,'Interventi - Dettaglio'!H:H)</f>
        <v>1</v>
      </c>
      <c r="F801" s="26">
        <f>SUMIF('Interventi - Dettaglio'!$A:$A,"130018"&amp;'Interventi - Sintesi'!$C801,'Interventi - Dettaglio'!I:I)</f>
        <v>0</v>
      </c>
      <c r="G801" s="32">
        <f t="shared" si="144"/>
        <v>0</v>
      </c>
      <c r="H801" s="26">
        <f>SUMIF('Interventi - Dettaglio'!$A:$A,"130018"&amp;'Interventi - Sintesi'!$C801,'Interventi - Dettaglio'!J:J)</f>
        <v>0</v>
      </c>
      <c r="I801" s="26">
        <f>SUMIF('Interventi - Dettaglio'!$A:$A,"130018"&amp;'Interventi - Sintesi'!$C801,'Interventi - Dettaglio'!K:K)</f>
        <v>0</v>
      </c>
      <c r="J801" s="26">
        <f t="shared" si="148"/>
        <v>1</v>
      </c>
      <c r="K801" s="26">
        <f>SUMIF('Interventi - Dettaglio'!$A:$A,"130019"&amp;'Interventi - Sintesi'!$C801,'Interventi - Dettaglio'!$H:$H)</f>
        <v>0</v>
      </c>
      <c r="L801" s="26">
        <f>SUMIF('Interventi - Dettaglio'!$A:$A,"130019"&amp;'Interventi - Sintesi'!$C801,'Interventi - Dettaglio'!$I:$I)</f>
        <v>0</v>
      </c>
      <c r="M801" s="32">
        <f t="shared" si="145"/>
        <v>0</v>
      </c>
      <c r="N801" s="26">
        <f>SUMIF('Interventi - Dettaglio'!$A:$A,"130019"&amp;'Interventi - Sintesi'!$C801,'Interventi - Dettaglio'!$J:$J)</f>
        <v>0</v>
      </c>
      <c r="O801" s="26">
        <f>SUMIF('Interventi - Dettaglio'!$A:$A,"130019"&amp;'Interventi - Sintesi'!$C801,'Interventi - Dettaglio'!$K:$K)</f>
        <v>0</v>
      </c>
      <c r="P801" s="26">
        <f t="shared" si="149"/>
        <v>0</v>
      </c>
      <c r="Q801" s="26">
        <f>SUMIF('Interventi - Dettaglio'!$A:$A,"130020"&amp;'Interventi - Sintesi'!$C801,'Interventi - Dettaglio'!$H:$H)</f>
        <v>0</v>
      </c>
      <c r="R801" s="32">
        <f t="shared" si="146"/>
        <v>0</v>
      </c>
      <c r="S801" s="26">
        <f>SUMIF('Interventi - Dettaglio'!$A:$A,"130020"&amp;'Interventi - Sintesi'!$C801,'Interventi - Dettaglio'!$I:$I)</f>
        <v>0</v>
      </c>
      <c r="T801" s="26">
        <f>SUMIF('Interventi - Dettaglio'!$A:$A,"130020"&amp;'Interventi - Sintesi'!$C801,'Interventi - Dettaglio'!$J:$J)</f>
        <v>0</v>
      </c>
      <c r="U801" s="26">
        <f>SUMIF('Interventi - Dettaglio'!$A:$A,"130020"&amp;'Interventi - Sintesi'!$C801,'Interventi - Dettaglio'!$K:$K)</f>
        <v>0</v>
      </c>
      <c r="V801" s="26">
        <f t="shared" si="150"/>
        <v>0</v>
      </c>
      <c r="W801" s="26">
        <f t="shared" si="151"/>
        <v>1</v>
      </c>
      <c r="X801" s="26">
        <f t="shared" si="152"/>
        <v>0</v>
      </c>
      <c r="Y801" s="32">
        <f t="shared" si="147"/>
        <v>0</v>
      </c>
      <c r="Z801" s="26">
        <f t="shared" si="153"/>
        <v>0</v>
      </c>
      <c r="AA801" s="26">
        <f t="shared" si="154"/>
        <v>0</v>
      </c>
      <c r="AB801" s="26">
        <f t="shared" si="155"/>
        <v>1</v>
      </c>
    </row>
    <row r="802" spans="1:28">
      <c r="A802" s="15" t="s">
        <v>1690</v>
      </c>
      <c r="B802" s="19" t="s">
        <v>1703</v>
      </c>
      <c r="C802" s="16" t="s">
        <v>1618</v>
      </c>
      <c r="D802" s="23" t="s">
        <v>1619</v>
      </c>
      <c r="E802" s="26">
        <f>SUMIF('Interventi - Dettaglio'!$A:$A,"130018"&amp;'Interventi - Sintesi'!$C802,'Interventi - Dettaglio'!H:H)</f>
        <v>0</v>
      </c>
      <c r="F802" s="26">
        <f>SUMIF('Interventi - Dettaglio'!$A:$A,"130018"&amp;'Interventi - Sintesi'!$C802,'Interventi - Dettaglio'!I:I)</f>
        <v>0</v>
      </c>
      <c r="G802" s="32">
        <f t="shared" si="144"/>
        <v>0</v>
      </c>
      <c r="H802" s="26">
        <f>SUMIF('Interventi - Dettaglio'!$A:$A,"130018"&amp;'Interventi - Sintesi'!$C802,'Interventi - Dettaglio'!J:J)</f>
        <v>0</v>
      </c>
      <c r="I802" s="26">
        <f>SUMIF('Interventi - Dettaglio'!$A:$A,"130018"&amp;'Interventi - Sintesi'!$C802,'Interventi - Dettaglio'!K:K)</f>
        <v>0</v>
      </c>
      <c r="J802" s="26">
        <f t="shared" si="148"/>
        <v>0</v>
      </c>
      <c r="K802" s="26">
        <f>SUMIF('Interventi - Dettaglio'!$A:$A,"130019"&amp;'Interventi - Sintesi'!$C802,'Interventi - Dettaglio'!$H:$H)</f>
        <v>0</v>
      </c>
      <c r="L802" s="26">
        <f>SUMIF('Interventi - Dettaglio'!$A:$A,"130019"&amp;'Interventi - Sintesi'!$C802,'Interventi - Dettaglio'!$I:$I)</f>
        <v>0</v>
      </c>
      <c r="M802" s="32">
        <f t="shared" si="145"/>
        <v>0</v>
      </c>
      <c r="N802" s="26">
        <f>SUMIF('Interventi - Dettaglio'!$A:$A,"130019"&amp;'Interventi - Sintesi'!$C802,'Interventi - Dettaglio'!$J:$J)</f>
        <v>0</v>
      </c>
      <c r="O802" s="26">
        <f>SUMIF('Interventi - Dettaglio'!$A:$A,"130019"&amp;'Interventi - Sintesi'!$C802,'Interventi - Dettaglio'!$K:$K)</f>
        <v>0</v>
      </c>
      <c r="P802" s="26">
        <f t="shared" si="149"/>
        <v>0</v>
      </c>
      <c r="Q802" s="26">
        <f>SUMIF('Interventi - Dettaglio'!$A:$A,"130020"&amp;'Interventi - Sintesi'!$C802,'Interventi - Dettaglio'!$H:$H)</f>
        <v>6</v>
      </c>
      <c r="R802" s="32">
        <f t="shared" si="146"/>
        <v>0</v>
      </c>
      <c r="S802" s="26">
        <f>SUMIF('Interventi - Dettaglio'!$A:$A,"130020"&amp;'Interventi - Sintesi'!$C802,'Interventi - Dettaglio'!$I:$I)</f>
        <v>0</v>
      </c>
      <c r="T802" s="26">
        <f>SUMIF('Interventi - Dettaglio'!$A:$A,"130020"&amp;'Interventi - Sintesi'!$C802,'Interventi - Dettaglio'!$J:$J)</f>
        <v>7</v>
      </c>
      <c r="U802" s="26">
        <f>SUMIF('Interventi - Dettaglio'!$A:$A,"130020"&amp;'Interventi - Sintesi'!$C802,'Interventi - Dettaglio'!$K:$K)</f>
        <v>0</v>
      </c>
      <c r="V802" s="26">
        <f t="shared" si="150"/>
        <v>13</v>
      </c>
      <c r="W802" s="26">
        <f t="shared" si="151"/>
        <v>6</v>
      </c>
      <c r="X802" s="26">
        <f t="shared" si="152"/>
        <v>0</v>
      </c>
      <c r="Y802" s="32">
        <f t="shared" si="147"/>
        <v>0</v>
      </c>
      <c r="Z802" s="26">
        <f t="shared" si="153"/>
        <v>7</v>
      </c>
      <c r="AA802" s="26">
        <f t="shared" si="154"/>
        <v>0</v>
      </c>
      <c r="AB802" s="26">
        <f t="shared" si="155"/>
        <v>13</v>
      </c>
    </row>
    <row r="803" spans="1:28">
      <c r="A803" s="15" t="s">
        <v>1690</v>
      </c>
      <c r="B803" s="19" t="s">
        <v>1703</v>
      </c>
      <c r="C803" s="16" t="s">
        <v>247</v>
      </c>
      <c r="D803" s="23" t="s">
        <v>248</v>
      </c>
      <c r="E803" s="26">
        <f>SUMIF('Interventi - Dettaglio'!$A:$A,"130018"&amp;'Interventi - Sintesi'!$C803,'Interventi - Dettaglio'!H:H)</f>
        <v>1</v>
      </c>
      <c r="F803" s="26">
        <f>SUMIF('Interventi - Dettaglio'!$A:$A,"130018"&amp;'Interventi - Sintesi'!$C803,'Interventi - Dettaglio'!I:I)</f>
        <v>0</v>
      </c>
      <c r="G803" s="32">
        <f t="shared" si="144"/>
        <v>0</v>
      </c>
      <c r="H803" s="26">
        <f>SUMIF('Interventi - Dettaglio'!$A:$A,"130018"&amp;'Interventi - Sintesi'!$C803,'Interventi - Dettaglio'!J:J)</f>
        <v>0</v>
      </c>
      <c r="I803" s="26">
        <f>SUMIF('Interventi - Dettaglio'!$A:$A,"130018"&amp;'Interventi - Sintesi'!$C803,'Interventi - Dettaglio'!K:K)</f>
        <v>0</v>
      </c>
      <c r="J803" s="26">
        <f t="shared" si="148"/>
        <v>1</v>
      </c>
      <c r="K803" s="26">
        <f>SUMIF('Interventi - Dettaglio'!$A:$A,"130019"&amp;'Interventi - Sintesi'!$C803,'Interventi - Dettaglio'!$H:$H)</f>
        <v>0</v>
      </c>
      <c r="L803" s="26">
        <f>SUMIF('Interventi - Dettaglio'!$A:$A,"130019"&amp;'Interventi - Sintesi'!$C803,'Interventi - Dettaglio'!$I:$I)</f>
        <v>0</v>
      </c>
      <c r="M803" s="32">
        <f t="shared" si="145"/>
        <v>0</v>
      </c>
      <c r="N803" s="26">
        <f>SUMIF('Interventi - Dettaglio'!$A:$A,"130019"&amp;'Interventi - Sintesi'!$C803,'Interventi - Dettaglio'!$J:$J)</f>
        <v>0</v>
      </c>
      <c r="O803" s="26">
        <f>SUMIF('Interventi - Dettaglio'!$A:$A,"130019"&amp;'Interventi - Sintesi'!$C803,'Interventi - Dettaglio'!$K:$K)</f>
        <v>0</v>
      </c>
      <c r="P803" s="26">
        <f t="shared" si="149"/>
        <v>0</v>
      </c>
      <c r="Q803" s="26">
        <f>SUMIF('Interventi - Dettaglio'!$A:$A,"130020"&amp;'Interventi - Sintesi'!$C803,'Interventi - Dettaglio'!$H:$H)</f>
        <v>0</v>
      </c>
      <c r="R803" s="32">
        <f t="shared" si="146"/>
        <v>0</v>
      </c>
      <c r="S803" s="26">
        <f>SUMIF('Interventi - Dettaglio'!$A:$A,"130020"&amp;'Interventi - Sintesi'!$C803,'Interventi - Dettaglio'!$I:$I)</f>
        <v>0</v>
      </c>
      <c r="T803" s="26">
        <f>SUMIF('Interventi - Dettaglio'!$A:$A,"130020"&amp;'Interventi - Sintesi'!$C803,'Interventi - Dettaglio'!$J:$J)</f>
        <v>0</v>
      </c>
      <c r="U803" s="26">
        <f>SUMIF('Interventi - Dettaglio'!$A:$A,"130020"&amp;'Interventi - Sintesi'!$C803,'Interventi - Dettaglio'!$K:$K)</f>
        <v>0</v>
      </c>
      <c r="V803" s="26">
        <f t="shared" si="150"/>
        <v>0</v>
      </c>
      <c r="W803" s="26">
        <f t="shared" si="151"/>
        <v>1</v>
      </c>
      <c r="X803" s="26">
        <f t="shared" si="152"/>
        <v>0</v>
      </c>
      <c r="Y803" s="32">
        <f t="shared" si="147"/>
        <v>0</v>
      </c>
      <c r="Z803" s="26">
        <f t="shared" si="153"/>
        <v>0</v>
      </c>
      <c r="AA803" s="26">
        <f t="shared" si="154"/>
        <v>0</v>
      </c>
      <c r="AB803" s="26">
        <f t="shared" si="155"/>
        <v>1</v>
      </c>
    </row>
    <row r="804" spans="1:28">
      <c r="A804" s="13" t="s">
        <v>1690</v>
      </c>
      <c r="B804" s="19" t="s">
        <v>1703</v>
      </c>
      <c r="C804" s="14" t="s">
        <v>249</v>
      </c>
      <c r="D804" s="4" t="s">
        <v>250</v>
      </c>
      <c r="E804" s="26">
        <f>SUMIF('Interventi - Dettaglio'!$A:$A,"130018"&amp;'Interventi - Sintesi'!$C804,'Interventi - Dettaglio'!H:H)</f>
        <v>4</v>
      </c>
      <c r="F804" s="26">
        <f>SUMIF('Interventi - Dettaglio'!$A:$A,"130018"&amp;'Interventi - Sintesi'!$C804,'Interventi - Dettaglio'!I:I)</f>
        <v>0</v>
      </c>
      <c r="G804" s="32">
        <f t="shared" si="144"/>
        <v>0</v>
      </c>
      <c r="H804" s="26">
        <f>SUMIF('Interventi - Dettaglio'!$A:$A,"130018"&amp;'Interventi - Sintesi'!$C804,'Interventi - Dettaglio'!J:J)</f>
        <v>0</v>
      </c>
      <c r="I804" s="26">
        <f>SUMIF('Interventi - Dettaglio'!$A:$A,"130018"&amp;'Interventi - Sintesi'!$C804,'Interventi - Dettaglio'!K:K)</f>
        <v>0</v>
      </c>
      <c r="J804" s="26">
        <f t="shared" si="148"/>
        <v>4</v>
      </c>
      <c r="K804" s="26">
        <f>SUMIF('Interventi - Dettaglio'!$A:$A,"130019"&amp;'Interventi - Sintesi'!$C804,'Interventi - Dettaglio'!$H:$H)</f>
        <v>0</v>
      </c>
      <c r="L804" s="26">
        <f>SUMIF('Interventi - Dettaglio'!$A:$A,"130019"&amp;'Interventi - Sintesi'!$C804,'Interventi - Dettaglio'!$I:$I)</f>
        <v>0</v>
      </c>
      <c r="M804" s="32">
        <f t="shared" si="145"/>
        <v>0</v>
      </c>
      <c r="N804" s="26">
        <f>SUMIF('Interventi - Dettaglio'!$A:$A,"130019"&amp;'Interventi - Sintesi'!$C804,'Interventi - Dettaglio'!$J:$J)</f>
        <v>1</v>
      </c>
      <c r="O804" s="26">
        <f>SUMIF('Interventi - Dettaglio'!$A:$A,"130019"&amp;'Interventi - Sintesi'!$C804,'Interventi - Dettaglio'!$K:$K)</f>
        <v>0</v>
      </c>
      <c r="P804" s="26">
        <f t="shared" si="149"/>
        <v>1</v>
      </c>
      <c r="Q804" s="26">
        <f>SUMIF('Interventi - Dettaglio'!$A:$A,"130020"&amp;'Interventi - Sintesi'!$C804,'Interventi - Dettaglio'!$H:$H)</f>
        <v>0</v>
      </c>
      <c r="R804" s="32">
        <f t="shared" si="146"/>
        <v>0</v>
      </c>
      <c r="S804" s="26">
        <f>SUMIF('Interventi - Dettaglio'!$A:$A,"130020"&amp;'Interventi - Sintesi'!$C804,'Interventi - Dettaglio'!$I:$I)</f>
        <v>0</v>
      </c>
      <c r="T804" s="26">
        <f>SUMIF('Interventi - Dettaglio'!$A:$A,"130020"&amp;'Interventi - Sintesi'!$C804,'Interventi - Dettaglio'!$J:$J)</f>
        <v>0</v>
      </c>
      <c r="U804" s="26">
        <f>SUMIF('Interventi - Dettaglio'!$A:$A,"130020"&amp;'Interventi - Sintesi'!$C804,'Interventi - Dettaglio'!$K:$K)</f>
        <v>0</v>
      </c>
      <c r="V804" s="26">
        <f t="shared" si="150"/>
        <v>0</v>
      </c>
      <c r="W804" s="26">
        <f t="shared" si="151"/>
        <v>4</v>
      </c>
      <c r="X804" s="26">
        <f t="shared" si="152"/>
        <v>0</v>
      </c>
      <c r="Y804" s="32">
        <f t="shared" si="147"/>
        <v>0</v>
      </c>
      <c r="Z804" s="26">
        <f t="shared" si="153"/>
        <v>1</v>
      </c>
      <c r="AA804" s="26">
        <f t="shared" si="154"/>
        <v>0</v>
      </c>
      <c r="AB804" s="26">
        <f t="shared" si="155"/>
        <v>5</v>
      </c>
    </row>
    <row r="805" spans="1:28">
      <c r="A805" s="13" t="s">
        <v>1690</v>
      </c>
      <c r="B805" s="19" t="s">
        <v>1703</v>
      </c>
      <c r="C805" s="14" t="s">
        <v>1258</v>
      </c>
      <c r="D805" s="4" t="s">
        <v>1259</v>
      </c>
      <c r="E805" s="26">
        <f>SUMIF('Interventi - Dettaglio'!$A:$A,"130018"&amp;'Interventi - Sintesi'!$C805,'Interventi - Dettaglio'!H:H)</f>
        <v>1</v>
      </c>
      <c r="F805" s="26">
        <f>SUMIF('Interventi - Dettaglio'!$A:$A,"130018"&amp;'Interventi - Sintesi'!$C805,'Interventi - Dettaglio'!I:I)</f>
        <v>1</v>
      </c>
      <c r="G805" s="32">
        <f t="shared" si="144"/>
        <v>1</v>
      </c>
      <c r="H805" s="26">
        <f>SUMIF('Interventi - Dettaglio'!$A:$A,"130018"&amp;'Interventi - Sintesi'!$C805,'Interventi - Dettaglio'!J:J)</f>
        <v>0</v>
      </c>
      <c r="I805" s="26">
        <f>SUMIF('Interventi - Dettaglio'!$A:$A,"130018"&amp;'Interventi - Sintesi'!$C805,'Interventi - Dettaglio'!K:K)</f>
        <v>0</v>
      </c>
      <c r="J805" s="26">
        <f t="shared" si="148"/>
        <v>1</v>
      </c>
      <c r="K805" s="26">
        <f>SUMIF('Interventi - Dettaglio'!$A:$A,"130019"&amp;'Interventi - Sintesi'!$C805,'Interventi - Dettaglio'!$H:$H)</f>
        <v>0</v>
      </c>
      <c r="L805" s="26">
        <f>SUMIF('Interventi - Dettaglio'!$A:$A,"130019"&amp;'Interventi - Sintesi'!$C805,'Interventi - Dettaglio'!$I:$I)</f>
        <v>0</v>
      </c>
      <c r="M805" s="32">
        <f t="shared" si="145"/>
        <v>0</v>
      </c>
      <c r="N805" s="26">
        <f>SUMIF('Interventi - Dettaglio'!$A:$A,"130019"&amp;'Interventi - Sintesi'!$C805,'Interventi - Dettaglio'!$J:$J)</f>
        <v>0</v>
      </c>
      <c r="O805" s="26">
        <f>SUMIF('Interventi - Dettaglio'!$A:$A,"130019"&amp;'Interventi - Sintesi'!$C805,'Interventi - Dettaglio'!$K:$K)</f>
        <v>0</v>
      </c>
      <c r="P805" s="26">
        <f t="shared" si="149"/>
        <v>0</v>
      </c>
      <c r="Q805" s="26">
        <f>SUMIF('Interventi - Dettaglio'!$A:$A,"130020"&amp;'Interventi - Sintesi'!$C805,'Interventi - Dettaglio'!$H:$H)</f>
        <v>0</v>
      </c>
      <c r="R805" s="32">
        <f t="shared" si="146"/>
        <v>0</v>
      </c>
      <c r="S805" s="26">
        <f>SUMIF('Interventi - Dettaglio'!$A:$A,"130020"&amp;'Interventi - Sintesi'!$C805,'Interventi - Dettaglio'!$I:$I)</f>
        <v>0</v>
      </c>
      <c r="T805" s="26">
        <f>SUMIF('Interventi - Dettaglio'!$A:$A,"130020"&amp;'Interventi - Sintesi'!$C805,'Interventi - Dettaglio'!$J:$J)</f>
        <v>0</v>
      </c>
      <c r="U805" s="26">
        <f>SUMIF('Interventi - Dettaglio'!$A:$A,"130020"&amp;'Interventi - Sintesi'!$C805,'Interventi - Dettaglio'!$K:$K)</f>
        <v>0</v>
      </c>
      <c r="V805" s="26">
        <f t="shared" si="150"/>
        <v>0</v>
      </c>
      <c r="W805" s="26">
        <f t="shared" si="151"/>
        <v>1</v>
      </c>
      <c r="X805" s="26">
        <f t="shared" si="152"/>
        <v>1</v>
      </c>
      <c r="Y805" s="32">
        <f t="shared" si="147"/>
        <v>1</v>
      </c>
      <c r="Z805" s="26">
        <f t="shared" si="153"/>
        <v>0</v>
      </c>
      <c r="AA805" s="26">
        <f t="shared" si="154"/>
        <v>0</v>
      </c>
      <c r="AB805" s="26">
        <f t="shared" si="155"/>
        <v>1</v>
      </c>
    </row>
    <row r="806" spans="1:28" ht="24">
      <c r="A806" s="15" t="s">
        <v>1690</v>
      </c>
      <c r="B806" s="19" t="s">
        <v>1703</v>
      </c>
      <c r="C806" s="16" t="s">
        <v>251</v>
      </c>
      <c r="D806" s="23" t="s">
        <v>252</v>
      </c>
      <c r="E806" s="26">
        <f>SUMIF('Interventi - Dettaglio'!$A:$A,"130018"&amp;'Interventi - Sintesi'!$C806,'Interventi - Dettaglio'!H:H)</f>
        <v>11</v>
      </c>
      <c r="F806" s="26">
        <f>SUMIF('Interventi - Dettaglio'!$A:$A,"130018"&amp;'Interventi - Sintesi'!$C806,'Interventi - Dettaglio'!I:I)</f>
        <v>0</v>
      </c>
      <c r="G806" s="32">
        <f t="shared" si="144"/>
        <v>0</v>
      </c>
      <c r="H806" s="26">
        <f>SUMIF('Interventi - Dettaglio'!$A:$A,"130018"&amp;'Interventi - Sintesi'!$C806,'Interventi - Dettaglio'!J:J)</f>
        <v>0</v>
      </c>
      <c r="I806" s="26">
        <f>SUMIF('Interventi - Dettaglio'!$A:$A,"130018"&amp;'Interventi - Sintesi'!$C806,'Interventi - Dettaglio'!K:K)</f>
        <v>0</v>
      </c>
      <c r="J806" s="26">
        <f t="shared" si="148"/>
        <v>11</v>
      </c>
      <c r="K806" s="26">
        <f>SUMIF('Interventi - Dettaglio'!$A:$A,"130019"&amp;'Interventi - Sintesi'!$C806,'Interventi - Dettaglio'!$H:$H)</f>
        <v>14</v>
      </c>
      <c r="L806" s="26">
        <f>SUMIF('Interventi - Dettaglio'!$A:$A,"130019"&amp;'Interventi - Sintesi'!$C806,'Interventi - Dettaglio'!$I:$I)</f>
        <v>1</v>
      </c>
      <c r="M806" s="32">
        <f t="shared" si="145"/>
        <v>7.1400000000000005E-2</v>
      </c>
      <c r="N806" s="26">
        <f>SUMIF('Interventi - Dettaglio'!$A:$A,"130019"&amp;'Interventi - Sintesi'!$C806,'Interventi - Dettaglio'!$J:$J)</f>
        <v>4</v>
      </c>
      <c r="O806" s="26">
        <f>SUMIF('Interventi - Dettaglio'!$A:$A,"130019"&amp;'Interventi - Sintesi'!$C806,'Interventi - Dettaglio'!$K:$K)</f>
        <v>0</v>
      </c>
      <c r="P806" s="26">
        <f t="shared" si="149"/>
        <v>18</v>
      </c>
      <c r="Q806" s="26">
        <f>SUMIF('Interventi - Dettaglio'!$A:$A,"130020"&amp;'Interventi - Sintesi'!$C806,'Interventi - Dettaglio'!$H:$H)</f>
        <v>12</v>
      </c>
      <c r="R806" s="32">
        <f t="shared" si="146"/>
        <v>0.66669999999999996</v>
      </c>
      <c r="S806" s="26">
        <f>SUMIF('Interventi - Dettaglio'!$A:$A,"130020"&amp;'Interventi - Sintesi'!$C806,'Interventi - Dettaglio'!$I:$I)</f>
        <v>0</v>
      </c>
      <c r="T806" s="26">
        <f>SUMIF('Interventi - Dettaglio'!$A:$A,"130020"&amp;'Interventi - Sintesi'!$C806,'Interventi - Dettaglio'!$J:$J)</f>
        <v>112</v>
      </c>
      <c r="U806" s="26">
        <f>SUMIF('Interventi - Dettaglio'!$A:$A,"130020"&amp;'Interventi - Sintesi'!$C806,'Interventi - Dettaglio'!$K:$K)</f>
        <v>0</v>
      </c>
      <c r="V806" s="26">
        <f t="shared" si="150"/>
        <v>124</v>
      </c>
      <c r="W806" s="26">
        <f t="shared" si="151"/>
        <v>37</v>
      </c>
      <c r="X806" s="26">
        <f t="shared" si="152"/>
        <v>1</v>
      </c>
      <c r="Y806" s="32">
        <f t="shared" si="147"/>
        <v>2.7E-2</v>
      </c>
      <c r="Z806" s="26">
        <f t="shared" si="153"/>
        <v>116</v>
      </c>
      <c r="AA806" s="26">
        <f t="shared" si="154"/>
        <v>0</v>
      </c>
      <c r="AB806" s="26">
        <f t="shared" si="155"/>
        <v>153</v>
      </c>
    </row>
    <row r="807" spans="1:28">
      <c r="A807" s="15" t="s">
        <v>1690</v>
      </c>
      <c r="B807" s="19" t="s">
        <v>1703</v>
      </c>
      <c r="C807" s="16" t="s">
        <v>1963</v>
      </c>
      <c r="D807" s="23" t="s">
        <v>1964</v>
      </c>
      <c r="E807" s="26">
        <f>SUMIF('Interventi - Dettaglio'!$A:$A,"130018"&amp;'Interventi - Sintesi'!$C807,'Interventi - Dettaglio'!H:H)</f>
        <v>1</v>
      </c>
      <c r="F807" s="26">
        <f>SUMIF('Interventi - Dettaglio'!$A:$A,"130018"&amp;'Interventi - Sintesi'!$C807,'Interventi - Dettaglio'!I:I)</f>
        <v>0</v>
      </c>
      <c r="G807" s="32">
        <f t="shared" si="144"/>
        <v>0</v>
      </c>
      <c r="H807" s="26">
        <f>SUMIF('Interventi - Dettaglio'!$A:$A,"130018"&amp;'Interventi - Sintesi'!$C807,'Interventi - Dettaglio'!J:J)</f>
        <v>0</v>
      </c>
      <c r="I807" s="26">
        <f>SUMIF('Interventi - Dettaglio'!$A:$A,"130018"&amp;'Interventi - Sintesi'!$C807,'Interventi - Dettaglio'!K:K)</f>
        <v>0</v>
      </c>
      <c r="J807" s="26">
        <f t="shared" si="148"/>
        <v>1</v>
      </c>
      <c r="K807" s="26">
        <f>SUMIF('Interventi - Dettaglio'!$A:$A,"130019"&amp;'Interventi - Sintesi'!$C807,'Interventi - Dettaglio'!$H:$H)</f>
        <v>0</v>
      </c>
      <c r="L807" s="26">
        <f>SUMIF('Interventi - Dettaglio'!$A:$A,"130019"&amp;'Interventi - Sintesi'!$C807,'Interventi - Dettaglio'!$I:$I)</f>
        <v>0</v>
      </c>
      <c r="M807" s="32">
        <f t="shared" si="145"/>
        <v>0</v>
      </c>
      <c r="N807" s="26">
        <f>SUMIF('Interventi - Dettaglio'!$A:$A,"130019"&amp;'Interventi - Sintesi'!$C807,'Interventi - Dettaglio'!$J:$J)</f>
        <v>0</v>
      </c>
      <c r="O807" s="26">
        <f>SUMIF('Interventi - Dettaglio'!$A:$A,"130019"&amp;'Interventi - Sintesi'!$C807,'Interventi - Dettaglio'!$K:$K)</f>
        <v>0</v>
      </c>
      <c r="P807" s="26">
        <f t="shared" si="149"/>
        <v>0</v>
      </c>
      <c r="Q807" s="26">
        <f>SUMIF('Interventi - Dettaglio'!$A:$A,"130020"&amp;'Interventi - Sintesi'!$C807,'Interventi - Dettaglio'!$H:$H)</f>
        <v>0</v>
      </c>
      <c r="R807" s="32">
        <f t="shared" si="146"/>
        <v>0</v>
      </c>
      <c r="S807" s="26">
        <f>SUMIF('Interventi - Dettaglio'!$A:$A,"130020"&amp;'Interventi - Sintesi'!$C807,'Interventi - Dettaglio'!$I:$I)</f>
        <v>0</v>
      </c>
      <c r="T807" s="26">
        <f>SUMIF('Interventi - Dettaglio'!$A:$A,"130020"&amp;'Interventi - Sintesi'!$C807,'Interventi - Dettaglio'!$J:$J)</f>
        <v>0</v>
      </c>
      <c r="U807" s="26">
        <f>SUMIF('Interventi - Dettaglio'!$A:$A,"130020"&amp;'Interventi - Sintesi'!$C807,'Interventi - Dettaglio'!$K:$K)</f>
        <v>0</v>
      </c>
      <c r="V807" s="26">
        <f t="shared" si="150"/>
        <v>0</v>
      </c>
      <c r="W807" s="26">
        <f t="shared" si="151"/>
        <v>1</v>
      </c>
      <c r="X807" s="26">
        <f t="shared" si="152"/>
        <v>0</v>
      </c>
      <c r="Y807" s="32">
        <f t="shared" si="147"/>
        <v>0</v>
      </c>
      <c r="Z807" s="26">
        <f t="shared" si="153"/>
        <v>0</v>
      </c>
      <c r="AA807" s="26">
        <f t="shared" si="154"/>
        <v>0</v>
      </c>
      <c r="AB807" s="26">
        <f t="shared" si="155"/>
        <v>1</v>
      </c>
    </row>
    <row r="808" spans="1:28">
      <c r="A808" s="13" t="s">
        <v>1690</v>
      </c>
      <c r="B808" s="19" t="s">
        <v>1703</v>
      </c>
      <c r="C808" s="14" t="s">
        <v>253</v>
      </c>
      <c r="D808" s="4" t="s">
        <v>254</v>
      </c>
      <c r="E808" s="26">
        <f>SUMIF('Interventi - Dettaglio'!$A:$A,"130018"&amp;'Interventi - Sintesi'!$C808,'Interventi - Dettaglio'!H:H)</f>
        <v>3</v>
      </c>
      <c r="F808" s="26">
        <f>SUMIF('Interventi - Dettaglio'!$A:$A,"130018"&amp;'Interventi - Sintesi'!$C808,'Interventi - Dettaglio'!I:I)</f>
        <v>0</v>
      </c>
      <c r="G808" s="32">
        <f t="shared" si="144"/>
        <v>0</v>
      </c>
      <c r="H808" s="26">
        <f>SUMIF('Interventi - Dettaglio'!$A:$A,"130018"&amp;'Interventi - Sintesi'!$C808,'Interventi - Dettaglio'!J:J)</f>
        <v>1</v>
      </c>
      <c r="I808" s="26">
        <f>SUMIF('Interventi - Dettaglio'!$A:$A,"130018"&amp;'Interventi - Sintesi'!$C808,'Interventi - Dettaglio'!K:K)</f>
        <v>0</v>
      </c>
      <c r="J808" s="26">
        <f t="shared" si="148"/>
        <v>4</v>
      </c>
      <c r="K808" s="26">
        <f>SUMIF('Interventi - Dettaglio'!$A:$A,"130019"&amp;'Interventi - Sintesi'!$C808,'Interventi - Dettaglio'!$H:$H)</f>
        <v>0</v>
      </c>
      <c r="L808" s="26">
        <f>SUMIF('Interventi - Dettaglio'!$A:$A,"130019"&amp;'Interventi - Sintesi'!$C808,'Interventi - Dettaglio'!$I:$I)</f>
        <v>0</v>
      </c>
      <c r="M808" s="32">
        <f t="shared" si="145"/>
        <v>0</v>
      </c>
      <c r="N808" s="26">
        <f>SUMIF('Interventi - Dettaglio'!$A:$A,"130019"&amp;'Interventi - Sintesi'!$C808,'Interventi - Dettaglio'!$J:$J)</f>
        <v>7</v>
      </c>
      <c r="O808" s="26">
        <f>SUMIF('Interventi - Dettaglio'!$A:$A,"130019"&amp;'Interventi - Sintesi'!$C808,'Interventi - Dettaglio'!$K:$K)</f>
        <v>0</v>
      </c>
      <c r="P808" s="26">
        <f t="shared" si="149"/>
        <v>7</v>
      </c>
      <c r="Q808" s="26">
        <f>SUMIF('Interventi - Dettaglio'!$A:$A,"130020"&amp;'Interventi - Sintesi'!$C808,'Interventi - Dettaglio'!$H:$H)</f>
        <v>0</v>
      </c>
      <c r="R808" s="32">
        <f t="shared" si="146"/>
        <v>0</v>
      </c>
      <c r="S808" s="26">
        <f>SUMIF('Interventi - Dettaglio'!$A:$A,"130020"&amp;'Interventi - Sintesi'!$C808,'Interventi - Dettaglio'!$I:$I)</f>
        <v>0</v>
      </c>
      <c r="T808" s="26">
        <f>SUMIF('Interventi - Dettaglio'!$A:$A,"130020"&amp;'Interventi - Sintesi'!$C808,'Interventi - Dettaglio'!$J:$J)</f>
        <v>26</v>
      </c>
      <c r="U808" s="26">
        <f>SUMIF('Interventi - Dettaglio'!$A:$A,"130020"&amp;'Interventi - Sintesi'!$C808,'Interventi - Dettaglio'!$K:$K)</f>
        <v>0</v>
      </c>
      <c r="V808" s="26">
        <f t="shared" si="150"/>
        <v>26</v>
      </c>
      <c r="W808" s="26">
        <f t="shared" si="151"/>
        <v>3</v>
      </c>
      <c r="X808" s="26">
        <f t="shared" si="152"/>
        <v>0</v>
      </c>
      <c r="Y808" s="32">
        <f t="shared" si="147"/>
        <v>0</v>
      </c>
      <c r="Z808" s="26">
        <f t="shared" si="153"/>
        <v>34</v>
      </c>
      <c r="AA808" s="26">
        <f t="shared" si="154"/>
        <v>0</v>
      </c>
      <c r="AB808" s="26">
        <f t="shared" si="155"/>
        <v>37</v>
      </c>
    </row>
    <row r="809" spans="1:28">
      <c r="A809" s="15" t="s">
        <v>1690</v>
      </c>
      <c r="B809" s="19" t="s">
        <v>1703</v>
      </c>
      <c r="C809" s="16" t="s">
        <v>1620</v>
      </c>
      <c r="D809" s="23" t="s">
        <v>1621</v>
      </c>
      <c r="E809" s="26">
        <f>SUMIF('Interventi - Dettaglio'!$A:$A,"130018"&amp;'Interventi - Sintesi'!$C809,'Interventi - Dettaglio'!H:H)</f>
        <v>0</v>
      </c>
      <c r="F809" s="26">
        <f>SUMIF('Interventi - Dettaglio'!$A:$A,"130018"&amp;'Interventi - Sintesi'!$C809,'Interventi - Dettaglio'!I:I)</f>
        <v>0</v>
      </c>
      <c r="G809" s="32">
        <f t="shared" si="144"/>
        <v>0</v>
      </c>
      <c r="H809" s="26">
        <f>SUMIF('Interventi - Dettaglio'!$A:$A,"130018"&amp;'Interventi - Sintesi'!$C809,'Interventi - Dettaglio'!J:J)</f>
        <v>0</v>
      </c>
      <c r="I809" s="26">
        <f>SUMIF('Interventi - Dettaglio'!$A:$A,"130018"&amp;'Interventi - Sintesi'!$C809,'Interventi - Dettaglio'!K:K)</f>
        <v>0</v>
      </c>
      <c r="J809" s="26">
        <f t="shared" si="148"/>
        <v>0</v>
      </c>
      <c r="K809" s="26">
        <f>SUMIF('Interventi - Dettaglio'!$A:$A,"130019"&amp;'Interventi - Sintesi'!$C809,'Interventi - Dettaglio'!$H:$H)</f>
        <v>1</v>
      </c>
      <c r="L809" s="26">
        <f>SUMIF('Interventi - Dettaglio'!$A:$A,"130019"&amp;'Interventi - Sintesi'!$C809,'Interventi - Dettaglio'!$I:$I)</f>
        <v>0</v>
      </c>
      <c r="M809" s="32">
        <f t="shared" si="145"/>
        <v>0</v>
      </c>
      <c r="N809" s="26">
        <f>SUMIF('Interventi - Dettaglio'!$A:$A,"130019"&amp;'Interventi - Sintesi'!$C809,'Interventi - Dettaglio'!$J:$J)</f>
        <v>0</v>
      </c>
      <c r="O809" s="26">
        <f>SUMIF('Interventi - Dettaglio'!$A:$A,"130019"&amp;'Interventi - Sintesi'!$C809,'Interventi - Dettaglio'!$K:$K)</f>
        <v>0</v>
      </c>
      <c r="P809" s="26">
        <f t="shared" si="149"/>
        <v>1</v>
      </c>
      <c r="Q809" s="26">
        <f>SUMIF('Interventi - Dettaglio'!$A:$A,"130020"&amp;'Interventi - Sintesi'!$C809,'Interventi - Dettaglio'!$H:$H)</f>
        <v>0</v>
      </c>
      <c r="R809" s="32">
        <f t="shared" si="146"/>
        <v>0</v>
      </c>
      <c r="S809" s="26">
        <f>SUMIF('Interventi - Dettaglio'!$A:$A,"130020"&amp;'Interventi - Sintesi'!$C809,'Interventi - Dettaglio'!$I:$I)</f>
        <v>0</v>
      </c>
      <c r="T809" s="26">
        <f>SUMIF('Interventi - Dettaglio'!$A:$A,"130020"&amp;'Interventi - Sintesi'!$C809,'Interventi - Dettaglio'!$J:$J)</f>
        <v>1</v>
      </c>
      <c r="U809" s="26">
        <f>SUMIF('Interventi - Dettaglio'!$A:$A,"130020"&amp;'Interventi - Sintesi'!$C809,'Interventi - Dettaglio'!$K:$K)</f>
        <v>0</v>
      </c>
      <c r="V809" s="26">
        <f t="shared" si="150"/>
        <v>1</v>
      </c>
      <c r="W809" s="26">
        <f t="shared" si="151"/>
        <v>1</v>
      </c>
      <c r="X809" s="26">
        <f t="shared" si="152"/>
        <v>0</v>
      </c>
      <c r="Y809" s="32">
        <f t="shared" si="147"/>
        <v>0</v>
      </c>
      <c r="Z809" s="26">
        <f t="shared" si="153"/>
        <v>1</v>
      </c>
      <c r="AA809" s="26">
        <f t="shared" si="154"/>
        <v>0</v>
      </c>
      <c r="AB809" s="26">
        <f t="shared" si="155"/>
        <v>2</v>
      </c>
    </row>
    <row r="810" spans="1:28">
      <c r="A810" s="15" t="s">
        <v>1690</v>
      </c>
      <c r="B810" s="19" t="s">
        <v>1703</v>
      </c>
      <c r="C810" s="16" t="s">
        <v>2163</v>
      </c>
      <c r="D810" s="23" t="s">
        <v>2164</v>
      </c>
      <c r="E810" s="26">
        <f>SUMIF('Interventi - Dettaglio'!$A:$A,"130018"&amp;'Interventi - Sintesi'!$C810,'Interventi - Dettaglio'!H:H)</f>
        <v>0</v>
      </c>
      <c r="F810" s="26">
        <f>SUMIF('Interventi - Dettaglio'!$A:$A,"130018"&amp;'Interventi - Sintesi'!$C810,'Interventi - Dettaglio'!I:I)</f>
        <v>0</v>
      </c>
      <c r="G810" s="32">
        <f t="shared" si="144"/>
        <v>0</v>
      </c>
      <c r="H810" s="26">
        <f>SUMIF('Interventi - Dettaglio'!$A:$A,"130018"&amp;'Interventi - Sintesi'!$C810,'Interventi - Dettaglio'!J:J)</f>
        <v>0</v>
      </c>
      <c r="I810" s="26">
        <f>SUMIF('Interventi - Dettaglio'!$A:$A,"130018"&amp;'Interventi - Sintesi'!$C810,'Interventi - Dettaglio'!K:K)</f>
        <v>0</v>
      </c>
      <c r="J810" s="26">
        <f t="shared" si="148"/>
        <v>0</v>
      </c>
      <c r="K810" s="26">
        <f>SUMIF('Interventi - Dettaglio'!$A:$A,"130019"&amp;'Interventi - Sintesi'!$C810,'Interventi - Dettaglio'!$H:$H)</f>
        <v>0</v>
      </c>
      <c r="L810" s="26">
        <f>SUMIF('Interventi - Dettaglio'!$A:$A,"130019"&amp;'Interventi - Sintesi'!$C810,'Interventi - Dettaglio'!$I:$I)</f>
        <v>0</v>
      </c>
      <c r="M810" s="32">
        <f t="shared" si="145"/>
        <v>0</v>
      </c>
      <c r="N810" s="26">
        <f>SUMIF('Interventi - Dettaglio'!$A:$A,"130019"&amp;'Interventi - Sintesi'!$C810,'Interventi - Dettaglio'!$J:$J)</f>
        <v>0</v>
      </c>
      <c r="O810" s="26">
        <f>SUMIF('Interventi - Dettaglio'!$A:$A,"130019"&amp;'Interventi - Sintesi'!$C810,'Interventi - Dettaglio'!$K:$K)</f>
        <v>0</v>
      </c>
      <c r="P810" s="26">
        <f t="shared" si="149"/>
        <v>0</v>
      </c>
      <c r="Q810" s="26">
        <f>SUMIF('Interventi - Dettaglio'!$A:$A,"130020"&amp;'Interventi - Sintesi'!$C810,'Interventi - Dettaglio'!$H:$H)</f>
        <v>0</v>
      </c>
      <c r="R810" s="32">
        <f t="shared" si="146"/>
        <v>0</v>
      </c>
      <c r="S810" s="26">
        <f>SUMIF('Interventi - Dettaglio'!$A:$A,"130020"&amp;'Interventi - Sintesi'!$C810,'Interventi - Dettaglio'!$I:$I)</f>
        <v>0</v>
      </c>
      <c r="T810" s="26">
        <f>SUMIF('Interventi - Dettaglio'!$A:$A,"130020"&amp;'Interventi - Sintesi'!$C810,'Interventi - Dettaglio'!$J:$J)</f>
        <v>2</v>
      </c>
      <c r="U810" s="26">
        <f>SUMIF('Interventi - Dettaglio'!$A:$A,"130020"&amp;'Interventi - Sintesi'!$C810,'Interventi - Dettaglio'!$K:$K)</f>
        <v>0</v>
      </c>
      <c r="V810" s="26">
        <f t="shared" si="150"/>
        <v>2</v>
      </c>
      <c r="W810" s="26">
        <f t="shared" si="151"/>
        <v>0</v>
      </c>
      <c r="X810" s="26">
        <f t="shared" si="152"/>
        <v>0</v>
      </c>
      <c r="Y810" s="32">
        <f t="shared" si="147"/>
        <v>0</v>
      </c>
      <c r="Z810" s="26">
        <f t="shared" si="153"/>
        <v>2</v>
      </c>
      <c r="AA810" s="26">
        <f t="shared" si="154"/>
        <v>0</v>
      </c>
      <c r="AB810" s="26">
        <f t="shared" si="155"/>
        <v>2</v>
      </c>
    </row>
    <row r="811" spans="1:28" ht="24">
      <c r="A811" s="15" t="s">
        <v>1690</v>
      </c>
      <c r="B811" s="19" t="s">
        <v>1703</v>
      </c>
      <c r="C811" s="16" t="s">
        <v>255</v>
      </c>
      <c r="D811" s="23" t="s">
        <v>256</v>
      </c>
      <c r="E811" s="26">
        <f>SUMIF('Interventi - Dettaglio'!$A:$A,"130018"&amp;'Interventi - Sintesi'!$C811,'Interventi - Dettaglio'!H:H)</f>
        <v>2</v>
      </c>
      <c r="F811" s="26">
        <f>SUMIF('Interventi - Dettaglio'!$A:$A,"130018"&amp;'Interventi - Sintesi'!$C811,'Interventi - Dettaglio'!I:I)</f>
        <v>0</v>
      </c>
      <c r="G811" s="32">
        <f t="shared" si="144"/>
        <v>0</v>
      </c>
      <c r="H811" s="26">
        <f>SUMIF('Interventi - Dettaglio'!$A:$A,"130018"&amp;'Interventi - Sintesi'!$C811,'Interventi - Dettaglio'!J:J)</f>
        <v>0</v>
      </c>
      <c r="I811" s="26">
        <f>SUMIF('Interventi - Dettaglio'!$A:$A,"130018"&amp;'Interventi - Sintesi'!$C811,'Interventi - Dettaglio'!K:K)</f>
        <v>0</v>
      </c>
      <c r="J811" s="26">
        <f t="shared" si="148"/>
        <v>2</v>
      </c>
      <c r="K811" s="26">
        <f>SUMIF('Interventi - Dettaglio'!$A:$A,"130019"&amp;'Interventi - Sintesi'!$C811,'Interventi - Dettaglio'!$H:$H)</f>
        <v>2</v>
      </c>
      <c r="L811" s="26">
        <f>SUMIF('Interventi - Dettaglio'!$A:$A,"130019"&amp;'Interventi - Sintesi'!$C811,'Interventi - Dettaglio'!$I:$I)</f>
        <v>0</v>
      </c>
      <c r="M811" s="32">
        <f t="shared" si="145"/>
        <v>0</v>
      </c>
      <c r="N811" s="26">
        <f>SUMIF('Interventi - Dettaglio'!$A:$A,"130019"&amp;'Interventi - Sintesi'!$C811,'Interventi - Dettaglio'!$J:$J)</f>
        <v>1</v>
      </c>
      <c r="O811" s="26">
        <f>SUMIF('Interventi - Dettaglio'!$A:$A,"130019"&amp;'Interventi - Sintesi'!$C811,'Interventi - Dettaglio'!$K:$K)</f>
        <v>0</v>
      </c>
      <c r="P811" s="26">
        <f t="shared" si="149"/>
        <v>3</v>
      </c>
      <c r="Q811" s="26">
        <f>SUMIF('Interventi - Dettaglio'!$A:$A,"130020"&amp;'Interventi - Sintesi'!$C811,'Interventi - Dettaglio'!$H:$H)</f>
        <v>2</v>
      </c>
      <c r="R811" s="32">
        <f t="shared" si="146"/>
        <v>0.66669999999999996</v>
      </c>
      <c r="S811" s="26">
        <f>SUMIF('Interventi - Dettaglio'!$A:$A,"130020"&amp;'Interventi - Sintesi'!$C811,'Interventi - Dettaglio'!$I:$I)</f>
        <v>0</v>
      </c>
      <c r="T811" s="26">
        <f>SUMIF('Interventi - Dettaglio'!$A:$A,"130020"&amp;'Interventi - Sintesi'!$C811,'Interventi - Dettaglio'!$J:$J)</f>
        <v>2</v>
      </c>
      <c r="U811" s="26">
        <f>SUMIF('Interventi - Dettaglio'!$A:$A,"130020"&amp;'Interventi - Sintesi'!$C811,'Interventi - Dettaglio'!$K:$K)</f>
        <v>0</v>
      </c>
      <c r="V811" s="26">
        <f t="shared" si="150"/>
        <v>4</v>
      </c>
      <c r="W811" s="26">
        <f t="shared" si="151"/>
        <v>6</v>
      </c>
      <c r="X811" s="26">
        <f t="shared" si="152"/>
        <v>0</v>
      </c>
      <c r="Y811" s="32">
        <f t="shared" si="147"/>
        <v>0</v>
      </c>
      <c r="Z811" s="26">
        <f t="shared" si="153"/>
        <v>3</v>
      </c>
      <c r="AA811" s="26">
        <f t="shared" si="154"/>
        <v>0</v>
      </c>
      <c r="AB811" s="26">
        <f t="shared" si="155"/>
        <v>9</v>
      </c>
    </row>
    <row r="812" spans="1:28">
      <c r="A812" s="15" t="s">
        <v>1690</v>
      </c>
      <c r="B812" s="19" t="s">
        <v>1703</v>
      </c>
      <c r="C812" s="16" t="s">
        <v>257</v>
      </c>
      <c r="D812" s="23" t="s">
        <v>258</v>
      </c>
      <c r="E812" s="26">
        <f>SUMIF('Interventi - Dettaglio'!$A:$A,"130018"&amp;'Interventi - Sintesi'!$C812,'Interventi - Dettaglio'!H:H)</f>
        <v>0</v>
      </c>
      <c r="F812" s="26">
        <f>SUMIF('Interventi - Dettaglio'!$A:$A,"130018"&amp;'Interventi - Sintesi'!$C812,'Interventi - Dettaglio'!I:I)</f>
        <v>0</v>
      </c>
      <c r="G812" s="32">
        <f t="shared" si="144"/>
        <v>0</v>
      </c>
      <c r="H812" s="26">
        <f>SUMIF('Interventi - Dettaglio'!$A:$A,"130018"&amp;'Interventi - Sintesi'!$C812,'Interventi - Dettaglio'!J:J)</f>
        <v>0</v>
      </c>
      <c r="I812" s="26">
        <f>SUMIF('Interventi - Dettaglio'!$A:$A,"130018"&amp;'Interventi - Sintesi'!$C812,'Interventi - Dettaglio'!K:K)</f>
        <v>0</v>
      </c>
      <c r="J812" s="26">
        <f t="shared" si="148"/>
        <v>0</v>
      </c>
      <c r="K812" s="26">
        <f>SUMIF('Interventi - Dettaglio'!$A:$A,"130019"&amp;'Interventi - Sintesi'!$C812,'Interventi - Dettaglio'!$H:$H)</f>
        <v>1</v>
      </c>
      <c r="L812" s="26">
        <f>SUMIF('Interventi - Dettaglio'!$A:$A,"130019"&amp;'Interventi - Sintesi'!$C812,'Interventi - Dettaglio'!$I:$I)</f>
        <v>0</v>
      </c>
      <c r="M812" s="32">
        <f t="shared" si="145"/>
        <v>0</v>
      </c>
      <c r="N812" s="26">
        <f>SUMIF('Interventi - Dettaglio'!$A:$A,"130019"&amp;'Interventi - Sintesi'!$C812,'Interventi - Dettaglio'!$J:$J)</f>
        <v>0</v>
      </c>
      <c r="O812" s="26">
        <f>SUMIF('Interventi - Dettaglio'!$A:$A,"130019"&amp;'Interventi - Sintesi'!$C812,'Interventi - Dettaglio'!$K:$K)</f>
        <v>0</v>
      </c>
      <c r="P812" s="26">
        <f t="shared" si="149"/>
        <v>1</v>
      </c>
      <c r="Q812" s="26">
        <f>SUMIF('Interventi - Dettaglio'!$A:$A,"130020"&amp;'Interventi - Sintesi'!$C812,'Interventi - Dettaglio'!$H:$H)</f>
        <v>0</v>
      </c>
      <c r="R812" s="32">
        <f t="shared" si="146"/>
        <v>0</v>
      </c>
      <c r="S812" s="26">
        <f>SUMIF('Interventi - Dettaglio'!$A:$A,"130020"&amp;'Interventi - Sintesi'!$C812,'Interventi - Dettaglio'!$I:$I)</f>
        <v>0</v>
      </c>
      <c r="T812" s="26">
        <f>SUMIF('Interventi - Dettaglio'!$A:$A,"130020"&amp;'Interventi - Sintesi'!$C812,'Interventi - Dettaglio'!$J:$J)</f>
        <v>0</v>
      </c>
      <c r="U812" s="26">
        <f>SUMIF('Interventi - Dettaglio'!$A:$A,"130020"&amp;'Interventi - Sintesi'!$C812,'Interventi - Dettaglio'!$K:$K)</f>
        <v>0</v>
      </c>
      <c r="V812" s="26">
        <f t="shared" si="150"/>
        <v>0</v>
      </c>
      <c r="W812" s="26">
        <f t="shared" si="151"/>
        <v>1</v>
      </c>
      <c r="X812" s="26">
        <f t="shared" si="152"/>
        <v>0</v>
      </c>
      <c r="Y812" s="32">
        <f t="shared" si="147"/>
        <v>0</v>
      </c>
      <c r="Z812" s="26">
        <f t="shared" si="153"/>
        <v>0</v>
      </c>
      <c r="AA812" s="26">
        <f t="shared" si="154"/>
        <v>0</v>
      </c>
      <c r="AB812" s="26">
        <f t="shared" si="155"/>
        <v>1</v>
      </c>
    </row>
    <row r="813" spans="1:28">
      <c r="A813" s="15" t="s">
        <v>1690</v>
      </c>
      <c r="B813" s="19" t="s">
        <v>1703</v>
      </c>
      <c r="C813" s="16" t="s">
        <v>1622</v>
      </c>
      <c r="D813" s="23" t="s">
        <v>1623</v>
      </c>
      <c r="E813" s="26">
        <f>SUMIF('Interventi - Dettaglio'!$A:$A,"130018"&amp;'Interventi - Sintesi'!$C813,'Interventi - Dettaglio'!H:H)</f>
        <v>0</v>
      </c>
      <c r="F813" s="26">
        <f>SUMIF('Interventi - Dettaglio'!$A:$A,"130018"&amp;'Interventi - Sintesi'!$C813,'Interventi - Dettaglio'!I:I)</f>
        <v>0</v>
      </c>
      <c r="G813" s="32">
        <f t="shared" si="144"/>
        <v>0</v>
      </c>
      <c r="H813" s="26">
        <f>SUMIF('Interventi - Dettaglio'!$A:$A,"130018"&amp;'Interventi - Sintesi'!$C813,'Interventi - Dettaglio'!J:J)</f>
        <v>0</v>
      </c>
      <c r="I813" s="26">
        <f>SUMIF('Interventi - Dettaglio'!$A:$A,"130018"&amp;'Interventi - Sintesi'!$C813,'Interventi - Dettaglio'!K:K)</f>
        <v>0</v>
      </c>
      <c r="J813" s="26">
        <f t="shared" si="148"/>
        <v>0</v>
      </c>
      <c r="K813" s="26">
        <f>SUMIF('Interventi - Dettaglio'!$A:$A,"130019"&amp;'Interventi - Sintesi'!$C813,'Interventi - Dettaglio'!$H:$H)</f>
        <v>0</v>
      </c>
      <c r="L813" s="26">
        <f>SUMIF('Interventi - Dettaglio'!$A:$A,"130019"&amp;'Interventi - Sintesi'!$C813,'Interventi - Dettaglio'!$I:$I)</f>
        <v>0</v>
      </c>
      <c r="M813" s="32">
        <f t="shared" si="145"/>
        <v>0</v>
      </c>
      <c r="N813" s="26">
        <f>SUMIF('Interventi - Dettaglio'!$A:$A,"130019"&amp;'Interventi - Sintesi'!$C813,'Interventi - Dettaglio'!$J:$J)</f>
        <v>1</v>
      </c>
      <c r="O813" s="26">
        <f>SUMIF('Interventi - Dettaglio'!$A:$A,"130019"&amp;'Interventi - Sintesi'!$C813,'Interventi - Dettaglio'!$K:$K)</f>
        <v>0</v>
      </c>
      <c r="P813" s="26">
        <f t="shared" si="149"/>
        <v>1</v>
      </c>
      <c r="Q813" s="26">
        <f>SUMIF('Interventi - Dettaglio'!$A:$A,"130020"&amp;'Interventi - Sintesi'!$C813,'Interventi - Dettaglio'!$H:$H)</f>
        <v>3</v>
      </c>
      <c r="R813" s="32">
        <f t="shared" si="146"/>
        <v>3</v>
      </c>
      <c r="S813" s="26">
        <f>SUMIF('Interventi - Dettaglio'!$A:$A,"130020"&amp;'Interventi - Sintesi'!$C813,'Interventi - Dettaglio'!$I:$I)</f>
        <v>0</v>
      </c>
      <c r="T813" s="26">
        <f>SUMIF('Interventi - Dettaglio'!$A:$A,"130020"&amp;'Interventi - Sintesi'!$C813,'Interventi - Dettaglio'!$J:$J)</f>
        <v>0</v>
      </c>
      <c r="U813" s="26">
        <f>SUMIF('Interventi - Dettaglio'!$A:$A,"130020"&amp;'Interventi - Sintesi'!$C813,'Interventi - Dettaglio'!$K:$K)</f>
        <v>0</v>
      </c>
      <c r="V813" s="26">
        <f t="shared" si="150"/>
        <v>3</v>
      </c>
      <c r="W813" s="26">
        <f t="shared" si="151"/>
        <v>3</v>
      </c>
      <c r="X813" s="26">
        <f t="shared" si="152"/>
        <v>0</v>
      </c>
      <c r="Y813" s="32">
        <f t="shared" si="147"/>
        <v>0</v>
      </c>
      <c r="Z813" s="26">
        <f t="shared" si="153"/>
        <v>1</v>
      </c>
      <c r="AA813" s="26">
        <f t="shared" si="154"/>
        <v>0</v>
      </c>
      <c r="AB813" s="26">
        <f t="shared" si="155"/>
        <v>4</v>
      </c>
    </row>
    <row r="814" spans="1:28" ht="24">
      <c r="A814" s="15" t="s">
        <v>1690</v>
      </c>
      <c r="B814" s="19" t="s">
        <v>1703</v>
      </c>
      <c r="C814" s="16" t="s">
        <v>1457</v>
      </c>
      <c r="D814" s="23" t="s">
        <v>1458</v>
      </c>
      <c r="E814" s="26">
        <f>SUMIF('Interventi - Dettaglio'!$A:$A,"130018"&amp;'Interventi - Sintesi'!$C814,'Interventi - Dettaglio'!H:H)</f>
        <v>2</v>
      </c>
      <c r="F814" s="26">
        <f>SUMIF('Interventi - Dettaglio'!$A:$A,"130018"&amp;'Interventi - Sintesi'!$C814,'Interventi - Dettaglio'!I:I)</f>
        <v>0</v>
      </c>
      <c r="G814" s="32">
        <f t="shared" si="144"/>
        <v>0</v>
      </c>
      <c r="H814" s="26">
        <f>SUMIF('Interventi - Dettaglio'!$A:$A,"130018"&amp;'Interventi - Sintesi'!$C814,'Interventi - Dettaglio'!J:J)</f>
        <v>0</v>
      </c>
      <c r="I814" s="26">
        <f>SUMIF('Interventi - Dettaglio'!$A:$A,"130018"&amp;'Interventi - Sintesi'!$C814,'Interventi - Dettaglio'!K:K)</f>
        <v>0</v>
      </c>
      <c r="J814" s="26">
        <f t="shared" si="148"/>
        <v>2</v>
      </c>
      <c r="K814" s="26">
        <f>SUMIF('Interventi - Dettaglio'!$A:$A,"130019"&amp;'Interventi - Sintesi'!$C814,'Interventi - Dettaglio'!$H:$H)</f>
        <v>0</v>
      </c>
      <c r="L814" s="26">
        <f>SUMIF('Interventi - Dettaglio'!$A:$A,"130019"&amp;'Interventi - Sintesi'!$C814,'Interventi - Dettaglio'!$I:$I)</f>
        <v>0</v>
      </c>
      <c r="M814" s="32">
        <f t="shared" si="145"/>
        <v>0</v>
      </c>
      <c r="N814" s="26">
        <f>SUMIF('Interventi - Dettaglio'!$A:$A,"130019"&amp;'Interventi - Sintesi'!$C814,'Interventi - Dettaglio'!$J:$J)</f>
        <v>0</v>
      </c>
      <c r="O814" s="26">
        <f>SUMIF('Interventi - Dettaglio'!$A:$A,"130019"&amp;'Interventi - Sintesi'!$C814,'Interventi - Dettaglio'!$K:$K)</f>
        <v>0</v>
      </c>
      <c r="P814" s="26">
        <f t="shared" si="149"/>
        <v>0</v>
      </c>
      <c r="Q814" s="26">
        <f>SUMIF('Interventi - Dettaglio'!$A:$A,"130020"&amp;'Interventi - Sintesi'!$C814,'Interventi - Dettaglio'!$H:$H)</f>
        <v>0</v>
      </c>
      <c r="R814" s="32">
        <f t="shared" si="146"/>
        <v>0</v>
      </c>
      <c r="S814" s="26">
        <f>SUMIF('Interventi - Dettaglio'!$A:$A,"130020"&amp;'Interventi - Sintesi'!$C814,'Interventi - Dettaglio'!$I:$I)</f>
        <v>0</v>
      </c>
      <c r="T814" s="26">
        <f>SUMIF('Interventi - Dettaglio'!$A:$A,"130020"&amp;'Interventi - Sintesi'!$C814,'Interventi - Dettaglio'!$J:$J)</f>
        <v>0</v>
      </c>
      <c r="U814" s="26">
        <f>SUMIF('Interventi - Dettaglio'!$A:$A,"130020"&amp;'Interventi - Sintesi'!$C814,'Interventi - Dettaglio'!$K:$K)</f>
        <v>0</v>
      </c>
      <c r="V814" s="26">
        <f t="shared" si="150"/>
        <v>0</v>
      </c>
      <c r="W814" s="26">
        <f t="shared" si="151"/>
        <v>2</v>
      </c>
      <c r="X814" s="26">
        <f t="shared" si="152"/>
        <v>0</v>
      </c>
      <c r="Y814" s="32">
        <f t="shared" si="147"/>
        <v>0</v>
      </c>
      <c r="Z814" s="26">
        <f t="shared" si="153"/>
        <v>0</v>
      </c>
      <c r="AA814" s="26">
        <f t="shared" si="154"/>
        <v>0</v>
      </c>
      <c r="AB814" s="26">
        <f t="shared" si="155"/>
        <v>2</v>
      </c>
    </row>
    <row r="815" spans="1:28">
      <c r="A815" s="15" t="s">
        <v>1690</v>
      </c>
      <c r="B815" s="19" t="s">
        <v>1703</v>
      </c>
      <c r="C815" s="16" t="s">
        <v>259</v>
      </c>
      <c r="D815" s="23" t="s">
        <v>260</v>
      </c>
      <c r="E815" s="26">
        <f>SUMIF('Interventi - Dettaglio'!$A:$A,"130018"&amp;'Interventi - Sintesi'!$C815,'Interventi - Dettaglio'!H:H)</f>
        <v>1</v>
      </c>
      <c r="F815" s="26">
        <f>SUMIF('Interventi - Dettaglio'!$A:$A,"130018"&amp;'Interventi - Sintesi'!$C815,'Interventi - Dettaglio'!I:I)</f>
        <v>0</v>
      </c>
      <c r="G815" s="32">
        <f t="shared" si="144"/>
        <v>0</v>
      </c>
      <c r="H815" s="26">
        <f>SUMIF('Interventi - Dettaglio'!$A:$A,"130018"&amp;'Interventi - Sintesi'!$C815,'Interventi - Dettaglio'!J:J)</f>
        <v>0</v>
      </c>
      <c r="I815" s="26">
        <f>SUMIF('Interventi - Dettaglio'!$A:$A,"130018"&amp;'Interventi - Sintesi'!$C815,'Interventi - Dettaglio'!K:K)</f>
        <v>0</v>
      </c>
      <c r="J815" s="26">
        <f t="shared" si="148"/>
        <v>1</v>
      </c>
      <c r="K815" s="26">
        <f>SUMIF('Interventi - Dettaglio'!$A:$A,"130019"&amp;'Interventi - Sintesi'!$C815,'Interventi - Dettaglio'!$H:$H)</f>
        <v>0</v>
      </c>
      <c r="L815" s="26">
        <f>SUMIF('Interventi - Dettaglio'!$A:$A,"130019"&amp;'Interventi - Sintesi'!$C815,'Interventi - Dettaglio'!$I:$I)</f>
        <v>0</v>
      </c>
      <c r="M815" s="32">
        <f t="shared" si="145"/>
        <v>0</v>
      </c>
      <c r="N815" s="26">
        <f>SUMIF('Interventi - Dettaglio'!$A:$A,"130019"&amp;'Interventi - Sintesi'!$C815,'Interventi - Dettaglio'!$J:$J)</f>
        <v>0</v>
      </c>
      <c r="O815" s="26">
        <f>SUMIF('Interventi - Dettaglio'!$A:$A,"130019"&amp;'Interventi - Sintesi'!$C815,'Interventi - Dettaglio'!$K:$K)</f>
        <v>0</v>
      </c>
      <c r="P815" s="26">
        <f t="shared" si="149"/>
        <v>0</v>
      </c>
      <c r="Q815" s="26">
        <f>SUMIF('Interventi - Dettaglio'!$A:$A,"130020"&amp;'Interventi - Sintesi'!$C815,'Interventi - Dettaglio'!$H:$H)</f>
        <v>0</v>
      </c>
      <c r="R815" s="32">
        <f t="shared" si="146"/>
        <v>0</v>
      </c>
      <c r="S815" s="26">
        <f>SUMIF('Interventi - Dettaglio'!$A:$A,"130020"&amp;'Interventi - Sintesi'!$C815,'Interventi - Dettaglio'!$I:$I)</f>
        <v>0</v>
      </c>
      <c r="T815" s="26">
        <f>SUMIF('Interventi - Dettaglio'!$A:$A,"130020"&amp;'Interventi - Sintesi'!$C815,'Interventi - Dettaglio'!$J:$J)</f>
        <v>0</v>
      </c>
      <c r="U815" s="26">
        <f>SUMIF('Interventi - Dettaglio'!$A:$A,"130020"&amp;'Interventi - Sintesi'!$C815,'Interventi - Dettaglio'!$K:$K)</f>
        <v>0</v>
      </c>
      <c r="V815" s="26">
        <f t="shared" si="150"/>
        <v>0</v>
      </c>
      <c r="W815" s="26">
        <f t="shared" si="151"/>
        <v>1</v>
      </c>
      <c r="X815" s="26">
        <f t="shared" si="152"/>
        <v>0</v>
      </c>
      <c r="Y815" s="32">
        <f t="shared" si="147"/>
        <v>0</v>
      </c>
      <c r="Z815" s="26">
        <f t="shared" si="153"/>
        <v>0</v>
      </c>
      <c r="AA815" s="26">
        <f t="shared" si="154"/>
        <v>0</v>
      </c>
      <c r="AB815" s="26">
        <f t="shared" si="155"/>
        <v>1</v>
      </c>
    </row>
    <row r="816" spans="1:28" ht="24">
      <c r="A816" s="13" t="s">
        <v>1690</v>
      </c>
      <c r="B816" s="19" t="s">
        <v>1703</v>
      </c>
      <c r="C816" s="14" t="s">
        <v>1355</v>
      </c>
      <c r="D816" s="4" t="s">
        <v>1356</v>
      </c>
      <c r="E816" s="26">
        <f>SUMIF('Interventi - Dettaglio'!$A:$A,"130018"&amp;'Interventi - Sintesi'!$C816,'Interventi - Dettaglio'!H:H)</f>
        <v>1</v>
      </c>
      <c r="F816" s="26">
        <f>SUMIF('Interventi - Dettaglio'!$A:$A,"130018"&amp;'Interventi - Sintesi'!$C816,'Interventi - Dettaglio'!I:I)</f>
        <v>0</v>
      </c>
      <c r="G816" s="32">
        <f t="shared" si="144"/>
        <v>0</v>
      </c>
      <c r="H816" s="26">
        <f>SUMIF('Interventi - Dettaglio'!$A:$A,"130018"&amp;'Interventi - Sintesi'!$C816,'Interventi - Dettaglio'!J:J)</f>
        <v>0</v>
      </c>
      <c r="I816" s="26">
        <f>SUMIF('Interventi - Dettaglio'!$A:$A,"130018"&amp;'Interventi - Sintesi'!$C816,'Interventi - Dettaglio'!K:K)</f>
        <v>0</v>
      </c>
      <c r="J816" s="26">
        <f t="shared" si="148"/>
        <v>1</v>
      </c>
      <c r="K816" s="26">
        <f>SUMIF('Interventi - Dettaglio'!$A:$A,"130019"&amp;'Interventi - Sintesi'!$C816,'Interventi - Dettaglio'!$H:$H)</f>
        <v>0</v>
      </c>
      <c r="L816" s="26">
        <f>SUMIF('Interventi - Dettaglio'!$A:$A,"130019"&amp;'Interventi - Sintesi'!$C816,'Interventi - Dettaglio'!$I:$I)</f>
        <v>0</v>
      </c>
      <c r="M816" s="32">
        <f t="shared" si="145"/>
        <v>0</v>
      </c>
      <c r="N816" s="26">
        <f>SUMIF('Interventi - Dettaglio'!$A:$A,"130019"&amp;'Interventi - Sintesi'!$C816,'Interventi - Dettaglio'!$J:$J)</f>
        <v>0</v>
      </c>
      <c r="O816" s="26">
        <f>SUMIF('Interventi - Dettaglio'!$A:$A,"130019"&amp;'Interventi - Sintesi'!$C816,'Interventi - Dettaglio'!$K:$K)</f>
        <v>0</v>
      </c>
      <c r="P816" s="26">
        <f t="shared" si="149"/>
        <v>0</v>
      </c>
      <c r="Q816" s="26">
        <f>SUMIF('Interventi - Dettaglio'!$A:$A,"130020"&amp;'Interventi - Sintesi'!$C816,'Interventi - Dettaglio'!$H:$H)</f>
        <v>0</v>
      </c>
      <c r="R816" s="32">
        <f t="shared" si="146"/>
        <v>0</v>
      </c>
      <c r="S816" s="26">
        <f>SUMIF('Interventi - Dettaglio'!$A:$A,"130020"&amp;'Interventi - Sintesi'!$C816,'Interventi - Dettaglio'!$I:$I)</f>
        <v>0</v>
      </c>
      <c r="T816" s="26">
        <f>SUMIF('Interventi - Dettaglio'!$A:$A,"130020"&amp;'Interventi - Sintesi'!$C816,'Interventi - Dettaglio'!$J:$J)</f>
        <v>0</v>
      </c>
      <c r="U816" s="26">
        <f>SUMIF('Interventi - Dettaglio'!$A:$A,"130020"&amp;'Interventi - Sintesi'!$C816,'Interventi - Dettaglio'!$K:$K)</f>
        <v>0</v>
      </c>
      <c r="V816" s="26">
        <f t="shared" si="150"/>
        <v>0</v>
      </c>
      <c r="W816" s="26">
        <f t="shared" si="151"/>
        <v>1</v>
      </c>
      <c r="X816" s="26">
        <f t="shared" si="152"/>
        <v>0</v>
      </c>
      <c r="Y816" s="32">
        <f t="shared" si="147"/>
        <v>0</v>
      </c>
      <c r="Z816" s="26">
        <f t="shared" si="153"/>
        <v>0</v>
      </c>
      <c r="AA816" s="26">
        <f t="shared" si="154"/>
        <v>0</v>
      </c>
      <c r="AB816" s="26">
        <f t="shared" si="155"/>
        <v>1</v>
      </c>
    </row>
    <row r="817" spans="1:28">
      <c r="A817" s="15" t="s">
        <v>1690</v>
      </c>
      <c r="B817" s="19" t="s">
        <v>1703</v>
      </c>
      <c r="C817" s="16" t="s">
        <v>1965</v>
      </c>
      <c r="D817" s="23" t="s">
        <v>1966</v>
      </c>
      <c r="E817" s="26">
        <f>SUMIF('Interventi - Dettaglio'!$A:$A,"130018"&amp;'Interventi - Sintesi'!$C817,'Interventi - Dettaglio'!H:H)</f>
        <v>1</v>
      </c>
      <c r="F817" s="26">
        <f>SUMIF('Interventi - Dettaglio'!$A:$A,"130018"&amp;'Interventi - Sintesi'!$C817,'Interventi - Dettaglio'!I:I)</f>
        <v>1</v>
      </c>
      <c r="G817" s="32">
        <f t="shared" si="144"/>
        <v>1</v>
      </c>
      <c r="H817" s="26">
        <f>SUMIF('Interventi - Dettaglio'!$A:$A,"130018"&amp;'Interventi - Sintesi'!$C817,'Interventi - Dettaglio'!J:J)</f>
        <v>0</v>
      </c>
      <c r="I817" s="26">
        <f>SUMIF('Interventi - Dettaglio'!$A:$A,"130018"&amp;'Interventi - Sintesi'!$C817,'Interventi - Dettaglio'!K:K)</f>
        <v>0</v>
      </c>
      <c r="J817" s="26">
        <f t="shared" si="148"/>
        <v>1</v>
      </c>
      <c r="K817" s="26">
        <f>SUMIF('Interventi - Dettaglio'!$A:$A,"130019"&amp;'Interventi - Sintesi'!$C817,'Interventi - Dettaglio'!$H:$H)</f>
        <v>0</v>
      </c>
      <c r="L817" s="26">
        <f>SUMIF('Interventi - Dettaglio'!$A:$A,"130019"&amp;'Interventi - Sintesi'!$C817,'Interventi - Dettaglio'!$I:$I)</f>
        <v>0</v>
      </c>
      <c r="M817" s="32">
        <f t="shared" si="145"/>
        <v>0</v>
      </c>
      <c r="N817" s="26">
        <f>SUMIF('Interventi - Dettaglio'!$A:$A,"130019"&amp;'Interventi - Sintesi'!$C817,'Interventi - Dettaglio'!$J:$J)</f>
        <v>0</v>
      </c>
      <c r="O817" s="26">
        <f>SUMIF('Interventi - Dettaglio'!$A:$A,"130019"&amp;'Interventi - Sintesi'!$C817,'Interventi - Dettaglio'!$K:$K)</f>
        <v>0</v>
      </c>
      <c r="P817" s="26">
        <f t="shared" si="149"/>
        <v>0</v>
      </c>
      <c r="Q817" s="26">
        <f>SUMIF('Interventi - Dettaglio'!$A:$A,"130020"&amp;'Interventi - Sintesi'!$C817,'Interventi - Dettaglio'!$H:$H)</f>
        <v>0</v>
      </c>
      <c r="R817" s="32">
        <f t="shared" si="146"/>
        <v>0</v>
      </c>
      <c r="S817" s="26">
        <f>SUMIF('Interventi - Dettaglio'!$A:$A,"130020"&amp;'Interventi - Sintesi'!$C817,'Interventi - Dettaglio'!$I:$I)</f>
        <v>0</v>
      </c>
      <c r="T817" s="26">
        <f>SUMIF('Interventi - Dettaglio'!$A:$A,"130020"&amp;'Interventi - Sintesi'!$C817,'Interventi - Dettaglio'!$J:$J)</f>
        <v>0</v>
      </c>
      <c r="U817" s="26">
        <f>SUMIF('Interventi - Dettaglio'!$A:$A,"130020"&amp;'Interventi - Sintesi'!$C817,'Interventi - Dettaglio'!$K:$K)</f>
        <v>0</v>
      </c>
      <c r="V817" s="26">
        <f t="shared" si="150"/>
        <v>0</v>
      </c>
      <c r="W817" s="26">
        <f t="shared" si="151"/>
        <v>1</v>
      </c>
      <c r="X817" s="26">
        <f t="shared" si="152"/>
        <v>1</v>
      </c>
      <c r="Y817" s="32">
        <f t="shared" si="147"/>
        <v>1</v>
      </c>
      <c r="Z817" s="26">
        <f t="shared" si="153"/>
        <v>0</v>
      </c>
      <c r="AA817" s="26">
        <f t="shared" si="154"/>
        <v>0</v>
      </c>
      <c r="AB817" s="26">
        <f t="shared" si="155"/>
        <v>1</v>
      </c>
    </row>
    <row r="818" spans="1:28">
      <c r="A818" s="15" t="s">
        <v>1690</v>
      </c>
      <c r="B818" s="19" t="s">
        <v>1703</v>
      </c>
      <c r="C818" s="16" t="s">
        <v>2165</v>
      </c>
      <c r="D818" s="23" t="s">
        <v>2166</v>
      </c>
      <c r="E818" s="26">
        <f>SUMIF('Interventi - Dettaglio'!$A:$A,"130018"&amp;'Interventi - Sintesi'!$C818,'Interventi - Dettaglio'!H:H)</f>
        <v>0</v>
      </c>
      <c r="F818" s="26">
        <f>SUMIF('Interventi - Dettaglio'!$A:$A,"130018"&amp;'Interventi - Sintesi'!$C818,'Interventi - Dettaglio'!I:I)</f>
        <v>0</v>
      </c>
      <c r="G818" s="32">
        <f t="shared" si="144"/>
        <v>0</v>
      </c>
      <c r="H818" s="26">
        <f>SUMIF('Interventi - Dettaglio'!$A:$A,"130018"&amp;'Interventi - Sintesi'!$C818,'Interventi - Dettaglio'!J:J)</f>
        <v>0</v>
      </c>
      <c r="I818" s="26">
        <f>SUMIF('Interventi - Dettaglio'!$A:$A,"130018"&amp;'Interventi - Sintesi'!$C818,'Interventi - Dettaglio'!K:K)</f>
        <v>0</v>
      </c>
      <c r="J818" s="26">
        <f t="shared" si="148"/>
        <v>0</v>
      </c>
      <c r="K818" s="26">
        <f>SUMIF('Interventi - Dettaglio'!$A:$A,"130019"&amp;'Interventi - Sintesi'!$C818,'Interventi - Dettaglio'!$H:$H)</f>
        <v>0</v>
      </c>
      <c r="L818" s="26">
        <f>SUMIF('Interventi - Dettaglio'!$A:$A,"130019"&amp;'Interventi - Sintesi'!$C818,'Interventi - Dettaglio'!$I:$I)</f>
        <v>0</v>
      </c>
      <c r="M818" s="32">
        <f t="shared" si="145"/>
        <v>0</v>
      </c>
      <c r="N818" s="26">
        <f>SUMIF('Interventi - Dettaglio'!$A:$A,"130019"&amp;'Interventi - Sintesi'!$C818,'Interventi - Dettaglio'!$J:$J)</f>
        <v>0</v>
      </c>
      <c r="O818" s="26">
        <f>SUMIF('Interventi - Dettaglio'!$A:$A,"130019"&amp;'Interventi - Sintesi'!$C818,'Interventi - Dettaglio'!$K:$K)</f>
        <v>0</v>
      </c>
      <c r="P818" s="26">
        <f t="shared" si="149"/>
        <v>0</v>
      </c>
      <c r="Q818" s="26">
        <f>SUMIF('Interventi - Dettaglio'!$A:$A,"130020"&amp;'Interventi - Sintesi'!$C818,'Interventi - Dettaglio'!$H:$H)</f>
        <v>0</v>
      </c>
      <c r="R818" s="32">
        <f t="shared" si="146"/>
        <v>0</v>
      </c>
      <c r="S818" s="26">
        <f>SUMIF('Interventi - Dettaglio'!$A:$A,"130020"&amp;'Interventi - Sintesi'!$C818,'Interventi - Dettaglio'!$I:$I)</f>
        <v>0</v>
      </c>
      <c r="T818" s="26">
        <f>SUMIF('Interventi - Dettaglio'!$A:$A,"130020"&amp;'Interventi - Sintesi'!$C818,'Interventi - Dettaglio'!$J:$J)</f>
        <v>1</v>
      </c>
      <c r="U818" s="26">
        <f>SUMIF('Interventi - Dettaglio'!$A:$A,"130020"&amp;'Interventi - Sintesi'!$C818,'Interventi - Dettaglio'!$K:$K)</f>
        <v>0</v>
      </c>
      <c r="V818" s="26">
        <f t="shared" si="150"/>
        <v>1</v>
      </c>
      <c r="W818" s="26">
        <f t="shared" si="151"/>
        <v>0</v>
      </c>
      <c r="X818" s="26">
        <f t="shared" si="152"/>
        <v>0</v>
      </c>
      <c r="Y818" s="32">
        <f t="shared" si="147"/>
        <v>0</v>
      </c>
      <c r="Z818" s="26">
        <f t="shared" si="153"/>
        <v>1</v>
      </c>
      <c r="AA818" s="26">
        <f t="shared" si="154"/>
        <v>0</v>
      </c>
      <c r="AB818" s="26">
        <f t="shared" si="155"/>
        <v>1</v>
      </c>
    </row>
    <row r="819" spans="1:28">
      <c r="A819" s="15" t="s">
        <v>1690</v>
      </c>
      <c r="B819" s="19" t="s">
        <v>1703</v>
      </c>
      <c r="C819" s="16" t="s">
        <v>1624</v>
      </c>
      <c r="D819" s="23" t="s">
        <v>1625</v>
      </c>
      <c r="E819" s="26">
        <f>SUMIF('Interventi - Dettaglio'!$A:$A,"130018"&amp;'Interventi - Sintesi'!$C819,'Interventi - Dettaglio'!H:H)</f>
        <v>0</v>
      </c>
      <c r="F819" s="26">
        <f>SUMIF('Interventi - Dettaglio'!$A:$A,"130018"&amp;'Interventi - Sintesi'!$C819,'Interventi - Dettaglio'!I:I)</f>
        <v>0</v>
      </c>
      <c r="G819" s="32">
        <f t="shared" si="144"/>
        <v>0</v>
      </c>
      <c r="H819" s="26">
        <f>SUMIF('Interventi - Dettaglio'!$A:$A,"130018"&amp;'Interventi - Sintesi'!$C819,'Interventi - Dettaglio'!J:J)</f>
        <v>0</v>
      </c>
      <c r="I819" s="26">
        <f>SUMIF('Interventi - Dettaglio'!$A:$A,"130018"&amp;'Interventi - Sintesi'!$C819,'Interventi - Dettaglio'!K:K)</f>
        <v>0</v>
      </c>
      <c r="J819" s="26">
        <f t="shared" si="148"/>
        <v>0</v>
      </c>
      <c r="K819" s="26">
        <f>SUMIF('Interventi - Dettaglio'!$A:$A,"130019"&amp;'Interventi - Sintesi'!$C819,'Interventi - Dettaglio'!$H:$H)</f>
        <v>0</v>
      </c>
      <c r="L819" s="26">
        <f>SUMIF('Interventi - Dettaglio'!$A:$A,"130019"&amp;'Interventi - Sintesi'!$C819,'Interventi - Dettaglio'!$I:$I)</f>
        <v>0</v>
      </c>
      <c r="M819" s="32">
        <f t="shared" si="145"/>
        <v>0</v>
      </c>
      <c r="N819" s="26">
        <f>SUMIF('Interventi - Dettaglio'!$A:$A,"130019"&amp;'Interventi - Sintesi'!$C819,'Interventi - Dettaglio'!$J:$J)</f>
        <v>1</v>
      </c>
      <c r="O819" s="26">
        <f>SUMIF('Interventi - Dettaglio'!$A:$A,"130019"&amp;'Interventi - Sintesi'!$C819,'Interventi - Dettaglio'!$K:$K)</f>
        <v>0</v>
      </c>
      <c r="P819" s="26">
        <f t="shared" si="149"/>
        <v>1</v>
      </c>
      <c r="Q819" s="26">
        <f>SUMIF('Interventi - Dettaglio'!$A:$A,"130020"&amp;'Interventi - Sintesi'!$C819,'Interventi - Dettaglio'!$H:$H)</f>
        <v>0</v>
      </c>
      <c r="R819" s="32">
        <f t="shared" si="146"/>
        <v>0</v>
      </c>
      <c r="S819" s="26">
        <f>SUMIF('Interventi - Dettaglio'!$A:$A,"130020"&amp;'Interventi - Sintesi'!$C819,'Interventi - Dettaglio'!$I:$I)</f>
        <v>0</v>
      </c>
      <c r="T819" s="26">
        <f>SUMIF('Interventi - Dettaglio'!$A:$A,"130020"&amp;'Interventi - Sintesi'!$C819,'Interventi - Dettaglio'!$J:$J)</f>
        <v>3</v>
      </c>
      <c r="U819" s="26">
        <f>SUMIF('Interventi - Dettaglio'!$A:$A,"130020"&amp;'Interventi - Sintesi'!$C819,'Interventi - Dettaglio'!$K:$K)</f>
        <v>0</v>
      </c>
      <c r="V819" s="26">
        <f t="shared" si="150"/>
        <v>3</v>
      </c>
      <c r="W819" s="26">
        <f t="shared" si="151"/>
        <v>0</v>
      </c>
      <c r="X819" s="26">
        <f t="shared" si="152"/>
        <v>0</v>
      </c>
      <c r="Y819" s="32">
        <f t="shared" si="147"/>
        <v>0</v>
      </c>
      <c r="Z819" s="26">
        <f t="shared" si="153"/>
        <v>4</v>
      </c>
      <c r="AA819" s="26">
        <f t="shared" si="154"/>
        <v>0</v>
      </c>
      <c r="AB819" s="26">
        <f t="shared" si="155"/>
        <v>4</v>
      </c>
    </row>
    <row r="820" spans="1:28">
      <c r="A820" s="15" t="s">
        <v>1690</v>
      </c>
      <c r="B820" s="19" t="s">
        <v>1703</v>
      </c>
      <c r="C820" s="16" t="s">
        <v>1626</v>
      </c>
      <c r="D820" s="23" t="s">
        <v>1627</v>
      </c>
      <c r="E820" s="26">
        <f>SUMIF('Interventi - Dettaglio'!$A:$A,"130018"&amp;'Interventi - Sintesi'!$C820,'Interventi - Dettaglio'!H:H)</f>
        <v>0</v>
      </c>
      <c r="F820" s="26">
        <f>SUMIF('Interventi - Dettaglio'!$A:$A,"130018"&amp;'Interventi - Sintesi'!$C820,'Interventi - Dettaglio'!I:I)</f>
        <v>0</v>
      </c>
      <c r="G820" s="32">
        <f t="shared" si="144"/>
        <v>0</v>
      </c>
      <c r="H820" s="26">
        <f>SUMIF('Interventi - Dettaglio'!$A:$A,"130018"&amp;'Interventi - Sintesi'!$C820,'Interventi - Dettaglio'!J:J)</f>
        <v>0</v>
      </c>
      <c r="I820" s="26">
        <f>SUMIF('Interventi - Dettaglio'!$A:$A,"130018"&amp;'Interventi - Sintesi'!$C820,'Interventi - Dettaglio'!K:K)</f>
        <v>0</v>
      </c>
      <c r="J820" s="26">
        <f t="shared" si="148"/>
        <v>0</v>
      </c>
      <c r="K820" s="26">
        <f>SUMIF('Interventi - Dettaglio'!$A:$A,"130019"&amp;'Interventi - Sintesi'!$C820,'Interventi - Dettaglio'!$H:$H)</f>
        <v>0</v>
      </c>
      <c r="L820" s="26">
        <f>SUMIF('Interventi - Dettaglio'!$A:$A,"130019"&amp;'Interventi - Sintesi'!$C820,'Interventi - Dettaglio'!$I:$I)</f>
        <v>0</v>
      </c>
      <c r="M820" s="32">
        <f t="shared" si="145"/>
        <v>0</v>
      </c>
      <c r="N820" s="26">
        <f>SUMIF('Interventi - Dettaglio'!$A:$A,"130019"&amp;'Interventi - Sintesi'!$C820,'Interventi - Dettaglio'!$J:$J)</f>
        <v>0</v>
      </c>
      <c r="O820" s="26">
        <f>SUMIF('Interventi - Dettaglio'!$A:$A,"130019"&amp;'Interventi - Sintesi'!$C820,'Interventi - Dettaglio'!$K:$K)</f>
        <v>0</v>
      </c>
      <c r="P820" s="26">
        <f t="shared" si="149"/>
        <v>0</v>
      </c>
      <c r="Q820" s="26">
        <f>SUMIF('Interventi - Dettaglio'!$A:$A,"130020"&amp;'Interventi - Sintesi'!$C820,'Interventi - Dettaglio'!$H:$H)</f>
        <v>6</v>
      </c>
      <c r="R820" s="32">
        <f t="shared" si="146"/>
        <v>0</v>
      </c>
      <c r="S820" s="26">
        <f>SUMIF('Interventi - Dettaglio'!$A:$A,"130020"&amp;'Interventi - Sintesi'!$C820,'Interventi - Dettaglio'!$I:$I)</f>
        <v>0</v>
      </c>
      <c r="T820" s="26">
        <f>SUMIF('Interventi - Dettaglio'!$A:$A,"130020"&amp;'Interventi - Sintesi'!$C820,'Interventi - Dettaglio'!$J:$J)</f>
        <v>42</v>
      </c>
      <c r="U820" s="26">
        <f>SUMIF('Interventi - Dettaglio'!$A:$A,"130020"&amp;'Interventi - Sintesi'!$C820,'Interventi - Dettaglio'!$K:$K)</f>
        <v>0</v>
      </c>
      <c r="V820" s="26">
        <f t="shared" si="150"/>
        <v>48</v>
      </c>
      <c r="W820" s="26">
        <f t="shared" si="151"/>
        <v>6</v>
      </c>
      <c r="X820" s="26">
        <f t="shared" si="152"/>
        <v>0</v>
      </c>
      <c r="Y820" s="32">
        <f t="shared" si="147"/>
        <v>0</v>
      </c>
      <c r="Z820" s="26">
        <f t="shared" si="153"/>
        <v>42</v>
      </c>
      <c r="AA820" s="26">
        <f t="shared" si="154"/>
        <v>0</v>
      </c>
      <c r="AB820" s="26">
        <f t="shared" si="155"/>
        <v>48</v>
      </c>
    </row>
    <row r="821" spans="1:28">
      <c r="A821" s="13" t="s">
        <v>1365</v>
      </c>
      <c r="B821" s="19" t="s">
        <v>1703</v>
      </c>
      <c r="C821" s="14" t="s">
        <v>1891</v>
      </c>
      <c r="D821" s="4" t="s">
        <v>1892</v>
      </c>
      <c r="E821" s="26">
        <f>SUMIF('Interventi - Dettaglio'!$A:$A,"130018"&amp;'Interventi - Sintesi'!$C821,'Interventi - Dettaglio'!H:H)</f>
        <v>1</v>
      </c>
      <c r="F821" s="26">
        <f>SUMIF('Interventi - Dettaglio'!$A:$A,"130018"&amp;'Interventi - Sintesi'!$C821,'Interventi - Dettaglio'!I:I)</f>
        <v>1</v>
      </c>
      <c r="G821" s="32">
        <f t="shared" si="144"/>
        <v>1</v>
      </c>
      <c r="H821" s="26">
        <f>SUMIF('Interventi - Dettaglio'!$A:$A,"130018"&amp;'Interventi - Sintesi'!$C821,'Interventi - Dettaglio'!J:J)</f>
        <v>0</v>
      </c>
      <c r="I821" s="26">
        <f>SUMIF('Interventi - Dettaglio'!$A:$A,"130018"&amp;'Interventi - Sintesi'!$C821,'Interventi - Dettaglio'!K:K)</f>
        <v>0</v>
      </c>
      <c r="J821" s="26">
        <f t="shared" si="148"/>
        <v>1</v>
      </c>
      <c r="K821" s="26">
        <f>SUMIF('Interventi - Dettaglio'!$A:$A,"130019"&amp;'Interventi - Sintesi'!$C821,'Interventi - Dettaglio'!$H:$H)</f>
        <v>0</v>
      </c>
      <c r="L821" s="26">
        <f>SUMIF('Interventi - Dettaglio'!$A:$A,"130019"&amp;'Interventi - Sintesi'!$C821,'Interventi - Dettaglio'!$I:$I)</f>
        <v>0</v>
      </c>
      <c r="M821" s="32">
        <f t="shared" si="145"/>
        <v>0</v>
      </c>
      <c r="N821" s="26">
        <f>SUMIF('Interventi - Dettaglio'!$A:$A,"130019"&amp;'Interventi - Sintesi'!$C821,'Interventi - Dettaglio'!$J:$J)</f>
        <v>0</v>
      </c>
      <c r="O821" s="26">
        <f>SUMIF('Interventi - Dettaglio'!$A:$A,"130019"&amp;'Interventi - Sintesi'!$C821,'Interventi - Dettaglio'!$K:$K)</f>
        <v>0</v>
      </c>
      <c r="P821" s="26">
        <f t="shared" si="149"/>
        <v>0</v>
      </c>
      <c r="Q821" s="26">
        <f>SUMIF('Interventi - Dettaglio'!$A:$A,"130020"&amp;'Interventi - Sintesi'!$C821,'Interventi - Dettaglio'!$H:$H)</f>
        <v>0</v>
      </c>
      <c r="R821" s="32">
        <f t="shared" si="146"/>
        <v>0</v>
      </c>
      <c r="S821" s="26">
        <f>SUMIF('Interventi - Dettaglio'!$A:$A,"130020"&amp;'Interventi - Sintesi'!$C821,'Interventi - Dettaglio'!$I:$I)</f>
        <v>0</v>
      </c>
      <c r="T821" s="26">
        <f>SUMIF('Interventi - Dettaglio'!$A:$A,"130020"&amp;'Interventi - Sintesi'!$C821,'Interventi - Dettaglio'!$J:$J)</f>
        <v>0</v>
      </c>
      <c r="U821" s="26">
        <f>SUMIF('Interventi - Dettaglio'!$A:$A,"130020"&amp;'Interventi - Sintesi'!$C821,'Interventi - Dettaglio'!$K:$K)</f>
        <v>0</v>
      </c>
      <c r="V821" s="26">
        <f t="shared" si="150"/>
        <v>0</v>
      </c>
      <c r="W821" s="26">
        <f t="shared" si="151"/>
        <v>1</v>
      </c>
      <c r="X821" s="26">
        <f t="shared" si="152"/>
        <v>1</v>
      </c>
      <c r="Y821" s="32">
        <f t="shared" si="147"/>
        <v>1</v>
      </c>
      <c r="Z821" s="26">
        <f t="shared" si="153"/>
        <v>0</v>
      </c>
      <c r="AA821" s="26">
        <f t="shared" si="154"/>
        <v>0</v>
      </c>
      <c r="AB821" s="26">
        <f t="shared" si="155"/>
        <v>1</v>
      </c>
    </row>
    <row r="822" spans="1:28" ht="24">
      <c r="A822" s="13" t="s">
        <v>1365</v>
      </c>
      <c r="B822" s="19" t="s">
        <v>1703</v>
      </c>
      <c r="C822" s="14" t="s">
        <v>1850</v>
      </c>
      <c r="D822" s="4" t="s">
        <v>1851</v>
      </c>
      <c r="E822" s="26">
        <f>SUMIF('Interventi - Dettaglio'!$A:$A,"130018"&amp;'Interventi - Sintesi'!$C822,'Interventi - Dettaglio'!H:H)</f>
        <v>2</v>
      </c>
      <c r="F822" s="26">
        <f>SUMIF('Interventi - Dettaglio'!$A:$A,"130018"&amp;'Interventi - Sintesi'!$C822,'Interventi - Dettaglio'!I:I)</f>
        <v>2</v>
      </c>
      <c r="G822" s="32">
        <f t="shared" si="144"/>
        <v>1</v>
      </c>
      <c r="H822" s="26">
        <f>SUMIF('Interventi - Dettaglio'!$A:$A,"130018"&amp;'Interventi - Sintesi'!$C822,'Interventi - Dettaglio'!J:J)</f>
        <v>0</v>
      </c>
      <c r="I822" s="26">
        <f>SUMIF('Interventi - Dettaglio'!$A:$A,"130018"&amp;'Interventi - Sintesi'!$C822,'Interventi - Dettaglio'!K:K)</f>
        <v>0</v>
      </c>
      <c r="J822" s="26">
        <f t="shared" si="148"/>
        <v>2</v>
      </c>
      <c r="K822" s="26">
        <f>SUMIF('Interventi - Dettaglio'!$A:$A,"130019"&amp;'Interventi - Sintesi'!$C822,'Interventi - Dettaglio'!$H:$H)</f>
        <v>0</v>
      </c>
      <c r="L822" s="26">
        <f>SUMIF('Interventi - Dettaglio'!$A:$A,"130019"&amp;'Interventi - Sintesi'!$C822,'Interventi - Dettaglio'!$I:$I)</f>
        <v>0</v>
      </c>
      <c r="M822" s="32">
        <f t="shared" si="145"/>
        <v>0</v>
      </c>
      <c r="N822" s="26">
        <f>SUMIF('Interventi - Dettaglio'!$A:$A,"130019"&amp;'Interventi - Sintesi'!$C822,'Interventi - Dettaglio'!$J:$J)</f>
        <v>0</v>
      </c>
      <c r="O822" s="26">
        <f>SUMIF('Interventi - Dettaglio'!$A:$A,"130019"&amp;'Interventi - Sintesi'!$C822,'Interventi - Dettaglio'!$K:$K)</f>
        <v>0</v>
      </c>
      <c r="P822" s="26">
        <f t="shared" si="149"/>
        <v>0</v>
      </c>
      <c r="Q822" s="26">
        <f>SUMIF('Interventi - Dettaglio'!$A:$A,"130020"&amp;'Interventi - Sintesi'!$C822,'Interventi - Dettaglio'!$H:$H)</f>
        <v>0</v>
      </c>
      <c r="R822" s="32">
        <f t="shared" si="146"/>
        <v>0</v>
      </c>
      <c r="S822" s="26">
        <f>SUMIF('Interventi - Dettaglio'!$A:$A,"130020"&amp;'Interventi - Sintesi'!$C822,'Interventi - Dettaglio'!$I:$I)</f>
        <v>0</v>
      </c>
      <c r="T822" s="26">
        <f>SUMIF('Interventi - Dettaglio'!$A:$A,"130020"&amp;'Interventi - Sintesi'!$C822,'Interventi - Dettaglio'!$J:$J)</f>
        <v>0</v>
      </c>
      <c r="U822" s="26">
        <f>SUMIF('Interventi - Dettaglio'!$A:$A,"130020"&amp;'Interventi - Sintesi'!$C822,'Interventi - Dettaglio'!$K:$K)</f>
        <v>0</v>
      </c>
      <c r="V822" s="26">
        <f t="shared" si="150"/>
        <v>0</v>
      </c>
      <c r="W822" s="26">
        <f t="shared" si="151"/>
        <v>2</v>
      </c>
      <c r="X822" s="26">
        <f t="shared" si="152"/>
        <v>2</v>
      </c>
      <c r="Y822" s="32">
        <f t="shared" si="147"/>
        <v>1</v>
      </c>
      <c r="Z822" s="26">
        <f t="shared" si="153"/>
        <v>0</v>
      </c>
      <c r="AA822" s="26">
        <f t="shared" si="154"/>
        <v>0</v>
      </c>
      <c r="AB822" s="26">
        <f t="shared" si="155"/>
        <v>2</v>
      </c>
    </row>
    <row r="823" spans="1:28">
      <c r="A823" s="15" t="s">
        <v>1365</v>
      </c>
      <c r="B823" s="19" t="s">
        <v>1703</v>
      </c>
      <c r="C823" s="16" t="s">
        <v>261</v>
      </c>
      <c r="D823" s="23" t="s">
        <v>262</v>
      </c>
      <c r="E823" s="26">
        <f>SUMIF('Interventi - Dettaglio'!$A:$A,"130018"&amp;'Interventi - Sintesi'!$C823,'Interventi - Dettaglio'!H:H)</f>
        <v>2</v>
      </c>
      <c r="F823" s="26">
        <f>SUMIF('Interventi - Dettaglio'!$A:$A,"130018"&amp;'Interventi - Sintesi'!$C823,'Interventi - Dettaglio'!I:I)</f>
        <v>2</v>
      </c>
      <c r="G823" s="32">
        <f t="shared" si="144"/>
        <v>1</v>
      </c>
      <c r="H823" s="26">
        <f>SUMIF('Interventi - Dettaglio'!$A:$A,"130018"&amp;'Interventi - Sintesi'!$C823,'Interventi - Dettaglio'!J:J)</f>
        <v>0</v>
      </c>
      <c r="I823" s="26">
        <f>SUMIF('Interventi - Dettaglio'!$A:$A,"130018"&amp;'Interventi - Sintesi'!$C823,'Interventi - Dettaglio'!K:K)</f>
        <v>0</v>
      </c>
      <c r="J823" s="26">
        <f t="shared" si="148"/>
        <v>2</v>
      </c>
      <c r="K823" s="26">
        <f>SUMIF('Interventi - Dettaglio'!$A:$A,"130019"&amp;'Interventi - Sintesi'!$C823,'Interventi - Dettaglio'!$H:$H)</f>
        <v>0</v>
      </c>
      <c r="L823" s="26">
        <f>SUMIF('Interventi - Dettaglio'!$A:$A,"130019"&amp;'Interventi - Sintesi'!$C823,'Interventi - Dettaglio'!$I:$I)</f>
        <v>0</v>
      </c>
      <c r="M823" s="32">
        <f t="shared" si="145"/>
        <v>0</v>
      </c>
      <c r="N823" s="26">
        <f>SUMIF('Interventi - Dettaglio'!$A:$A,"130019"&amp;'Interventi - Sintesi'!$C823,'Interventi - Dettaglio'!$J:$J)</f>
        <v>0</v>
      </c>
      <c r="O823" s="26">
        <f>SUMIF('Interventi - Dettaglio'!$A:$A,"130019"&amp;'Interventi - Sintesi'!$C823,'Interventi - Dettaglio'!$K:$K)</f>
        <v>0</v>
      </c>
      <c r="P823" s="26">
        <f t="shared" si="149"/>
        <v>0</v>
      </c>
      <c r="Q823" s="26">
        <f>SUMIF('Interventi - Dettaglio'!$A:$A,"130020"&amp;'Interventi - Sintesi'!$C823,'Interventi - Dettaglio'!$H:$H)</f>
        <v>0</v>
      </c>
      <c r="R823" s="32">
        <f t="shared" si="146"/>
        <v>0</v>
      </c>
      <c r="S823" s="26">
        <f>SUMIF('Interventi - Dettaglio'!$A:$A,"130020"&amp;'Interventi - Sintesi'!$C823,'Interventi - Dettaglio'!$I:$I)</f>
        <v>0</v>
      </c>
      <c r="T823" s="26">
        <f>SUMIF('Interventi - Dettaglio'!$A:$A,"130020"&amp;'Interventi - Sintesi'!$C823,'Interventi - Dettaglio'!$J:$J)</f>
        <v>0</v>
      </c>
      <c r="U823" s="26">
        <f>SUMIF('Interventi - Dettaglio'!$A:$A,"130020"&amp;'Interventi - Sintesi'!$C823,'Interventi - Dettaglio'!$K:$K)</f>
        <v>0</v>
      </c>
      <c r="V823" s="26">
        <f t="shared" si="150"/>
        <v>0</v>
      </c>
      <c r="W823" s="26">
        <f t="shared" si="151"/>
        <v>2</v>
      </c>
      <c r="X823" s="26">
        <f t="shared" si="152"/>
        <v>2</v>
      </c>
      <c r="Y823" s="32">
        <f t="shared" si="147"/>
        <v>1</v>
      </c>
      <c r="Z823" s="26">
        <f t="shared" si="153"/>
        <v>0</v>
      </c>
      <c r="AA823" s="26">
        <f t="shared" si="154"/>
        <v>0</v>
      </c>
      <c r="AB823" s="26">
        <f t="shared" si="155"/>
        <v>2</v>
      </c>
    </row>
    <row r="824" spans="1:28">
      <c r="A824" s="15" t="s">
        <v>1365</v>
      </c>
      <c r="B824" s="19" t="s">
        <v>1703</v>
      </c>
      <c r="C824" s="16" t="s">
        <v>263</v>
      </c>
      <c r="D824" s="23" t="s">
        <v>264</v>
      </c>
      <c r="E824" s="26">
        <f>SUMIF('Interventi - Dettaglio'!$A:$A,"130018"&amp;'Interventi - Sintesi'!$C824,'Interventi - Dettaglio'!H:H)</f>
        <v>2</v>
      </c>
      <c r="F824" s="26">
        <f>SUMIF('Interventi - Dettaglio'!$A:$A,"130018"&amp;'Interventi - Sintesi'!$C824,'Interventi - Dettaglio'!I:I)</f>
        <v>0</v>
      </c>
      <c r="G824" s="32">
        <f t="shared" si="144"/>
        <v>0</v>
      </c>
      <c r="H824" s="26">
        <f>SUMIF('Interventi - Dettaglio'!$A:$A,"130018"&amp;'Interventi - Sintesi'!$C824,'Interventi - Dettaglio'!J:J)</f>
        <v>0</v>
      </c>
      <c r="I824" s="26">
        <f>SUMIF('Interventi - Dettaglio'!$A:$A,"130018"&amp;'Interventi - Sintesi'!$C824,'Interventi - Dettaglio'!K:K)</f>
        <v>0</v>
      </c>
      <c r="J824" s="26">
        <f t="shared" si="148"/>
        <v>2</v>
      </c>
      <c r="K824" s="26">
        <f>SUMIF('Interventi - Dettaglio'!$A:$A,"130019"&amp;'Interventi - Sintesi'!$C824,'Interventi - Dettaglio'!$H:$H)</f>
        <v>12</v>
      </c>
      <c r="L824" s="26">
        <f>SUMIF('Interventi - Dettaglio'!$A:$A,"130019"&amp;'Interventi - Sintesi'!$C824,'Interventi - Dettaglio'!$I:$I)</f>
        <v>11</v>
      </c>
      <c r="M824" s="32">
        <f t="shared" si="145"/>
        <v>0.91669999999999996</v>
      </c>
      <c r="N824" s="26">
        <f>SUMIF('Interventi - Dettaglio'!$A:$A,"130019"&amp;'Interventi - Sintesi'!$C824,'Interventi - Dettaglio'!$J:$J)</f>
        <v>0</v>
      </c>
      <c r="O824" s="26">
        <f>SUMIF('Interventi - Dettaglio'!$A:$A,"130019"&amp;'Interventi - Sintesi'!$C824,'Interventi - Dettaglio'!$K:$K)</f>
        <v>0</v>
      </c>
      <c r="P824" s="26">
        <f t="shared" si="149"/>
        <v>12</v>
      </c>
      <c r="Q824" s="26">
        <f>SUMIF('Interventi - Dettaglio'!$A:$A,"130020"&amp;'Interventi - Sintesi'!$C824,'Interventi - Dettaglio'!$H:$H)</f>
        <v>2</v>
      </c>
      <c r="R824" s="32">
        <f t="shared" si="146"/>
        <v>0.16669999999999999</v>
      </c>
      <c r="S824" s="26">
        <f>SUMIF('Interventi - Dettaglio'!$A:$A,"130020"&amp;'Interventi - Sintesi'!$C824,'Interventi - Dettaglio'!$I:$I)</f>
        <v>1</v>
      </c>
      <c r="T824" s="26">
        <f>SUMIF('Interventi - Dettaglio'!$A:$A,"130020"&amp;'Interventi - Sintesi'!$C824,'Interventi - Dettaglio'!$J:$J)</f>
        <v>0</v>
      </c>
      <c r="U824" s="26">
        <f>SUMIF('Interventi - Dettaglio'!$A:$A,"130020"&amp;'Interventi - Sintesi'!$C824,'Interventi - Dettaglio'!$K:$K)</f>
        <v>0</v>
      </c>
      <c r="V824" s="26">
        <f t="shared" si="150"/>
        <v>2</v>
      </c>
      <c r="W824" s="26">
        <f t="shared" si="151"/>
        <v>16</v>
      </c>
      <c r="X824" s="26">
        <f t="shared" si="152"/>
        <v>12</v>
      </c>
      <c r="Y824" s="32">
        <f t="shared" si="147"/>
        <v>0.75</v>
      </c>
      <c r="Z824" s="26">
        <f t="shared" si="153"/>
        <v>0</v>
      </c>
      <c r="AA824" s="26">
        <f t="shared" si="154"/>
        <v>0</v>
      </c>
      <c r="AB824" s="26">
        <f t="shared" si="155"/>
        <v>16</v>
      </c>
    </row>
    <row r="825" spans="1:28">
      <c r="A825" s="13" t="s">
        <v>1365</v>
      </c>
      <c r="B825" s="19" t="s">
        <v>1703</v>
      </c>
      <c r="C825" s="14" t="s">
        <v>265</v>
      </c>
      <c r="D825" s="4" t="s">
        <v>266</v>
      </c>
      <c r="E825" s="26">
        <f>SUMIF('Interventi - Dettaglio'!$A:$A,"130018"&amp;'Interventi - Sintesi'!$C825,'Interventi - Dettaglio'!H:H)</f>
        <v>2</v>
      </c>
      <c r="F825" s="26">
        <f>SUMIF('Interventi - Dettaglio'!$A:$A,"130018"&amp;'Interventi - Sintesi'!$C825,'Interventi - Dettaglio'!I:I)</f>
        <v>2</v>
      </c>
      <c r="G825" s="32">
        <f t="shared" si="144"/>
        <v>1</v>
      </c>
      <c r="H825" s="26">
        <f>SUMIF('Interventi - Dettaglio'!$A:$A,"130018"&amp;'Interventi - Sintesi'!$C825,'Interventi - Dettaglio'!J:J)</f>
        <v>0</v>
      </c>
      <c r="I825" s="26">
        <f>SUMIF('Interventi - Dettaglio'!$A:$A,"130018"&amp;'Interventi - Sintesi'!$C825,'Interventi - Dettaglio'!K:K)</f>
        <v>0</v>
      </c>
      <c r="J825" s="26">
        <f t="shared" si="148"/>
        <v>2</v>
      </c>
      <c r="K825" s="26">
        <f>SUMIF('Interventi - Dettaglio'!$A:$A,"130019"&amp;'Interventi - Sintesi'!$C825,'Interventi - Dettaglio'!$H:$H)</f>
        <v>0</v>
      </c>
      <c r="L825" s="26">
        <f>SUMIF('Interventi - Dettaglio'!$A:$A,"130019"&amp;'Interventi - Sintesi'!$C825,'Interventi - Dettaglio'!$I:$I)</f>
        <v>0</v>
      </c>
      <c r="M825" s="32">
        <f t="shared" si="145"/>
        <v>0</v>
      </c>
      <c r="N825" s="26">
        <f>SUMIF('Interventi - Dettaglio'!$A:$A,"130019"&amp;'Interventi - Sintesi'!$C825,'Interventi - Dettaglio'!$J:$J)</f>
        <v>0</v>
      </c>
      <c r="O825" s="26">
        <f>SUMIF('Interventi - Dettaglio'!$A:$A,"130019"&amp;'Interventi - Sintesi'!$C825,'Interventi - Dettaglio'!$K:$K)</f>
        <v>0</v>
      </c>
      <c r="P825" s="26">
        <f t="shared" si="149"/>
        <v>0</v>
      </c>
      <c r="Q825" s="26">
        <f>SUMIF('Interventi - Dettaglio'!$A:$A,"130020"&amp;'Interventi - Sintesi'!$C825,'Interventi - Dettaglio'!$H:$H)</f>
        <v>0</v>
      </c>
      <c r="R825" s="32">
        <f t="shared" si="146"/>
        <v>0</v>
      </c>
      <c r="S825" s="26">
        <f>SUMIF('Interventi - Dettaglio'!$A:$A,"130020"&amp;'Interventi - Sintesi'!$C825,'Interventi - Dettaglio'!$I:$I)</f>
        <v>0</v>
      </c>
      <c r="T825" s="26">
        <f>SUMIF('Interventi - Dettaglio'!$A:$A,"130020"&amp;'Interventi - Sintesi'!$C825,'Interventi - Dettaglio'!$J:$J)</f>
        <v>0</v>
      </c>
      <c r="U825" s="26">
        <f>SUMIF('Interventi - Dettaglio'!$A:$A,"130020"&amp;'Interventi - Sintesi'!$C825,'Interventi - Dettaglio'!$K:$K)</f>
        <v>0</v>
      </c>
      <c r="V825" s="26">
        <f t="shared" si="150"/>
        <v>0</v>
      </c>
      <c r="W825" s="26">
        <f t="shared" si="151"/>
        <v>2</v>
      </c>
      <c r="X825" s="26">
        <f t="shared" si="152"/>
        <v>2</v>
      </c>
      <c r="Y825" s="32">
        <f t="shared" si="147"/>
        <v>1</v>
      </c>
      <c r="Z825" s="26">
        <f t="shared" si="153"/>
        <v>0</v>
      </c>
      <c r="AA825" s="26">
        <f t="shared" si="154"/>
        <v>0</v>
      </c>
      <c r="AB825" s="26">
        <f t="shared" si="155"/>
        <v>2</v>
      </c>
    </row>
    <row r="826" spans="1:28">
      <c r="A826" s="15" t="s">
        <v>1365</v>
      </c>
      <c r="B826" s="19" t="s">
        <v>1703</v>
      </c>
      <c r="C826" s="16" t="s">
        <v>267</v>
      </c>
      <c r="D826" s="23" t="s">
        <v>268</v>
      </c>
      <c r="E826" s="26">
        <f>SUMIF('Interventi - Dettaglio'!$A:$A,"130018"&amp;'Interventi - Sintesi'!$C826,'Interventi - Dettaglio'!H:H)</f>
        <v>4</v>
      </c>
      <c r="F826" s="26">
        <f>SUMIF('Interventi - Dettaglio'!$A:$A,"130018"&amp;'Interventi - Sintesi'!$C826,'Interventi - Dettaglio'!I:I)</f>
        <v>3</v>
      </c>
      <c r="G826" s="32">
        <f t="shared" si="144"/>
        <v>0.75</v>
      </c>
      <c r="H826" s="26">
        <f>SUMIF('Interventi - Dettaglio'!$A:$A,"130018"&amp;'Interventi - Sintesi'!$C826,'Interventi - Dettaglio'!J:J)</f>
        <v>0</v>
      </c>
      <c r="I826" s="26">
        <f>SUMIF('Interventi - Dettaglio'!$A:$A,"130018"&amp;'Interventi - Sintesi'!$C826,'Interventi - Dettaglio'!K:K)</f>
        <v>0</v>
      </c>
      <c r="J826" s="26">
        <f t="shared" si="148"/>
        <v>4</v>
      </c>
      <c r="K826" s="26">
        <f>SUMIF('Interventi - Dettaglio'!$A:$A,"130019"&amp;'Interventi - Sintesi'!$C826,'Interventi - Dettaglio'!$H:$H)</f>
        <v>1</v>
      </c>
      <c r="L826" s="26">
        <f>SUMIF('Interventi - Dettaglio'!$A:$A,"130019"&amp;'Interventi - Sintesi'!$C826,'Interventi - Dettaglio'!$I:$I)</f>
        <v>1</v>
      </c>
      <c r="M826" s="32">
        <f t="shared" si="145"/>
        <v>1</v>
      </c>
      <c r="N826" s="26">
        <f>SUMIF('Interventi - Dettaglio'!$A:$A,"130019"&amp;'Interventi - Sintesi'!$C826,'Interventi - Dettaglio'!$J:$J)</f>
        <v>0</v>
      </c>
      <c r="O826" s="26">
        <f>SUMIF('Interventi - Dettaglio'!$A:$A,"130019"&amp;'Interventi - Sintesi'!$C826,'Interventi - Dettaglio'!$K:$K)</f>
        <v>0</v>
      </c>
      <c r="P826" s="26">
        <f t="shared" si="149"/>
        <v>1</v>
      </c>
      <c r="Q826" s="26">
        <f>SUMIF('Interventi - Dettaglio'!$A:$A,"130020"&amp;'Interventi - Sintesi'!$C826,'Interventi - Dettaglio'!$H:$H)</f>
        <v>1</v>
      </c>
      <c r="R826" s="32">
        <f t="shared" si="146"/>
        <v>1</v>
      </c>
      <c r="S826" s="26">
        <f>SUMIF('Interventi - Dettaglio'!$A:$A,"130020"&amp;'Interventi - Sintesi'!$C826,'Interventi - Dettaglio'!$I:$I)</f>
        <v>1</v>
      </c>
      <c r="T826" s="26">
        <f>SUMIF('Interventi - Dettaglio'!$A:$A,"130020"&amp;'Interventi - Sintesi'!$C826,'Interventi - Dettaglio'!$J:$J)</f>
        <v>0</v>
      </c>
      <c r="U826" s="26">
        <f>SUMIF('Interventi - Dettaglio'!$A:$A,"130020"&amp;'Interventi - Sintesi'!$C826,'Interventi - Dettaglio'!$K:$K)</f>
        <v>0</v>
      </c>
      <c r="V826" s="26">
        <f t="shared" si="150"/>
        <v>1</v>
      </c>
      <c r="W826" s="26">
        <f t="shared" si="151"/>
        <v>6</v>
      </c>
      <c r="X826" s="26">
        <f t="shared" si="152"/>
        <v>5</v>
      </c>
      <c r="Y826" s="32">
        <f t="shared" si="147"/>
        <v>0.83330000000000004</v>
      </c>
      <c r="Z826" s="26">
        <f t="shared" si="153"/>
        <v>0</v>
      </c>
      <c r="AA826" s="26">
        <f t="shared" si="154"/>
        <v>0</v>
      </c>
      <c r="AB826" s="26">
        <f t="shared" si="155"/>
        <v>6</v>
      </c>
    </row>
    <row r="827" spans="1:28">
      <c r="A827" s="13" t="s">
        <v>1365</v>
      </c>
      <c r="B827" s="19" t="s">
        <v>1703</v>
      </c>
      <c r="C827" s="14" t="s">
        <v>269</v>
      </c>
      <c r="D827" s="4" t="s">
        <v>270</v>
      </c>
      <c r="E827" s="26">
        <f>SUMIF('Interventi - Dettaglio'!$A:$A,"130018"&amp;'Interventi - Sintesi'!$C827,'Interventi - Dettaglio'!H:H)</f>
        <v>1</v>
      </c>
      <c r="F827" s="26">
        <f>SUMIF('Interventi - Dettaglio'!$A:$A,"130018"&amp;'Interventi - Sintesi'!$C827,'Interventi - Dettaglio'!I:I)</f>
        <v>1</v>
      </c>
      <c r="G827" s="32">
        <f t="shared" si="144"/>
        <v>1</v>
      </c>
      <c r="H827" s="26">
        <f>SUMIF('Interventi - Dettaglio'!$A:$A,"130018"&amp;'Interventi - Sintesi'!$C827,'Interventi - Dettaglio'!J:J)</f>
        <v>0</v>
      </c>
      <c r="I827" s="26">
        <f>SUMIF('Interventi - Dettaglio'!$A:$A,"130018"&amp;'Interventi - Sintesi'!$C827,'Interventi - Dettaglio'!K:K)</f>
        <v>0</v>
      </c>
      <c r="J827" s="26">
        <f t="shared" si="148"/>
        <v>1</v>
      </c>
      <c r="K827" s="26">
        <f>SUMIF('Interventi - Dettaglio'!$A:$A,"130019"&amp;'Interventi - Sintesi'!$C827,'Interventi - Dettaglio'!$H:$H)</f>
        <v>1</v>
      </c>
      <c r="L827" s="26">
        <f>SUMIF('Interventi - Dettaglio'!$A:$A,"130019"&amp;'Interventi - Sintesi'!$C827,'Interventi - Dettaglio'!$I:$I)</f>
        <v>1</v>
      </c>
      <c r="M827" s="32">
        <f t="shared" si="145"/>
        <v>1</v>
      </c>
      <c r="N827" s="26">
        <f>SUMIF('Interventi - Dettaglio'!$A:$A,"130019"&amp;'Interventi - Sintesi'!$C827,'Interventi - Dettaglio'!$J:$J)</f>
        <v>0</v>
      </c>
      <c r="O827" s="26">
        <f>SUMIF('Interventi - Dettaglio'!$A:$A,"130019"&amp;'Interventi - Sintesi'!$C827,'Interventi - Dettaglio'!$K:$K)</f>
        <v>0</v>
      </c>
      <c r="P827" s="26">
        <f t="shared" si="149"/>
        <v>1</v>
      </c>
      <c r="Q827" s="26">
        <f>SUMIF('Interventi - Dettaglio'!$A:$A,"130020"&amp;'Interventi - Sintesi'!$C827,'Interventi - Dettaglio'!$H:$H)</f>
        <v>0</v>
      </c>
      <c r="R827" s="32">
        <f t="shared" si="146"/>
        <v>0</v>
      </c>
      <c r="S827" s="26">
        <f>SUMIF('Interventi - Dettaglio'!$A:$A,"130020"&amp;'Interventi - Sintesi'!$C827,'Interventi - Dettaglio'!$I:$I)</f>
        <v>0</v>
      </c>
      <c r="T827" s="26">
        <f>SUMIF('Interventi - Dettaglio'!$A:$A,"130020"&amp;'Interventi - Sintesi'!$C827,'Interventi - Dettaglio'!$J:$J)</f>
        <v>0</v>
      </c>
      <c r="U827" s="26">
        <f>SUMIF('Interventi - Dettaglio'!$A:$A,"130020"&amp;'Interventi - Sintesi'!$C827,'Interventi - Dettaglio'!$K:$K)</f>
        <v>0</v>
      </c>
      <c r="V827" s="26">
        <f t="shared" si="150"/>
        <v>0</v>
      </c>
      <c r="W827" s="26">
        <f t="shared" si="151"/>
        <v>2</v>
      </c>
      <c r="X827" s="26">
        <f t="shared" si="152"/>
        <v>2</v>
      </c>
      <c r="Y827" s="32">
        <f t="shared" si="147"/>
        <v>1</v>
      </c>
      <c r="Z827" s="26">
        <f t="shared" si="153"/>
        <v>0</v>
      </c>
      <c r="AA827" s="26">
        <f t="shared" si="154"/>
        <v>0</v>
      </c>
      <c r="AB827" s="26">
        <f t="shared" si="155"/>
        <v>2</v>
      </c>
    </row>
    <row r="828" spans="1:28" ht="24">
      <c r="A828" s="13" t="s">
        <v>1365</v>
      </c>
      <c r="B828" s="19" t="s">
        <v>1703</v>
      </c>
      <c r="C828" s="14" t="s">
        <v>1852</v>
      </c>
      <c r="D828" s="4" t="s">
        <v>1853</v>
      </c>
      <c r="E828" s="26">
        <f>SUMIF('Interventi - Dettaglio'!$A:$A,"130018"&amp;'Interventi - Sintesi'!$C828,'Interventi - Dettaglio'!H:H)</f>
        <v>1</v>
      </c>
      <c r="F828" s="26">
        <f>SUMIF('Interventi - Dettaglio'!$A:$A,"130018"&amp;'Interventi - Sintesi'!$C828,'Interventi - Dettaglio'!I:I)</f>
        <v>1</v>
      </c>
      <c r="G828" s="32">
        <f t="shared" si="144"/>
        <v>1</v>
      </c>
      <c r="H828" s="26">
        <f>SUMIF('Interventi - Dettaglio'!$A:$A,"130018"&amp;'Interventi - Sintesi'!$C828,'Interventi - Dettaglio'!J:J)</f>
        <v>0</v>
      </c>
      <c r="I828" s="26">
        <f>SUMIF('Interventi - Dettaglio'!$A:$A,"130018"&amp;'Interventi - Sintesi'!$C828,'Interventi - Dettaglio'!K:K)</f>
        <v>0</v>
      </c>
      <c r="J828" s="26">
        <f t="shared" si="148"/>
        <v>1</v>
      </c>
      <c r="K828" s="26">
        <f>SUMIF('Interventi - Dettaglio'!$A:$A,"130019"&amp;'Interventi - Sintesi'!$C828,'Interventi - Dettaglio'!$H:$H)</f>
        <v>0</v>
      </c>
      <c r="L828" s="26">
        <f>SUMIF('Interventi - Dettaglio'!$A:$A,"130019"&amp;'Interventi - Sintesi'!$C828,'Interventi - Dettaglio'!$I:$I)</f>
        <v>0</v>
      </c>
      <c r="M828" s="32">
        <f t="shared" si="145"/>
        <v>0</v>
      </c>
      <c r="N828" s="26">
        <f>SUMIF('Interventi - Dettaglio'!$A:$A,"130019"&amp;'Interventi - Sintesi'!$C828,'Interventi - Dettaglio'!$J:$J)</f>
        <v>0</v>
      </c>
      <c r="O828" s="26">
        <f>SUMIF('Interventi - Dettaglio'!$A:$A,"130019"&amp;'Interventi - Sintesi'!$C828,'Interventi - Dettaglio'!$K:$K)</f>
        <v>0</v>
      </c>
      <c r="P828" s="26">
        <f t="shared" si="149"/>
        <v>0</v>
      </c>
      <c r="Q828" s="26">
        <f>SUMIF('Interventi - Dettaglio'!$A:$A,"130020"&amp;'Interventi - Sintesi'!$C828,'Interventi - Dettaglio'!$H:$H)</f>
        <v>0</v>
      </c>
      <c r="R828" s="32">
        <f t="shared" si="146"/>
        <v>0</v>
      </c>
      <c r="S828" s="26">
        <f>SUMIF('Interventi - Dettaglio'!$A:$A,"130020"&amp;'Interventi - Sintesi'!$C828,'Interventi - Dettaglio'!$I:$I)</f>
        <v>0</v>
      </c>
      <c r="T828" s="26">
        <f>SUMIF('Interventi - Dettaglio'!$A:$A,"130020"&amp;'Interventi - Sintesi'!$C828,'Interventi - Dettaglio'!$J:$J)</f>
        <v>0</v>
      </c>
      <c r="U828" s="26">
        <f>SUMIF('Interventi - Dettaglio'!$A:$A,"130020"&amp;'Interventi - Sintesi'!$C828,'Interventi - Dettaglio'!$K:$K)</f>
        <v>0</v>
      </c>
      <c r="V828" s="26">
        <f t="shared" si="150"/>
        <v>0</v>
      </c>
      <c r="W828" s="26">
        <f t="shared" si="151"/>
        <v>1</v>
      </c>
      <c r="X828" s="26">
        <f t="shared" si="152"/>
        <v>1</v>
      </c>
      <c r="Y828" s="32">
        <f t="shared" si="147"/>
        <v>1</v>
      </c>
      <c r="Z828" s="26">
        <f t="shared" si="153"/>
        <v>0</v>
      </c>
      <c r="AA828" s="26">
        <f t="shared" si="154"/>
        <v>0</v>
      </c>
      <c r="AB828" s="26">
        <f t="shared" si="155"/>
        <v>1</v>
      </c>
    </row>
    <row r="829" spans="1:28">
      <c r="A829" s="15" t="s">
        <v>1365</v>
      </c>
      <c r="B829" s="19" t="s">
        <v>1703</v>
      </c>
      <c r="C829" s="16" t="s">
        <v>2167</v>
      </c>
      <c r="D829" s="23" t="s">
        <v>2168</v>
      </c>
      <c r="E829" s="26">
        <f>SUMIF('Interventi - Dettaglio'!$A:$A,"130018"&amp;'Interventi - Sintesi'!$C829,'Interventi - Dettaglio'!H:H)</f>
        <v>0</v>
      </c>
      <c r="F829" s="26">
        <f>SUMIF('Interventi - Dettaglio'!$A:$A,"130018"&amp;'Interventi - Sintesi'!$C829,'Interventi - Dettaglio'!I:I)</f>
        <v>0</v>
      </c>
      <c r="G829" s="32">
        <f t="shared" si="144"/>
        <v>0</v>
      </c>
      <c r="H829" s="26">
        <f>SUMIF('Interventi - Dettaglio'!$A:$A,"130018"&amp;'Interventi - Sintesi'!$C829,'Interventi - Dettaglio'!J:J)</f>
        <v>0</v>
      </c>
      <c r="I829" s="26">
        <f>SUMIF('Interventi - Dettaglio'!$A:$A,"130018"&amp;'Interventi - Sintesi'!$C829,'Interventi - Dettaglio'!K:K)</f>
        <v>0</v>
      </c>
      <c r="J829" s="26">
        <f t="shared" si="148"/>
        <v>0</v>
      </c>
      <c r="K829" s="26">
        <f>SUMIF('Interventi - Dettaglio'!$A:$A,"130019"&amp;'Interventi - Sintesi'!$C829,'Interventi - Dettaglio'!$H:$H)</f>
        <v>0</v>
      </c>
      <c r="L829" s="26">
        <f>SUMIF('Interventi - Dettaglio'!$A:$A,"130019"&amp;'Interventi - Sintesi'!$C829,'Interventi - Dettaglio'!$I:$I)</f>
        <v>0</v>
      </c>
      <c r="M829" s="32">
        <f t="shared" si="145"/>
        <v>0</v>
      </c>
      <c r="N829" s="26">
        <f>SUMIF('Interventi - Dettaglio'!$A:$A,"130019"&amp;'Interventi - Sintesi'!$C829,'Interventi - Dettaglio'!$J:$J)</f>
        <v>0</v>
      </c>
      <c r="O829" s="26">
        <f>SUMIF('Interventi - Dettaglio'!$A:$A,"130019"&amp;'Interventi - Sintesi'!$C829,'Interventi - Dettaglio'!$K:$K)</f>
        <v>0</v>
      </c>
      <c r="P829" s="26">
        <f t="shared" si="149"/>
        <v>0</v>
      </c>
      <c r="Q829" s="26">
        <f>SUMIF('Interventi - Dettaglio'!$A:$A,"130020"&amp;'Interventi - Sintesi'!$C829,'Interventi - Dettaglio'!$H:$H)</f>
        <v>0</v>
      </c>
      <c r="R829" s="32">
        <f t="shared" si="146"/>
        <v>0</v>
      </c>
      <c r="S829" s="26">
        <f>SUMIF('Interventi - Dettaglio'!$A:$A,"130020"&amp;'Interventi - Sintesi'!$C829,'Interventi - Dettaglio'!$I:$I)</f>
        <v>0</v>
      </c>
      <c r="T829" s="26">
        <f>SUMIF('Interventi - Dettaglio'!$A:$A,"130020"&amp;'Interventi - Sintesi'!$C829,'Interventi - Dettaglio'!$J:$J)</f>
        <v>1</v>
      </c>
      <c r="U829" s="26">
        <f>SUMIF('Interventi - Dettaglio'!$A:$A,"130020"&amp;'Interventi - Sintesi'!$C829,'Interventi - Dettaglio'!$K:$K)</f>
        <v>0</v>
      </c>
      <c r="V829" s="26">
        <f t="shared" si="150"/>
        <v>1</v>
      </c>
      <c r="W829" s="26">
        <f t="shared" si="151"/>
        <v>0</v>
      </c>
      <c r="X829" s="26">
        <f t="shared" si="152"/>
        <v>0</v>
      </c>
      <c r="Y829" s="32">
        <f t="shared" si="147"/>
        <v>0</v>
      </c>
      <c r="Z829" s="26">
        <f t="shared" si="153"/>
        <v>1</v>
      </c>
      <c r="AA829" s="26">
        <f t="shared" si="154"/>
        <v>0</v>
      </c>
      <c r="AB829" s="26">
        <f t="shared" si="155"/>
        <v>1</v>
      </c>
    </row>
    <row r="830" spans="1:28">
      <c r="A830" s="15" t="s">
        <v>1365</v>
      </c>
      <c r="B830" s="19" t="s">
        <v>1703</v>
      </c>
      <c r="C830" s="16" t="s">
        <v>2169</v>
      </c>
      <c r="D830" s="23" t="s">
        <v>2170</v>
      </c>
      <c r="E830" s="26">
        <f>SUMIF('Interventi - Dettaglio'!$A:$A,"130018"&amp;'Interventi - Sintesi'!$C830,'Interventi - Dettaglio'!H:H)</f>
        <v>0</v>
      </c>
      <c r="F830" s="26">
        <f>SUMIF('Interventi - Dettaglio'!$A:$A,"130018"&amp;'Interventi - Sintesi'!$C830,'Interventi - Dettaglio'!I:I)</f>
        <v>0</v>
      </c>
      <c r="G830" s="32">
        <f t="shared" si="144"/>
        <v>0</v>
      </c>
      <c r="H830" s="26">
        <f>SUMIF('Interventi - Dettaglio'!$A:$A,"130018"&amp;'Interventi - Sintesi'!$C830,'Interventi - Dettaglio'!J:J)</f>
        <v>0</v>
      </c>
      <c r="I830" s="26">
        <f>SUMIF('Interventi - Dettaglio'!$A:$A,"130018"&amp;'Interventi - Sintesi'!$C830,'Interventi - Dettaglio'!K:K)</f>
        <v>0</v>
      </c>
      <c r="J830" s="26">
        <f t="shared" si="148"/>
        <v>0</v>
      </c>
      <c r="K830" s="26">
        <f>SUMIF('Interventi - Dettaglio'!$A:$A,"130019"&amp;'Interventi - Sintesi'!$C830,'Interventi - Dettaglio'!$H:$H)</f>
        <v>0</v>
      </c>
      <c r="L830" s="26">
        <f>SUMIF('Interventi - Dettaglio'!$A:$A,"130019"&amp;'Interventi - Sintesi'!$C830,'Interventi - Dettaglio'!$I:$I)</f>
        <v>0</v>
      </c>
      <c r="M830" s="32">
        <f t="shared" si="145"/>
        <v>0</v>
      </c>
      <c r="N830" s="26">
        <f>SUMIF('Interventi - Dettaglio'!$A:$A,"130019"&amp;'Interventi - Sintesi'!$C830,'Interventi - Dettaglio'!$J:$J)</f>
        <v>0</v>
      </c>
      <c r="O830" s="26">
        <f>SUMIF('Interventi - Dettaglio'!$A:$A,"130019"&amp;'Interventi - Sintesi'!$C830,'Interventi - Dettaglio'!$K:$K)</f>
        <v>0</v>
      </c>
      <c r="P830" s="26">
        <f t="shared" si="149"/>
        <v>0</v>
      </c>
      <c r="Q830" s="26">
        <f>SUMIF('Interventi - Dettaglio'!$A:$A,"130020"&amp;'Interventi - Sintesi'!$C830,'Interventi - Dettaglio'!$H:$H)</f>
        <v>1</v>
      </c>
      <c r="R830" s="32">
        <f t="shared" si="146"/>
        <v>0</v>
      </c>
      <c r="S830" s="26">
        <f>SUMIF('Interventi - Dettaglio'!$A:$A,"130020"&amp;'Interventi - Sintesi'!$C830,'Interventi - Dettaglio'!$I:$I)</f>
        <v>0</v>
      </c>
      <c r="T830" s="26">
        <f>SUMIF('Interventi - Dettaglio'!$A:$A,"130020"&amp;'Interventi - Sintesi'!$C830,'Interventi - Dettaglio'!$J:$J)</f>
        <v>0</v>
      </c>
      <c r="U830" s="26">
        <f>SUMIF('Interventi - Dettaglio'!$A:$A,"130020"&amp;'Interventi - Sintesi'!$C830,'Interventi - Dettaglio'!$K:$K)</f>
        <v>0</v>
      </c>
      <c r="V830" s="26">
        <f t="shared" si="150"/>
        <v>1</v>
      </c>
      <c r="W830" s="26">
        <f t="shared" si="151"/>
        <v>1</v>
      </c>
      <c r="X830" s="26">
        <f t="shared" si="152"/>
        <v>0</v>
      </c>
      <c r="Y830" s="32">
        <f t="shared" si="147"/>
        <v>0</v>
      </c>
      <c r="Z830" s="26">
        <f t="shared" si="153"/>
        <v>0</v>
      </c>
      <c r="AA830" s="26">
        <f t="shared" si="154"/>
        <v>0</v>
      </c>
      <c r="AB830" s="26">
        <f t="shared" si="155"/>
        <v>1</v>
      </c>
    </row>
    <row r="831" spans="1:28">
      <c r="A831" s="13" t="s">
        <v>1365</v>
      </c>
      <c r="B831" s="19" t="s">
        <v>1703</v>
      </c>
      <c r="C831" s="14" t="s">
        <v>619</v>
      </c>
      <c r="D831" s="4" t="s">
        <v>620</v>
      </c>
      <c r="E831" s="26">
        <f>SUMIF('Interventi - Dettaglio'!$A:$A,"130018"&amp;'Interventi - Sintesi'!$C831,'Interventi - Dettaglio'!H:H)</f>
        <v>1</v>
      </c>
      <c r="F831" s="26">
        <f>SUMIF('Interventi - Dettaglio'!$A:$A,"130018"&amp;'Interventi - Sintesi'!$C831,'Interventi - Dettaglio'!I:I)</f>
        <v>0</v>
      </c>
      <c r="G831" s="32">
        <f t="shared" si="144"/>
        <v>0</v>
      </c>
      <c r="H831" s="26">
        <f>SUMIF('Interventi - Dettaglio'!$A:$A,"130018"&amp;'Interventi - Sintesi'!$C831,'Interventi - Dettaglio'!J:J)</f>
        <v>72</v>
      </c>
      <c r="I831" s="26">
        <f>SUMIF('Interventi - Dettaglio'!$A:$A,"130018"&amp;'Interventi - Sintesi'!$C831,'Interventi - Dettaglio'!K:K)</f>
        <v>0</v>
      </c>
      <c r="J831" s="26">
        <f t="shared" si="148"/>
        <v>73</v>
      </c>
      <c r="K831" s="26">
        <f>SUMIF('Interventi - Dettaglio'!$A:$A,"130019"&amp;'Interventi - Sintesi'!$C831,'Interventi - Dettaglio'!$H:$H)</f>
        <v>0</v>
      </c>
      <c r="L831" s="26">
        <f>SUMIF('Interventi - Dettaglio'!$A:$A,"130019"&amp;'Interventi - Sintesi'!$C831,'Interventi - Dettaglio'!$I:$I)</f>
        <v>0</v>
      </c>
      <c r="M831" s="32">
        <f t="shared" si="145"/>
        <v>0</v>
      </c>
      <c r="N831" s="26">
        <f>SUMIF('Interventi - Dettaglio'!$A:$A,"130019"&amp;'Interventi - Sintesi'!$C831,'Interventi - Dettaglio'!$J:$J)</f>
        <v>0</v>
      </c>
      <c r="O831" s="26">
        <f>SUMIF('Interventi - Dettaglio'!$A:$A,"130019"&amp;'Interventi - Sintesi'!$C831,'Interventi - Dettaglio'!$K:$K)</f>
        <v>0</v>
      </c>
      <c r="P831" s="26">
        <f t="shared" si="149"/>
        <v>0</v>
      </c>
      <c r="Q831" s="26">
        <f>SUMIF('Interventi - Dettaglio'!$A:$A,"130020"&amp;'Interventi - Sintesi'!$C831,'Interventi - Dettaglio'!$H:$H)</f>
        <v>0</v>
      </c>
      <c r="R831" s="32">
        <f t="shared" si="146"/>
        <v>0</v>
      </c>
      <c r="S831" s="26">
        <f>SUMIF('Interventi - Dettaglio'!$A:$A,"130020"&amp;'Interventi - Sintesi'!$C831,'Interventi - Dettaglio'!$I:$I)</f>
        <v>0</v>
      </c>
      <c r="T831" s="26">
        <f>SUMIF('Interventi - Dettaglio'!$A:$A,"130020"&amp;'Interventi - Sintesi'!$C831,'Interventi - Dettaglio'!$J:$J)</f>
        <v>0</v>
      </c>
      <c r="U831" s="26">
        <f>SUMIF('Interventi - Dettaglio'!$A:$A,"130020"&amp;'Interventi - Sintesi'!$C831,'Interventi - Dettaglio'!$K:$K)</f>
        <v>0</v>
      </c>
      <c r="V831" s="26">
        <f t="shared" si="150"/>
        <v>0</v>
      </c>
      <c r="W831" s="26">
        <f t="shared" si="151"/>
        <v>1</v>
      </c>
      <c r="X831" s="26">
        <f t="shared" si="152"/>
        <v>0</v>
      </c>
      <c r="Y831" s="32">
        <f t="shared" si="147"/>
        <v>0</v>
      </c>
      <c r="Z831" s="26">
        <f t="shared" si="153"/>
        <v>72</v>
      </c>
      <c r="AA831" s="26">
        <f t="shared" si="154"/>
        <v>0</v>
      </c>
      <c r="AB831" s="26">
        <f t="shared" si="155"/>
        <v>73</v>
      </c>
    </row>
    <row r="832" spans="1:28">
      <c r="A832" s="15" t="s">
        <v>1365</v>
      </c>
      <c r="B832" s="19" t="s">
        <v>1703</v>
      </c>
      <c r="C832" s="16" t="s">
        <v>2123</v>
      </c>
      <c r="D832" s="23" t="s">
        <v>2124</v>
      </c>
      <c r="E832" s="26">
        <f>SUMIF('Interventi - Dettaglio'!$A:$A,"130018"&amp;'Interventi - Sintesi'!$C832,'Interventi - Dettaglio'!H:H)</f>
        <v>0</v>
      </c>
      <c r="F832" s="26">
        <f>SUMIF('Interventi - Dettaglio'!$A:$A,"130018"&amp;'Interventi - Sintesi'!$C832,'Interventi - Dettaglio'!I:I)</f>
        <v>0</v>
      </c>
      <c r="G832" s="32">
        <f t="shared" si="144"/>
        <v>0</v>
      </c>
      <c r="H832" s="26">
        <f>SUMIF('Interventi - Dettaglio'!$A:$A,"130018"&amp;'Interventi - Sintesi'!$C832,'Interventi - Dettaglio'!J:J)</f>
        <v>0</v>
      </c>
      <c r="I832" s="26">
        <f>SUMIF('Interventi - Dettaglio'!$A:$A,"130018"&amp;'Interventi - Sintesi'!$C832,'Interventi - Dettaglio'!K:K)</f>
        <v>0</v>
      </c>
      <c r="J832" s="26">
        <f t="shared" si="148"/>
        <v>0</v>
      </c>
      <c r="K832" s="26">
        <f>SUMIF('Interventi - Dettaglio'!$A:$A,"130019"&amp;'Interventi - Sintesi'!$C832,'Interventi - Dettaglio'!$H:$H)</f>
        <v>1</v>
      </c>
      <c r="L832" s="26">
        <f>SUMIF('Interventi - Dettaglio'!$A:$A,"130019"&amp;'Interventi - Sintesi'!$C832,'Interventi - Dettaglio'!$I:$I)</f>
        <v>1</v>
      </c>
      <c r="M832" s="32">
        <f t="shared" si="145"/>
        <v>1</v>
      </c>
      <c r="N832" s="26">
        <f>SUMIF('Interventi - Dettaglio'!$A:$A,"130019"&amp;'Interventi - Sintesi'!$C832,'Interventi - Dettaglio'!$J:$J)</f>
        <v>0</v>
      </c>
      <c r="O832" s="26">
        <f>SUMIF('Interventi - Dettaglio'!$A:$A,"130019"&amp;'Interventi - Sintesi'!$C832,'Interventi - Dettaglio'!$K:$K)</f>
        <v>0</v>
      </c>
      <c r="P832" s="26">
        <f t="shared" si="149"/>
        <v>1</v>
      </c>
      <c r="Q832" s="26">
        <f>SUMIF('Interventi - Dettaglio'!$A:$A,"130020"&amp;'Interventi - Sintesi'!$C832,'Interventi - Dettaglio'!$H:$H)</f>
        <v>0</v>
      </c>
      <c r="R832" s="32">
        <f t="shared" si="146"/>
        <v>0</v>
      </c>
      <c r="S832" s="26">
        <f>SUMIF('Interventi - Dettaglio'!$A:$A,"130020"&amp;'Interventi - Sintesi'!$C832,'Interventi - Dettaglio'!$I:$I)</f>
        <v>0</v>
      </c>
      <c r="T832" s="26">
        <f>SUMIF('Interventi - Dettaglio'!$A:$A,"130020"&amp;'Interventi - Sintesi'!$C832,'Interventi - Dettaglio'!$J:$J)</f>
        <v>0</v>
      </c>
      <c r="U832" s="26">
        <f>SUMIF('Interventi - Dettaglio'!$A:$A,"130020"&amp;'Interventi - Sintesi'!$C832,'Interventi - Dettaglio'!$K:$K)</f>
        <v>0</v>
      </c>
      <c r="V832" s="26">
        <f t="shared" si="150"/>
        <v>0</v>
      </c>
      <c r="W832" s="26">
        <f t="shared" si="151"/>
        <v>1</v>
      </c>
      <c r="X832" s="26">
        <f t="shared" si="152"/>
        <v>1</v>
      </c>
      <c r="Y832" s="32">
        <f t="shared" si="147"/>
        <v>1</v>
      </c>
      <c r="Z832" s="26">
        <f t="shared" si="153"/>
        <v>0</v>
      </c>
      <c r="AA832" s="26">
        <f t="shared" si="154"/>
        <v>0</v>
      </c>
      <c r="AB832" s="26">
        <f t="shared" si="155"/>
        <v>1</v>
      </c>
    </row>
    <row r="833" spans="1:28" ht="24">
      <c r="A833" s="15" t="s">
        <v>1365</v>
      </c>
      <c r="B833" s="19" t="s">
        <v>1703</v>
      </c>
      <c r="C833" s="16" t="s">
        <v>1494</v>
      </c>
      <c r="D833" s="23" t="s">
        <v>1495</v>
      </c>
      <c r="E833" s="26">
        <f>SUMIF('Interventi - Dettaglio'!$A:$A,"130018"&amp;'Interventi - Sintesi'!$C833,'Interventi - Dettaglio'!H:H)</f>
        <v>0</v>
      </c>
      <c r="F833" s="26">
        <f>SUMIF('Interventi - Dettaglio'!$A:$A,"130018"&amp;'Interventi - Sintesi'!$C833,'Interventi - Dettaglio'!I:I)</f>
        <v>0</v>
      </c>
      <c r="G833" s="32">
        <f t="shared" si="144"/>
        <v>0</v>
      </c>
      <c r="H833" s="26">
        <f>SUMIF('Interventi - Dettaglio'!$A:$A,"130018"&amp;'Interventi - Sintesi'!$C833,'Interventi - Dettaglio'!J:J)</f>
        <v>0</v>
      </c>
      <c r="I833" s="26">
        <f>SUMIF('Interventi - Dettaglio'!$A:$A,"130018"&amp;'Interventi - Sintesi'!$C833,'Interventi - Dettaglio'!K:K)</f>
        <v>0</v>
      </c>
      <c r="J833" s="26">
        <f t="shared" si="148"/>
        <v>0</v>
      </c>
      <c r="K833" s="26">
        <f>SUMIF('Interventi - Dettaglio'!$A:$A,"130019"&amp;'Interventi - Sintesi'!$C833,'Interventi - Dettaglio'!$H:$H)</f>
        <v>1</v>
      </c>
      <c r="L833" s="26">
        <f>SUMIF('Interventi - Dettaglio'!$A:$A,"130019"&amp;'Interventi - Sintesi'!$C833,'Interventi - Dettaglio'!$I:$I)</f>
        <v>0</v>
      </c>
      <c r="M833" s="32">
        <f t="shared" si="145"/>
        <v>0</v>
      </c>
      <c r="N833" s="26">
        <f>SUMIF('Interventi - Dettaglio'!$A:$A,"130019"&amp;'Interventi - Sintesi'!$C833,'Interventi - Dettaglio'!$J:$J)</f>
        <v>0</v>
      </c>
      <c r="O833" s="26">
        <f>SUMIF('Interventi - Dettaglio'!$A:$A,"130019"&amp;'Interventi - Sintesi'!$C833,'Interventi - Dettaglio'!$K:$K)</f>
        <v>0</v>
      </c>
      <c r="P833" s="26">
        <f t="shared" si="149"/>
        <v>1</v>
      </c>
      <c r="Q833" s="26">
        <f>SUMIF('Interventi - Dettaglio'!$A:$A,"130020"&amp;'Interventi - Sintesi'!$C833,'Interventi - Dettaglio'!$H:$H)</f>
        <v>0</v>
      </c>
      <c r="R833" s="32">
        <f t="shared" si="146"/>
        <v>0</v>
      </c>
      <c r="S833" s="26">
        <f>SUMIF('Interventi - Dettaglio'!$A:$A,"130020"&amp;'Interventi - Sintesi'!$C833,'Interventi - Dettaglio'!$I:$I)</f>
        <v>0</v>
      </c>
      <c r="T833" s="26">
        <f>SUMIF('Interventi - Dettaglio'!$A:$A,"130020"&amp;'Interventi - Sintesi'!$C833,'Interventi - Dettaglio'!$J:$J)</f>
        <v>13</v>
      </c>
      <c r="U833" s="26">
        <f>SUMIF('Interventi - Dettaglio'!$A:$A,"130020"&amp;'Interventi - Sintesi'!$C833,'Interventi - Dettaglio'!$K:$K)</f>
        <v>0</v>
      </c>
      <c r="V833" s="26">
        <f t="shared" si="150"/>
        <v>13</v>
      </c>
      <c r="W833" s="26">
        <f t="shared" si="151"/>
        <v>1</v>
      </c>
      <c r="X833" s="26">
        <f t="shared" si="152"/>
        <v>0</v>
      </c>
      <c r="Y833" s="32">
        <f t="shared" si="147"/>
        <v>0</v>
      </c>
      <c r="Z833" s="26">
        <f t="shared" si="153"/>
        <v>13</v>
      </c>
      <c r="AA833" s="26">
        <f t="shared" si="154"/>
        <v>0</v>
      </c>
      <c r="AB833" s="26">
        <f t="shared" si="155"/>
        <v>14</v>
      </c>
    </row>
    <row r="834" spans="1:28">
      <c r="A834" s="15" t="s">
        <v>1365</v>
      </c>
      <c r="B834" s="19" t="s">
        <v>1703</v>
      </c>
      <c r="C834" s="16" t="s">
        <v>271</v>
      </c>
      <c r="D834" s="23" t="s">
        <v>272</v>
      </c>
      <c r="E834" s="26">
        <f>SUMIF('Interventi - Dettaglio'!$A:$A,"130018"&amp;'Interventi - Sintesi'!$C834,'Interventi - Dettaglio'!H:H)</f>
        <v>6</v>
      </c>
      <c r="F834" s="26">
        <f>SUMIF('Interventi - Dettaglio'!$A:$A,"130018"&amp;'Interventi - Sintesi'!$C834,'Interventi - Dettaglio'!I:I)</f>
        <v>0</v>
      </c>
      <c r="G834" s="32">
        <f t="shared" si="144"/>
        <v>0</v>
      </c>
      <c r="H834" s="26">
        <f>SUMIF('Interventi - Dettaglio'!$A:$A,"130018"&amp;'Interventi - Sintesi'!$C834,'Interventi - Dettaglio'!J:J)</f>
        <v>3</v>
      </c>
      <c r="I834" s="26">
        <f>SUMIF('Interventi - Dettaglio'!$A:$A,"130018"&amp;'Interventi - Sintesi'!$C834,'Interventi - Dettaglio'!K:K)</f>
        <v>0</v>
      </c>
      <c r="J834" s="26">
        <f t="shared" si="148"/>
        <v>9</v>
      </c>
      <c r="K834" s="26">
        <f>SUMIF('Interventi - Dettaglio'!$A:$A,"130019"&amp;'Interventi - Sintesi'!$C834,'Interventi - Dettaglio'!$H:$H)</f>
        <v>2</v>
      </c>
      <c r="L834" s="26">
        <f>SUMIF('Interventi - Dettaglio'!$A:$A,"130019"&amp;'Interventi - Sintesi'!$C834,'Interventi - Dettaglio'!$I:$I)</f>
        <v>0</v>
      </c>
      <c r="M834" s="32">
        <f t="shared" si="145"/>
        <v>0</v>
      </c>
      <c r="N834" s="26">
        <f>SUMIF('Interventi - Dettaglio'!$A:$A,"130019"&amp;'Interventi - Sintesi'!$C834,'Interventi - Dettaglio'!$J:$J)</f>
        <v>2</v>
      </c>
      <c r="O834" s="26">
        <f>SUMIF('Interventi - Dettaglio'!$A:$A,"130019"&amp;'Interventi - Sintesi'!$C834,'Interventi - Dettaglio'!$K:$K)</f>
        <v>0</v>
      </c>
      <c r="P834" s="26">
        <f t="shared" si="149"/>
        <v>4</v>
      </c>
      <c r="Q834" s="26">
        <f>SUMIF('Interventi - Dettaglio'!$A:$A,"130020"&amp;'Interventi - Sintesi'!$C834,'Interventi - Dettaglio'!$H:$H)</f>
        <v>1</v>
      </c>
      <c r="R834" s="32">
        <f t="shared" si="146"/>
        <v>0.25</v>
      </c>
      <c r="S834" s="26">
        <f>SUMIF('Interventi - Dettaglio'!$A:$A,"130020"&amp;'Interventi - Sintesi'!$C834,'Interventi - Dettaglio'!$I:$I)</f>
        <v>0</v>
      </c>
      <c r="T834" s="26">
        <f>SUMIF('Interventi - Dettaglio'!$A:$A,"130020"&amp;'Interventi - Sintesi'!$C834,'Interventi - Dettaglio'!$J:$J)</f>
        <v>1</v>
      </c>
      <c r="U834" s="26">
        <f>SUMIF('Interventi - Dettaglio'!$A:$A,"130020"&amp;'Interventi - Sintesi'!$C834,'Interventi - Dettaglio'!$K:$K)</f>
        <v>0</v>
      </c>
      <c r="V834" s="26">
        <f t="shared" si="150"/>
        <v>2</v>
      </c>
      <c r="W834" s="26">
        <f t="shared" si="151"/>
        <v>9</v>
      </c>
      <c r="X834" s="26">
        <f t="shared" si="152"/>
        <v>0</v>
      </c>
      <c r="Y834" s="32">
        <f t="shared" si="147"/>
        <v>0</v>
      </c>
      <c r="Z834" s="26">
        <f t="shared" si="153"/>
        <v>6</v>
      </c>
      <c r="AA834" s="26">
        <f t="shared" si="154"/>
        <v>0</v>
      </c>
      <c r="AB834" s="26">
        <f t="shared" si="155"/>
        <v>15</v>
      </c>
    </row>
    <row r="835" spans="1:28">
      <c r="A835" s="15" t="s">
        <v>1365</v>
      </c>
      <c r="B835" s="19" t="s">
        <v>1703</v>
      </c>
      <c r="C835" s="16" t="s">
        <v>273</v>
      </c>
      <c r="D835" s="23" t="s">
        <v>274</v>
      </c>
      <c r="E835" s="26">
        <f>SUMIF('Interventi - Dettaglio'!$A:$A,"130018"&amp;'Interventi - Sintesi'!$C835,'Interventi - Dettaglio'!H:H)</f>
        <v>19</v>
      </c>
      <c r="F835" s="26">
        <f>SUMIF('Interventi - Dettaglio'!$A:$A,"130018"&amp;'Interventi - Sintesi'!$C835,'Interventi - Dettaglio'!I:I)</f>
        <v>1</v>
      </c>
      <c r="G835" s="32">
        <f t="shared" si="144"/>
        <v>5.2600000000000001E-2</v>
      </c>
      <c r="H835" s="26">
        <f>SUMIF('Interventi - Dettaglio'!$A:$A,"130018"&amp;'Interventi - Sintesi'!$C835,'Interventi - Dettaglio'!J:J)</f>
        <v>14</v>
      </c>
      <c r="I835" s="26">
        <f>SUMIF('Interventi - Dettaglio'!$A:$A,"130018"&amp;'Interventi - Sintesi'!$C835,'Interventi - Dettaglio'!K:K)</f>
        <v>0</v>
      </c>
      <c r="J835" s="26">
        <f t="shared" si="148"/>
        <v>33</v>
      </c>
      <c r="K835" s="26">
        <f>SUMIF('Interventi - Dettaglio'!$A:$A,"130019"&amp;'Interventi - Sintesi'!$C835,'Interventi - Dettaglio'!$H:$H)</f>
        <v>3</v>
      </c>
      <c r="L835" s="26">
        <f>SUMIF('Interventi - Dettaglio'!$A:$A,"130019"&amp;'Interventi - Sintesi'!$C835,'Interventi - Dettaglio'!$I:$I)</f>
        <v>0</v>
      </c>
      <c r="M835" s="32">
        <f t="shared" si="145"/>
        <v>0</v>
      </c>
      <c r="N835" s="26">
        <f>SUMIF('Interventi - Dettaglio'!$A:$A,"130019"&amp;'Interventi - Sintesi'!$C835,'Interventi - Dettaglio'!$J:$J)</f>
        <v>0</v>
      </c>
      <c r="O835" s="26">
        <f>SUMIF('Interventi - Dettaglio'!$A:$A,"130019"&amp;'Interventi - Sintesi'!$C835,'Interventi - Dettaglio'!$K:$K)</f>
        <v>0</v>
      </c>
      <c r="P835" s="26">
        <f t="shared" si="149"/>
        <v>3</v>
      </c>
      <c r="Q835" s="26">
        <f>SUMIF('Interventi - Dettaglio'!$A:$A,"130020"&amp;'Interventi - Sintesi'!$C835,'Interventi - Dettaglio'!$H:$H)</f>
        <v>1</v>
      </c>
      <c r="R835" s="32">
        <f t="shared" si="146"/>
        <v>0.33329999999999999</v>
      </c>
      <c r="S835" s="26">
        <f>SUMIF('Interventi - Dettaglio'!$A:$A,"130020"&amp;'Interventi - Sintesi'!$C835,'Interventi - Dettaglio'!$I:$I)</f>
        <v>0</v>
      </c>
      <c r="T835" s="26">
        <f>SUMIF('Interventi - Dettaglio'!$A:$A,"130020"&amp;'Interventi - Sintesi'!$C835,'Interventi - Dettaglio'!$J:$J)</f>
        <v>0</v>
      </c>
      <c r="U835" s="26">
        <f>SUMIF('Interventi - Dettaglio'!$A:$A,"130020"&amp;'Interventi - Sintesi'!$C835,'Interventi - Dettaglio'!$K:$K)</f>
        <v>0</v>
      </c>
      <c r="V835" s="26">
        <f t="shared" si="150"/>
        <v>1</v>
      </c>
      <c r="W835" s="26">
        <f t="shared" si="151"/>
        <v>23</v>
      </c>
      <c r="X835" s="26">
        <f t="shared" si="152"/>
        <v>1</v>
      </c>
      <c r="Y835" s="32">
        <f t="shared" si="147"/>
        <v>4.3499999999999997E-2</v>
      </c>
      <c r="Z835" s="26">
        <f t="shared" si="153"/>
        <v>14</v>
      </c>
      <c r="AA835" s="26">
        <f t="shared" si="154"/>
        <v>0</v>
      </c>
      <c r="AB835" s="26">
        <f t="shared" si="155"/>
        <v>37</v>
      </c>
    </row>
    <row r="836" spans="1:28">
      <c r="A836" s="15" t="s">
        <v>1365</v>
      </c>
      <c r="B836" s="19" t="s">
        <v>1703</v>
      </c>
      <c r="C836" s="16" t="s">
        <v>275</v>
      </c>
      <c r="D836" s="23" t="s">
        <v>276</v>
      </c>
      <c r="E836" s="26">
        <f>SUMIF('Interventi - Dettaglio'!$A:$A,"130018"&amp;'Interventi - Sintesi'!$C836,'Interventi - Dettaglio'!H:H)</f>
        <v>21</v>
      </c>
      <c r="F836" s="26">
        <f>SUMIF('Interventi - Dettaglio'!$A:$A,"130018"&amp;'Interventi - Sintesi'!$C836,'Interventi - Dettaglio'!I:I)</f>
        <v>0</v>
      </c>
      <c r="G836" s="32">
        <f t="shared" si="144"/>
        <v>0</v>
      </c>
      <c r="H836" s="26">
        <f>SUMIF('Interventi - Dettaglio'!$A:$A,"130018"&amp;'Interventi - Sintesi'!$C836,'Interventi - Dettaglio'!J:J)</f>
        <v>29</v>
      </c>
      <c r="I836" s="26">
        <f>SUMIF('Interventi - Dettaglio'!$A:$A,"130018"&amp;'Interventi - Sintesi'!$C836,'Interventi - Dettaglio'!K:K)</f>
        <v>0</v>
      </c>
      <c r="J836" s="26">
        <f t="shared" si="148"/>
        <v>50</v>
      </c>
      <c r="K836" s="26">
        <f>SUMIF('Interventi - Dettaglio'!$A:$A,"130019"&amp;'Interventi - Sintesi'!$C836,'Interventi - Dettaglio'!$H:$H)</f>
        <v>1</v>
      </c>
      <c r="L836" s="26">
        <f>SUMIF('Interventi - Dettaglio'!$A:$A,"130019"&amp;'Interventi - Sintesi'!$C836,'Interventi - Dettaglio'!$I:$I)</f>
        <v>0</v>
      </c>
      <c r="M836" s="32">
        <f t="shared" si="145"/>
        <v>0</v>
      </c>
      <c r="N836" s="26">
        <f>SUMIF('Interventi - Dettaglio'!$A:$A,"130019"&amp;'Interventi - Sintesi'!$C836,'Interventi - Dettaglio'!$J:$J)</f>
        <v>1</v>
      </c>
      <c r="O836" s="26">
        <f>SUMIF('Interventi - Dettaglio'!$A:$A,"130019"&amp;'Interventi - Sintesi'!$C836,'Interventi - Dettaglio'!$K:$K)</f>
        <v>0</v>
      </c>
      <c r="P836" s="26">
        <f t="shared" si="149"/>
        <v>2</v>
      </c>
      <c r="Q836" s="26">
        <f>SUMIF('Interventi - Dettaglio'!$A:$A,"130020"&amp;'Interventi - Sintesi'!$C836,'Interventi - Dettaglio'!$H:$H)</f>
        <v>1</v>
      </c>
      <c r="R836" s="32">
        <f t="shared" si="146"/>
        <v>0.5</v>
      </c>
      <c r="S836" s="26">
        <f>SUMIF('Interventi - Dettaglio'!$A:$A,"130020"&amp;'Interventi - Sintesi'!$C836,'Interventi - Dettaglio'!$I:$I)</f>
        <v>0</v>
      </c>
      <c r="T836" s="26">
        <f>SUMIF('Interventi - Dettaglio'!$A:$A,"130020"&amp;'Interventi - Sintesi'!$C836,'Interventi - Dettaglio'!$J:$J)</f>
        <v>1</v>
      </c>
      <c r="U836" s="26">
        <f>SUMIF('Interventi - Dettaglio'!$A:$A,"130020"&amp;'Interventi - Sintesi'!$C836,'Interventi - Dettaglio'!$K:$K)</f>
        <v>0</v>
      </c>
      <c r="V836" s="26">
        <f t="shared" si="150"/>
        <v>2</v>
      </c>
      <c r="W836" s="26">
        <f t="shared" si="151"/>
        <v>23</v>
      </c>
      <c r="X836" s="26">
        <f t="shared" si="152"/>
        <v>0</v>
      </c>
      <c r="Y836" s="32">
        <f t="shared" si="147"/>
        <v>0</v>
      </c>
      <c r="Z836" s="26">
        <f t="shared" si="153"/>
        <v>31</v>
      </c>
      <c r="AA836" s="26">
        <f t="shared" si="154"/>
        <v>0</v>
      </c>
      <c r="AB836" s="26">
        <f t="shared" si="155"/>
        <v>54</v>
      </c>
    </row>
    <row r="837" spans="1:28">
      <c r="A837" s="15" t="s">
        <v>1365</v>
      </c>
      <c r="B837" s="19" t="s">
        <v>1703</v>
      </c>
      <c r="C837" s="16" t="s">
        <v>277</v>
      </c>
      <c r="D837" s="23" t="s">
        <v>278</v>
      </c>
      <c r="E837" s="26">
        <f>SUMIF('Interventi - Dettaglio'!$A:$A,"130018"&amp;'Interventi - Sintesi'!$C837,'Interventi - Dettaglio'!H:H)</f>
        <v>0</v>
      </c>
      <c r="F837" s="26">
        <f>SUMIF('Interventi - Dettaglio'!$A:$A,"130018"&amp;'Interventi - Sintesi'!$C837,'Interventi - Dettaglio'!I:I)</f>
        <v>0</v>
      </c>
      <c r="G837" s="32">
        <f t="shared" si="144"/>
        <v>0</v>
      </c>
      <c r="H837" s="26">
        <f>SUMIF('Interventi - Dettaglio'!$A:$A,"130018"&amp;'Interventi - Sintesi'!$C837,'Interventi - Dettaglio'!J:J)</f>
        <v>7</v>
      </c>
      <c r="I837" s="26">
        <f>SUMIF('Interventi - Dettaglio'!$A:$A,"130018"&amp;'Interventi - Sintesi'!$C837,'Interventi - Dettaglio'!K:K)</f>
        <v>0</v>
      </c>
      <c r="J837" s="26">
        <f t="shared" si="148"/>
        <v>7</v>
      </c>
      <c r="K837" s="26">
        <f>SUMIF('Interventi - Dettaglio'!$A:$A,"130019"&amp;'Interventi - Sintesi'!$C837,'Interventi - Dettaglio'!$H:$H)</f>
        <v>1</v>
      </c>
      <c r="L837" s="26">
        <f>SUMIF('Interventi - Dettaglio'!$A:$A,"130019"&amp;'Interventi - Sintesi'!$C837,'Interventi - Dettaglio'!$I:$I)</f>
        <v>0</v>
      </c>
      <c r="M837" s="32">
        <f t="shared" si="145"/>
        <v>0</v>
      </c>
      <c r="N837" s="26">
        <f>SUMIF('Interventi - Dettaglio'!$A:$A,"130019"&amp;'Interventi - Sintesi'!$C837,'Interventi - Dettaglio'!$J:$J)</f>
        <v>0</v>
      </c>
      <c r="O837" s="26">
        <f>SUMIF('Interventi - Dettaglio'!$A:$A,"130019"&amp;'Interventi - Sintesi'!$C837,'Interventi - Dettaglio'!$K:$K)</f>
        <v>0</v>
      </c>
      <c r="P837" s="26">
        <f t="shared" si="149"/>
        <v>1</v>
      </c>
      <c r="Q837" s="26">
        <f>SUMIF('Interventi - Dettaglio'!$A:$A,"130020"&amp;'Interventi - Sintesi'!$C837,'Interventi - Dettaglio'!$H:$H)</f>
        <v>0</v>
      </c>
      <c r="R837" s="32">
        <f t="shared" si="146"/>
        <v>0</v>
      </c>
      <c r="S837" s="26">
        <f>SUMIF('Interventi - Dettaglio'!$A:$A,"130020"&amp;'Interventi - Sintesi'!$C837,'Interventi - Dettaglio'!$I:$I)</f>
        <v>0</v>
      </c>
      <c r="T837" s="26">
        <f>SUMIF('Interventi - Dettaglio'!$A:$A,"130020"&amp;'Interventi - Sintesi'!$C837,'Interventi - Dettaglio'!$J:$J)</f>
        <v>0</v>
      </c>
      <c r="U837" s="26">
        <f>SUMIF('Interventi - Dettaglio'!$A:$A,"130020"&amp;'Interventi - Sintesi'!$C837,'Interventi - Dettaglio'!$K:$K)</f>
        <v>0</v>
      </c>
      <c r="V837" s="26">
        <f t="shared" si="150"/>
        <v>0</v>
      </c>
      <c r="W837" s="26">
        <f t="shared" si="151"/>
        <v>1</v>
      </c>
      <c r="X837" s="26">
        <f t="shared" si="152"/>
        <v>0</v>
      </c>
      <c r="Y837" s="32">
        <f t="shared" si="147"/>
        <v>0</v>
      </c>
      <c r="Z837" s="26">
        <f t="shared" si="153"/>
        <v>7</v>
      </c>
      <c r="AA837" s="26">
        <f t="shared" si="154"/>
        <v>0</v>
      </c>
      <c r="AB837" s="26">
        <f t="shared" si="155"/>
        <v>8</v>
      </c>
    </row>
    <row r="838" spans="1:28">
      <c r="A838" s="15" t="s">
        <v>1365</v>
      </c>
      <c r="B838" s="19" t="s">
        <v>1703</v>
      </c>
      <c r="C838" s="16" t="s">
        <v>279</v>
      </c>
      <c r="D838" s="23" t="s">
        <v>280</v>
      </c>
      <c r="E838" s="26">
        <f>SUMIF('Interventi - Dettaglio'!$A:$A,"130018"&amp;'Interventi - Sintesi'!$C838,'Interventi - Dettaglio'!H:H)</f>
        <v>22</v>
      </c>
      <c r="F838" s="26">
        <f>SUMIF('Interventi - Dettaglio'!$A:$A,"130018"&amp;'Interventi - Sintesi'!$C838,'Interventi - Dettaglio'!I:I)</f>
        <v>1</v>
      </c>
      <c r="G838" s="32">
        <f t="shared" ref="G838:G901" si="156">IF(E838=0,0,ROUND(F838/E838,4))</f>
        <v>4.5499999999999999E-2</v>
      </c>
      <c r="H838" s="26">
        <f>SUMIF('Interventi - Dettaglio'!$A:$A,"130018"&amp;'Interventi - Sintesi'!$C838,'Interventi - Dettaglio'!J:J)</f>
        <v>2</v>
      </c>
      <c r="I838" s="26">
        <f>SUMIF('Interventi - Dettaglio'!$A:$A,"130018"&amp;'Interventi - Sintesi'!$C838,'Interventi - Dettaglio'!K:K)</f>
        <v>0</v>
      </c>
      <c r="J838" s="26">
        <f t="shared" si="148"/>
        <v>24</v>
      </c>
      <c r="K838" s="26">
        <f>SUMIF('Interventi - Dettaglio'!$A:$A,"130019"&amp;'Interventi - Sintesi'!$C838,'Interventi - Dettaglio'!$H:$H)</f>
        <v>1</v>
      </c>
      <c r="L838" s="26">
        <f>SUMIF('Interventi - Dettaglio'!$A:$A,"130019"&amp;'Interventi - Sintesi'!$C838,'Interventi - Dettaglio'!$I:$I)</f>
        <v>0</v>
      </c>
      <c r="M838" s="32">
        <f t="shared" ref="M838:M901" si="157">IF(K838=0,0,ROUND(L838/K838,4))</f>
        <v>0</v>
      </c>
      <c r="N838" s="26">
        <f>SUMIF('Interventi - Dettaglio'!$A:$A,"130019"&amp;'Interventi - Sintesi'!$C838,'Interventi - Dettaglio'!$J:$J)</f>
        <v>0</v>
      </c>
      <c r="O838" s="26">
        <f>SUMIF('Interventi - Dettaglio'!$A:$A,"130019"&amp;'Interventi - Sintesi'!$C838,'Interventi - Dettaglio'!$K:$K)</f>
        <v>0</v>
      </c>
      <c r="P838" s="26">
        <f t="shared" si="149"/>
        <v>1</v>
      </c>
      <c r="Q838" s="26">
        <f>SUMIF('Interventi - Dettaglio'!$A:$A,"130020"&amp;'Interventi - Sintesi'!$C838,'Interventi - Dettaglio'!$H:$H)</f>
        <v>0</v>
      </c>
      <c r="R838" s="32">
        <f t="shared" ref="R838:R901" si="158">IF(P838=0,0,ROUND(Q838/P838,4))</f>
        <v>0</v>
      </c>
      <c r="S838" s="26">
        <f>SUMIF('Interventi - Dettaglio'!$A:$A,"130020"&amp;'Interventi - Sintesi'!$C838,'Interventi - Dettaglio'!$I:$I)</f>
        <v>0</v>
      </c>
      <c r="T838" s="26">
        <f>SUMIF('Interventi - Dettaglio'!$A:$A,"130020"&amp;'Interventi - Sintesi'!$C838,'Interventi - Dettaglio'!$J:$J)</f>
        <v>1</v>
      </c>
      <c r="U838" s="26">
        <f>SUMIF('Interventi - Dettaglio'!$A:$A,"130020"&amp;'Interventi - Sintesi'!$C838,'Interventi - Dettaglio'!$K:$K)</f>
        <v>0</v>
      </c>
      <c r="V838" s="26">
        <f t="shared" si="150"/>
        <v>1</v>
      </c>
      <c r="W838" s="26">
        <f t="shared" si="151"/>
        <v>23</v>
      </c>
      <c r="X838" s="26">
        <f t="shared" si="152"/>
        <v>1</v>
      </c>
      <c r="Y838" s="32">
        <f t="shared" ref="Y838:Y901" si="159">IF(W838=0,0,ROUND(X838/W838,4))</f>
        <v>4.3499999999999997E-2</v>
      </c>
      <c r="Z838" s="26">
        <f t="shared" si="153"/>
        <v>3</v>
      </c>
      <c r="AA838" s="26">
        <f t="shared" si="154"/>
        <v>0</v>
      </c>
      <c r="AB838" s="26">
        <f t="shared" si="155"/>
        <v>26</v>
      </c>
    </row>
    <row r="839" spans="1:28">
      <c r="A839" s="15" t="s">
        <v>1365</v>
      </c>
      <c r="B839" s="19" t="s">
        <v>1703</v>
      </c>
      <c r="C839" s="16" t="s">
        <v>281</v>
      </c>
      <c r="D839" s="23" t="s">
        <v>282</v>
      </c>
      <c r="E839" s="26">
        <f>SUMIF('Interventi - Dettaglio'!$A:$A,"130018"&amp;'Interventi - Sintesi'!$C839,'Interventi - Dettaglio'!H:H)</f>
        <v>36</v>
      </c>
      <c r="F839" s="26">
        <f>SUMIF('Interventi - Dettaglio'!$A:$A,"130018"&amp;'Interventi - Sintesi'!$C839,'Interventi - Dettaglio'!I:I)</f>
        <v>0</v>
      </c>
      <c r="G839" s="32">
        <f t="shared" si="156"/>
        <v>0</v>
      </c>
      <c r="H839" s="26">
        <f>SUMIF('Interventi - Dettaglio'!$A:$A,"130018"&amp;'Interventi - Sintesi'!$C839,'Interventi - Dettaglio'!J:J)</f>
        <v>11</v>
      </c>
      <c r="I839" s="26">
        <f>SUMIF('Interventi - Dettaglio'!$A:$A,"130018"&amp;'Interventi - Sintesi'!$C839,'Interventi - Dettaglio'!K:K)</f>
        <v>0</v>
      </c>
      <c r="J839" s="26">
        <f t="shared" si="148"/>
        <v>47</v>
      </c>
      <c r="K839" s="26">
        <f>SUMIF('Interventi - Dettaglio'!$A:$A,"130019"&amp;'Interventi - Sintesi'!$C839,'Interventi - Dettaglio'!$H:$H)</f>
        <v>7</v>
      </c>
      <c r="L839" s="26">
        <f>SUMIF('Interventi - Dettaglio'!$A:$A,"130019"&amp;'Interventi - Sintesi'!$C839,'Interventi - Dettaglio'!$I:$I)</f>
        <v>0</v>
      </c>
      <c r="M839" s="32">
        <f t="shared" si="157"/>
        <v>0</v>
      </c>
      <c r="N839" s="26">
        <f>SUMIF('Interventi - Dettaglio'!$A:$A,"130019"&amp;'Interventi - Sintesi'!$C839,'Interventi - Dettaglio'!$J:$J)</f>
        <v>1</v>
      </c>
      <c r="O839" s="26">
        <f>SUMIF('Interventi - Dettaglio'!$A:$A,"130019"&amp;'Interventi - Sintesi'!$C839,'Interventi - Dettaglio'!$K:$K)</f>
        <v>0</v>
      </c>
      <c r="P839" s="26">
        <f t="shared" si="149"/>
        <v>8</v>
      </c>
      <c r="Q839" s="26">
        <f>SUMIF('Interventi - Dettaglio'!$A:$A,"130020"&amp;'Interventi - Sintesi'!$C839,'Interventi - Dettaglio'!$H:$H)</f>
        <v>6</v>
      </c>
      <c r="R839" s="32">
        <f t="shared" si="158"/>
        <v>0.75</v>
      </c>
      <c r="S839" s="26">
        <f>SUMIF('Interventi - Dettaglio'!$A:$A,"130020"&amp;'Interventi - Sintesi'!$C839,'Interventi - Dettaglio'!$I:$I)</f>
        <v>0</v>
      </c>
      <c r="T839" s="26">
        <f>SUMIF('Interventi - Dettaglio'!$A:$A,"130020"&amp;'Interventi - Sintesi'!$C839,'Interventi - Dettaglio'!$J:$J)</f>
        <v>6</v>
      </c>
      <c r="U839" s="26">
        <f>SUMIF('Interventi - Dettaglio'!$A:$A,"130020"&amp;'Interventi - Sintesi'!$C839,'Interventi - Dettaglio'!$K:$K)</f>
        <v>0</v>
      </c>
      <c r="V839" s="26">
        <f t="shared" si="150"/>
        <v>12</v>
      </c>
      <c r="W839" s="26">
        <f t="shared" si="151"/>
        <v>49</v>
      </c>
      <c r="X839" s="26">
        <f t="shared" si="152"/>
        <v>0</v>
      </c>
      <c r="Y839" s="32">
        <f t="shared" si="159"/>
        <v>0</v>
      </c>
      <c r="Z839" s="26">
        <f t="shared" si="153"/>
        <v>18</v>
      </c>
      <c r="AA839" s="26">
        <f t="shared" si="154"/>
        <v>0</v>
      </c>
      <c r="AB839" s="26">
        <f t="shared" si="155"/>
        <v>67</v>
      </c>
    </row>
    <row r="840" spans="1:28">
      <c r="A840" s="15" t="s">
        <v>1365</v>
      </c>
      <c r="B840" s="19" t="s">
        <v>1703</v>
      </c>
      <c r="C840" s="16" t="s">
        <v>283</v>
      </c>
      <c r="D840" s="23" t="s">
        <v>284</v>
      </c>
      <c r="E840" s="26">
        <f>SUMIF('Interventi - Dettaglio'!$A:$A,"130018"&amp;'Interventi - Sintesi'!$C840,'Interventi - Dettaglio'!H:H)</f>
        <v>4</v>
      </c>
      <c r="F840" s="26">
        <f>SUMIF('Interventi - Dettaglio'!$A:$A,"130018"&amp;'Interventi - Sintesi'!$C840,'Interventi - Dettaglio'!I:I)</f>
        <v>0</v>
      </c>
      <c r="G840" s="32">
        <f t="shared" si="156"/>
        <v>0</v>
      </c>
      <c r="H840" s="26">
        <f>SUMIF('Interventi - Dettaglio'!$A:$A,"130018"&amp;'Interventi - Sintesi'!$C840,'Interventi - Dettaglio'!J:J)</f>
        <v>1</v>
      </c>
      <c r="I840" s="26">
        <f>SUMIF('Interventi - Dettaglio'!$A:$A,"130018"&amp;'Interventi - Sintesi'!$C840,'Interventi - Dettaglio'!K:K)</f>
        <v>0</v>
      </c>
      <c r="J840" s="26">
        <f t="shared" si="148"/>
        <v>5</v>
      </c>
      <c r="K840" s="26">
        <f>SUMIF('Interventi - Dettaglio'!$A:$A,"130019"&amp;'Interventi - Sintesi'!$C840,'Interventi - Dettaglio'!$H:$H)</f>
        <v>1</v>
      </c>
      <c r="L840" s="26">
        <f>SUMIF('Interventi - Dettaglio'!$A:$A,"130019"&amp;'Interventi - Sintesi'!$C840,'Interventi - Dettaglio'!$I:$I)</f>
        <v>0</v>
      </c>
      <c r="M840" s="32">
        <f t="shared" si="157"/>
        <v>0</v>
      </c>
      <c r="N840" s="26">
        <f>SUMIF('Interventi - Dettaglio'!$A:$A,"130019"&amp;'Interventi - Sintesi'!$C840,'Interventi - Dettaglio'!$J:$J)</f>
        <v>0</v>
      </c>
      <c r="O840" s="26">
        <f>SUMIF('Interventi - Dettaglio'!$A:$A,"130019"&amp;'Interventi - Sintesi'!$C840,'Interventi - Dettaglio'!$K:$K)</f>
        <v>0</v>
      </c>
      <c r="P840" s="26">
        <f t="shared" si="149"/>
        <v>1</v>
      </c>
      <c r="Q840" s="26">
        <f>SUMIF('Interventi - Dettaglio'!$A:$A,"130020"&amp;'Interventi - Sintesi'!$C840,'Interventi - Dettaglio'!$H:$H)</f>
        <v>3</v>
      </c>
      <c r="R840" s="32">
        <f t="shared" si="158"/>
        <v>3</v>
      </c>
      <c r="S840" s="26">
        <f>SUMIF('Interventi - Dettaglio'!$A:$A,"130020"&amp;'Interventi - Sintesi'!$C840,'Interventi - Dettaglio'!$I:$I)</f>
        <v>1</v>
      </c>
      <c r="T840" s="26">
        <f>SUMIF('Interventi - Dettaglio'!$A:$A,"130020"&amp;'Interventi - Sintesi'!$C840,'Interventi - Dettaglio'!$J:$J)</f>
        <v>47</v>
      </c>
      <c r="U840" s="26">
        <f>SUMIF('Interventi - Dettaglio'!$A:$A,"130020"&amp;'Interventi - Sintesi'!$C840,'Interventi - Dettaglio'!$K:$K)</f>
        <v>0</v>
      </c>
      <c r="V840" s="26">
        <f t="shared" si="150"/>
        <v>50</v>
      </c>
      <c r="W840" s="26">
        <f t="shared" si="151"/>
        <v>8</v>
      </c>
      <c r="X840" s="26">
        <f t="shared" si="152"/>
        <v>1</v>
      </c>
      <c r="Y840" s="32">
        <f t="shared" si="159"/>
        <v>0.125</v>
      </c>
      <c r="Z840" s="26">
        <f t="shared" si="153"/>
        <v>48</v>
      </c>
      <c r="AA840" s="26">
        <f t="shared" si="154"/>
        <v>0</v>
      </c>
      <c r="AB840" s="26">
        <f t="shared" si="155"/>
        <v>56</v>
      </c>
    </row>
    <row r="841" spans="1:28">
      <c r="A841" s="13" t="s">
        <v>1365</v>
      </c>
      <c r="B841" s="19" t="s">
        <v>1703</v>
      </c>
      <c r="C841" s="14" t="s">
        <v>119</v>
      </c>
      <c r="D841" s="4" t="s">
        <v>120</v>
      </c>
      <c r="E841" s="26">
        <f>SUMIF('Interventi - Dettaglio'!$A:$A,"130018"&amp;'Interventi - Sintesi'!$C841,'Interventi - Dettaglio'!H:H)</f>
        <v>3</v>
      </c>
      <c r="F841" s="26">
        <f>SUMIF('Interventi - Dettaglio'!$A:$A,"130018"&amp;'Interventi - Sintesi'!$C841,'Interventi - Dettaglio'!I:I)</f>
        <v>1</v>
      </c>
      <c r="G841" s="32">
        <f t="shared" si="156"/>
        <v>0.33329999999999999</v>
      </c>
      <c r="H841" s="26">
        <f>SUMIF('Interventi - Dettaglio'!$A:$A,"130018"&amp;'Interventi - Sintesi'!$C841,'Interventi - Dettaglio'!J:J)</f>
        <v>2</v>
      </c>
      <c r="I841" s="26">
        <f>SUMIF('Interventi - Dettaglio'!$A:$A,"130018"&amp;'Interventi - Sintesi'!$C841,'Interventi - Dettaglio'!K:K)</f>
        <v>0</v>
      </c>
      <c r="J841" s="26">
        <f t="shared" si="148"/>
        <v>5</v>
      </c>
      <c r="K841" s="26">
        <f>SUMIF('Interventi - Dettaglio'!$A:$A,"130019"&amp;'Interventi - Sintesi'!$C841,'Interventi - Dettaglio'!$H:$H)</f>
        <v>0</v>
      </c>
      <c r="L841" s="26">
        <f>SUMIF('Interventi - Dettaglio'!$A:$A,"130019"&amp;'Interventi - Sintesi'!$C841,'Interventi - Dettaglio'!$I:$I)</f>
        <v>0</v>
      </c>
      <c r="M841" s="32">
        <f t="shared" si="157"/>
        <v>0</v>
      </c>
      <c r="N841" s="26">
        <f>SUMIF('Interventi - Dettaglio'!$A:$A,"130019"&amp;'Interventi - Sintesi'!$C841,'Interventi - Dettaglio'!$J:$J)</f>
        <v>0</v>
      </c>
      <c r="O841" s="26">
        <f>SUMIF('Interventi - Dettaglio'!$A:$A,"130019"&amp;'Interventi - Sintesi'!$C841,'Interventi - Dettaglio'!$K:$K)</f>
        <v>0</v>
      </c>
      <c r="P841" s="26">
        <f t="shared" si="149"/>
        <v>0</v>
      </c>
      <c r="Q841" s="26">
        <f>SUMIF('Interventi - Dettaglio'!$A:$A,"130020"&amp;'Interventi - Sintesi'!$C841,'Interventi - Dettaglio'!$H:$H)</f>
        <v>0</v>
      </c>
      <c r="R841" s="32">
        <f t="shared" si="158"/>
        <v>0</v>
      </c>
      <c r="S841" s="26">
        <f>SUMIF('Interventi - Dettaglio'!$A:$A,"130020"&amp;'Interventi - Sintesi'!$C841,'Interventi - Dettaglio'!$I:$I)</f>
        <v>0</v>
      </c>
      <c r="T841" s="26">
        <f>SUMIF('Interventi - Dettaglio'!$A:$A,"130020"&amp;'Interventi - Sintesi'!$C841,'Interventi - Dettaglio'!$J:$J)</f>
        <v>0</v>
      </c>
      <c r="U841" s="26">
        <f>SUMIF('Interventi - Dettaglio'!$A:$A,"130020"&amp;'Interventi - Sintesi'!$C841,'Interventi - Dettaglio'!$K:$K)</f>
        <v>0</v>
      </c>
      <c r="V841" s="26">
        <f t="shared" si="150"/>
        <v>0</v>
      </c>
      <c r="W841" s="26">
        <f t="shared" si="151"/>
        <v>3</v>
      </c>
      <c r="X841" s="26">
        <f t="shared" si="152"/>
        <v>1</v>
      </c>
      <c r="Y841" s="32">
        <f t="shared" si="159"/>
        <v>0.33329999999999999</v>
      </c>
      <c r="Z841" s="26">
        <f t="shared" si="153"/>
        <v>2</v>
      </c>
      <c r="AA841" s="26">
        <f t="shared" si="154"/>
        <v>0</v>
      </c>
      <c r="AB841" s="26">
        <f t="shared" si="155"/>
        <v>5</v>
      </c>
    </row>
    <row r="842" spans="1:28" ht="24">
      <c r="A842" s="15" t="s">
        <v>1397</v>
      </c>
      <c r="B842" s="19" t="s">
        <v>1703</v>
      </c>
      <c r="C842" s="16" t="s">
        <v>411</v>
      </c>
      <c r="D842" s="23" t="s">
        <v>412</v>
      </c>
      <c r="E842" s="26">
        <f>SUMIF('Interventi - Dettaglio'!$A:$A,"130018"&amp;'Interventi - Sintesi'!$C842,'Interventi - Dettaglio'!H:H)</f>
        <v>3</v>
      </c>
      <c r="F842" s="26">
        <f>SUMIF('Interventi - Dettaglio'!$A:$A,"130018"&amp;'Interventi - Sintesi'!$C842,'Interventi - Dettaglio'!I:I)</f>
        <v>3</v>
      </c>
      <c r="G842" s="32">
        <f t="shared" si="156"/>
        <v>1</v>
      </c>
      <c r="H842" s="26">
        <f>SUMIF('Interventi - Dettaglio'!$A:$A,"130018"&amp;'Interventi - Sintesi'!$C842,'Interventi - Dettaglio'!J:J)</f>
        <v>0</v>
      </c>
      <c r="I842" s="26">
        <f>SUMIF('Interventi - Dettaglio'!$A:$A,"130018"&amp;'Interventi - Sintesi'!$C842,'Interventi - Dettaglio'!K:K)</f>
        <v>0</v>
      </c>
      <c r="J842" s="26">
        <f t="shared" si="148"/>
        <v>3</v>
      </c>
      <c r="K842" s="26">
        <f>SUMIF('Interventi - Dettaglio'!$A:$A,"130019"&amp;'Interventi - Sintesi'!$C842,'Interventi - Dettaglio'!$H:$H)</f>
        <v>2</v>
      </c>
      <c r="L842" s="26">
        <f>SUMIF('Interventi - Dettaglio'!$A:$A,"130019"&amp;'Interventi - Sintesi'!$C842,'Interventi - Dettaglio'!$I:$I)</f>
        <v>2</v>
      </c>
      <c r="M842" s="32">
        <f t="shared" si="157"/>
        <v>1</v>
      </c>
      <c r="N842" s="26">
        <f>SUMIF('Interventi - Dettaglio'!$A:$A,"130019"&amp;'Interventi - Sintesi'!$C842,'Interventi - Dettaglio'!$J:$J)</f>
        <v>0</v>
      </c>
      <c r="O842" s="26">
        <f>SUMIF('Interventi - Dettaglio'!$A:$A,"130019"&amp;'Interventi - Sintesi'!$C842,'Interventi - Dettaglio'!$K:$K)</f>
        <v>0</v>
      </c>
      <c r="P842" s="26">
        <f t="shared" si="149"/>
        <v>2</v>
      </c>
      <c r="Q842" s="26">
        <f>SUMIF('Interventi - Dettaglio'!$A:$A,"130020"&amp;'Interventi - Sintesi'!$C842,'Interventi - Dettaglio'!$H:$H)</f>
        <v>1</v>
      </c>
      <c r="R842" s="32">
        <f t="shared" si="158"/>
        <v>0.5</v>
      </c>
      <c r="S842" s="26">
        <f>SUMIF('Interventi - Dettaglio'!$A:$A,"130020"&amp;'Interventi - Sintesi'!$C842,'Interventi - Dettaglio'!$I:$I)</f>
        <v>1</v>
      </c>
      <c r="T842" s="26">
        <f>SUMIF('Interventi - Dettaglio'!$A:$A,"130020"&amp;'Interventi - Sintesi'!$C842,'Interventi - Dettaglio'!$J:$J)</f>
        <v>0</v>
      </c>
      <c r="U842" s="26">
        <f>SUMIF('Interventi - Dettaglio'!$A:$A,"130020"&amp;'Interventi - Sintesi'!$C842,'Interventi - Dettaglio'!$K:$K)</f>
        <v>0</v>
      </c>
      <c r="V842" s="26">
        <f t="shared" si="150"/>
        <v>1</v>
      </c>
      <c r="W842" s="26">
        <f t="shared" si="151"/>
        <v>6</v>
      </c>
      <c r="X842" s="26">
        <f t="shared" si="152"/>
        <v>6</v>
      </c>
      <c r="Y842" s="32">
        <f t="shared" si="159"/>
        <v>1</v>
      </c>
      <c r="Z842" s="26">
        <f t="shared" si="153"/>
        <v>0</v>
      </c>
      <c r="AA842" s="26">
        <f t="shared" si="154"/>
        <v>0</v>
      </c>
      <c r="AB842" s="26">
        <f t="shared" si="155"/>
        <v>6</v>
      </c>
    </row>
    <row r="843" spans="1:28" ht="24">
      <c r="A843" s="15" t="s">
        <v>1397</v>
      </c>
      <c r="B843" s="19" t="s">
        <v>1703</v>
      </c>
      <c r="C843" s="16" t="s">
        <v>413</v>
      </c>
      <c r="D843" s="23" t="s">
        <v>414</v>
      </c>
      <c r="E843" s="26">
        <f>SUMIF('Interventi - Dettaglio'!$A:$A,"130018"&amp;'Interventi - Sintesi'!$C843,'Interventi - Dettaglio'!H:H)</f>
        <v>9</v>
      </c>
      <c r="F843" s="26">
        <f>SUMIF('Interventi - Dettaglio'!$A:$A,"130018"&amp;'Interventi - Sintesi'!$C843,'Interventi - Dettaglio'!I:I)</f>
        <v>9</v>
      </c>
      <c r="G843" s="32">
        <f t="shared" si="156"/>
        <v>1</v>
      </c>
      <c r="H843" s="26">
        <f>SUMIF('Interventi - Dettaglio'!$A:$A,"130018"&amp;'Interventi - Sintesi'!$C843,'Interventi - Dettaglio'!J:J)</f>
        <v>0</v>
      </c>
      <c r="I843" s="26">
        <f>SUMIF('Interventi - Dettaglio'!$A:$A,"130018"&amp;'Interventi - Sintesi'!$C843,'Interventi - Dettaglio'!K:K)</f>
        <v>0</v>
      </c>
      <c r="J843" s="26">
        <f t="shared" si="148"/>
        <v>9</v>
      </c>
      <c r="K843" s="26">
        <f>SUMIF('Interventi - Dettaglio'!$A:$A,"130019"&amp;'Interventi - Sintesi'!$C843,'Interventi - Dettaglio'!$H:$H)</f>
        <v>2</v>
      </c>
      <c r="L843" s="26">
        <f>SUMIF('Interventi - Dettaglio'!$A:$A,"130019"&amp;'Interventi - Sintesi'!$C843,'Interventi - Dettaglio'!$I:$I)</f>
        <v>2</v>
      </c>
      <c r="M843" s="32">
        <f t="shared" si="157"/>
        <v>1</v>
      </c>
      <c r="N843" s="26">
        <f>SUMIF('Interventi - Dettaglio'!$A:$A,"130019"&amp;'Interventi - Sintesi'!$C843,'Interventi - Dettaglio'!$J:$J)</f>
        <v>0</v>
      </c>
      <c r="O843" s="26">
        <f>SUMIF('Interventi - Dettaglio'!$A:$A,"130019"&amp;'Interventi - Sintesi'!$C843,'Interventi - Dettaglio'!$K:$K)</f>
        <v>0</v>
      </c>
      <c r="P843" s="26">
        <f t="shared" si="149"/>
        <v>2</v>
      </c>
      <c r="Q843" s="26">
        <f>SUMIF('Interventi - Dettaglio'!$A:$A,"130020"&amp;'Interventi - Sintesi'!$C843,'Interventi - Dettaglio'!$H:$H)</f>
        <v>2</v>
      </c>
      <c r="R843" s="32">
        <f t="shared" si="158"/>
        <v>1</v>
      </c>
      <c r="S843" s="26">
        <f>SUMIF('Interventi - Dettaglio'!$A:$A,"130020"&amp;'Interventi - Sintesi'!$C843,'Interventi - Dettaglio'!$I:$I)</f>
        <v>2</v>
      </c>
      <c r="T843" s="26">
        <f>SUMIF('Interventi - Dettaglio'!$A:$A,"130020"&amp;'Interventi - Sintesi'!$C843,'Interventi - Dettaglio'!$J:$J)</f>
        <v>0</v>
      </c>
      <c r="U843" s="26">
        <f>SUMIF('Interventi - Dettaglio'!$A:$A,"130020"&amp;'Interventi - Sintesi'!$C843,'Interventi - Dettaglio'!$K:$K)</f>
        <v>0</v>
      </c>
      <c r="V843" s="26">
        <f t="shared" si="150"/>
        <v>2</v>
      </c>
      <c r="W843" s="26">
        <f t="shared" si="151"/>
        <v>13</v>
      </c>
      <c r="X843" s="26">
        <f t="shared" si="152"/>
        <v>13</v>
      </c>
      <c r="Y843" s="32">
        <f t="shared" si="159"/>
        <v>1</v>
      </c>
      <c r="Z843" s="26">
        <f t="shared" si="153"/>
        <v>0</v>
      </c>
      <c r="AA843" s="26">
        <f t="shared" si="154"/>
        <v>0</v>
      </c>
      <c r="AB843" s="26">
        <f t="shared" si="155"/>
        <v>13</v>
      </c>
    </row>
    <row r="844" spans="1:28" ht="24">
      <c r="A844" s="15" t="s">
        <v>1397</v>
      </c>
      <c r="B844" s="19" t="s">
        <v>1703</v>
      </c>
      <c r="C844" s="16" t="s">
        <v>415</v>
      </c>
      <c r="D844" s="23" t="s">
        <v>416</v>
      </c>
      <c r="E844" s="26">
        <f>SUMIF('Interventi - Dettaglio'!$A:$A,"130018"&amp;'Interventi - Sintesi'!$C844,'Interventi - Dettaglio'!H:H)</f>
        <v>10</v>
      </c>
      <c r="F844" s="26">
        <f>SUMIF('Interventi - Dettaglio'!$A:$A,"130018"&amp;'Interventi - Sintesi'!$C844,'Interventi - Dettaglio'!I:I)</f>
        <v>7</v>
      </c>
      <c r="G844" s="32">
        <f t="shared" si="156"/>
        <v>0.7</v>
      </c>
      <c r="H844" s="26">
        <f>SUMIF('Interventi - Dettaglio'!$A:$A,"130018"&amp;'Interventi - Sintesi'!$C844,'Interventi - Dettaglio'!J:J)</f>
        <v>0</v>
      </c>
      <c r="I844" s="26">
        <f>SUMIF('Interventi - Dettaglio'!$A:$A,"130018"&amp;'Interventi - Sintesi'!$C844,'Interventi - Dettaglio'!K:K)</f>
        <v>0</v>
      </c>
      <c r="J844" s="26">
        <f t="shared" si="148"/>
        <v>10</v>
      </c>
      <c r="K844" s="26">
        <f>SUMIF('Interventi - Dettaglio'!$A:$A,"130019"&amp;'Interventi - Sintesi'!$C844,'Interventi - Dettaglio'!$H:$H)</f>
        <v>6</v>
      </c>
      <c r="L844" s="26">
        <f>SUMIF('Interventi - Dettaglio'!$A:$A,"130019"&amp;'Interventi - Sintesi'!$C844,'Interventi - Dettaglio'!$I:$I)</f>
        <v>5</v>
      </c>
      <c r="M844" s="32">
        <f t="shared" si="157"/>
        <v>0.83330000000000004</v>
      </c>
      <c r="N844" s="26">
        <f>SUMIF('Interventi - Dettaglio'!$A:$A,"130019"&amp;'Interventi - Sintesi'!$C844,'Interventi - Dettaglio'!$J:$J)</f>
        <v>1</v>
      </c>
      <c r="O844" s="26">
        <f>SUMIF('Interventi - Dettaglio'!$A:$A,"130019"&amp;'Interventi - Sintesi'!$C844,'Interventi - Dettaglio'!$K:$K)</f>
        <v>0</v>
      </c>
      <c r="P844" s="26">
        <f t="shared" si="149"/>
        <v>7</v>
      </c>
      <c r="Q844" s="26">
        <f>SUMIF('Interventi - Dettaglio'!$A:$A,"130020"&amp;'Interventi - Sintesi'!$C844,'Interventi - Dettaglio'!$H:$H)</f>
        <v>2</v>
      </c>
      <c r="R844" s="32">
        <f t="shared" si="158"/>
        <v>0.28570000000000001</v>
      </c>
      <c r="S844" s="26">
        <f>SUMIF('Interventi - Dettaglio'!$A:$A,"130020"&amp;'Interventi - Sintesi'!$C844,'Interventi - Dettaglio'!$I:$I)</f>
        <v>1</v>
      </c>
      <c r="T844" s="26">
        <f>SUMIF('Interventi - Dettaglio'!$A:$A,"130020"&amp;'Interventi - Sintesi'!$C844,'Interventi - Dettaglio'!$J:$J)</f>
        <v>0</v>
      </c>
      <c r="U844" s="26">
        <f>SUMIF('Interventi - Dettaglio'!$A:$A,"130020"&amp;'Interventi - Sintesi'!$C844,'Interventi - Dettaglio'!$K:$K)</f>
        <v>0</v>
      </c>
      <c r="V844" s="26">
        <f t="shared" si="150"/>
        <v>2</v>
      </c>
      <c r="W844" s="26">
        <f t="shared" si="151"/>
        <v>18</v>
      </c>
      <c r="X844" s="26">
        <f t="shared" si="152"/>
        <v>13</v>
      </c>
      <c r="Y844" s="32">
        <f t="shared" si="159"/>
        <v>0.72219999999999995</v>
      </c>
      <c r="Z844" s="26">
        <f t="shared" si="153"/>
        <v>1</v>
      </c>
      <c r="AA844" s="26">
        <f t="shared" si="154"/>
        <v>0</v>
      </c>
      <c r="AB844" s="26">
        <f t="shared" si="155"/>
        <v>19</v>
      </c>
    </row>
    <row r="845" spans="1:28" ht="24">
      <c r="A845" s="15" t="s">
        <v>1397</v>
      </c>
      <c r="B845" s="19" t="s">
        <v>1703</v>
      </c>
      <c r="C845" s="16" t="s">
        <v>133</v>
      </c>
      <c r="D845" s="23" t="s">
        <v>134</v>
      </c>
      <c r="E845" s="26">
        <f>SUMIF('Interventi - Dettaglio'!$A:$A,"130018"&amp;'Interventi - Sintesi'!$C845,'Interventi - Dettaglio'!H:H)</f>
        <v>1</v>
      </c>
      <c r="F845" s="26">
        <f>SUMIF('Interventi - Dettaglio'!$A:$A,"130018"&amp;'Interventi - Sintesi'!$C845,'Interventi - Dettaglio'!I:I)</f>
        <v>1</v>
      </c>
      <c r="G845" s="32">
        <f t="shared" si="156"/>
        <v>1</v>
      </c>
      <c r="H845" s="26">
        <f>SUMIF('Interventi - Dettaglio'!$A:$A,"130018"&amp;'Interventi - Sintesi'!$C845,'Interventi - Dettaglio'!J:J)</f>
        <v>0</v>
      </c>
      <c r="I845" s="26">
        <f>SUMIF('Interventi - Dettaglio'!$A:$A,"130018"&amp;'Interventi - Sintesi'!$C845,'Interventi - Dettaglio'!K:K)</f>
        <v>0</v>
      </c>
      <c r="J845" s="26">
        <f t="shared" si="148"/>
        <v>1</v>
      </c>
      <c r="K845" s="26">
        <f>SUMIF('Interventi - Dettaglio'!$A:$A,"130019"&amp;'Interventi - Sintesi'!$C845,'Interventi - Dettaglio'!$H:$H)</f>
        <v>0</v>
      </c>
      <c r="L845" s="26">
        <f>SUMIF('Interventi - Dettaglio'!$A:$A,"130019"&amp;'Interventi - Sintesi'!$C845,'Interventi - Dettaglio'!$I:$I)</f>
        <v>0</v>
      </c>
      <c r="M845" s="32">
        <f t="shared" si="157"/>
        <v>0</v>
      </c>
      <c r="N845" s="26">
        <f>SUMIF('Interventi - Dettaglio'!$A:$A,"130019"&amp;'Interventi - Sintesi'!$C845,'Interventi - Dettaglio'!$J:$J)</f>
        <v>0</v>
      </c>
      <c r="O845" s="26">
        <f>SUMIF('Interventi - Dettaglio'!$A:$A,"130019"&amp;'Interventi - Sintesi'!$C845,'Interventi - Dettaglio'!$K:$K)</f>
        <v>0</v>
      </c>
      <c r="P845" s="26">
        <f t="shared" si="149"/>
        <v>0</v>
      </c>
      <c r="Q845" s="26">
        <f>SUMIF('Interventi - Dettaglio'!$A:$A,"130020"&amp;'Interventi - Sintesi'!$C845,'Interventi - Dettaglio'!$H:$H)</f>
        <v>0</v>
      </c>
      <c r="R845" s="32">
        <f t="shared" si="158"/>
        <v>0</v>
      </c>
      <c r="S845" s="26">
        <f>SUMIF('Interventi - Dettaglio'!$A:$A,"130020"&amp;'Interventi - Sintesi'!$C845,'Interventi - Dettaglio'!$I:$I)</f>
        <v>0</v>
      </c>
      <c r="T845" s="26">
        <f>SUMIF('Interventi - Dettaglio'!$A:$A,"130020"&amp;'Interventi - Sintesi'!$C845,'Interventi - Dettaglio'!$J:$J)</f>
        <v>0</v>
      </c>
      <c r="U845" s="26">
        <f>SUMIF('Interventi - Dettaglio'!$A:$A,"130020"&amp;'Interventi - Sintesi'!$C845,'Interventi - Dettaglio'!$K:$K)</f>
        <v>0</v>
      </c>
      <c r="V845" s="26">
        <f t="shared" si="150"/>
        <v>0</v>
      </c>
      <c r="W845" s="26">
        <f t="shared" si="151"/>
        <v>1</v>
      </c>
      <c r="X845" s="26">
        <f t="shared" si="152"/>
        <v>1</v>
      </c>
      <c r="Y845" s="32">
        <f t="shared" si="159"/>
        <v>1</v>
      </c>
      <c r="Z845" s="26">
        <f t="shared" si="153"/>
        <v>0</v>
      </c>
      <c r="AA845" s="26">
        <f t="shared" si="154"/>
        <v>0</v>
      </c>
      <c r="AB845" s="26">
        <f t="shared" si="155"/>
        <v>1</v>
      </c>
    </row>
    <row r="846" spans="1:28" ht="24">
      <c r="A846" s="15" t="s">
        <v>1397</v>
      </c>
      <c r="B846" s="19" t="s">
        <v>1703</v>
      </c>
      <c r="C846" s="16" t="s">
        <v>417</v>
      </c>
      <c r="D846" s="23" t="s">
        <v>418</v>
      </c>
      <c r="E846" s="26">
        <f>SUMIF('Interventi - Dettaglio'!$A:$A,"130018"&amp;'Interventi - Sintesi'!$C846,'Interventi - Dettaglio'!H:H)</f>
        <v>3</v>
      </c>
      <c r="F846" s="26">
        <f>SUMIF('Interventi - Dettaglio'!$A:$A,"130018"&amp;'Interventi - Sintesi'!$C846,'Interventi - Dettaglio'!I:I)</f>
        <v>3</v>
      </c>
      <c r="G846" s="32">
        <f t="shared" si="156"/>
        <v>1</v>
      </c>
      <c r="H846" s="26">
        <f>SUMIF('Interventi - Dettaglio'!$A:$A,"130018"&amp;'Interventi - Sintesi'!$C846,'Interventi - Dettaglio'!J:J)</f>
        <v>0</v>
      </c>
      <c r="I846" s="26">
        <f>SUMIF('Interventi - Dettaglio'!$A:$A,"130018"&amp;'Interventi - Sintesi'!$C846,'Interventi - Dettaglio'!K:K)</f>
        <v>0</v>
      </c>
      <c r="J846" s="26">
        <f t="shared" si="148"/>
        <v>3</v>
      </c>
      <c r="K846" s="26">
        <f>SUMIF('Interventi - Dettaglio'!$A:$A,"130019"&amp;'Interventi - Sintesi'!$C846,'Interventi - Dettaglio'!$H:$H)</f>
        <v>0</v>
      </c>
      <c r="L846" s="26">
        <f>SUMIF('Interventi - Dettaglio'!$A:$A,"130019"&amp;'Interventi - Sintesi'!$C846,'Interventi - Dettaglio'!$I:$I)</f>
        <v>0</v>
      </c>
      <c r="M846" s="32">
        <f t="shared" si="157"/>
        <v>0</v>
      </c>
      <c r="N846" s="26">
        <f>SUMIF('Interventi - Dettaglio'!$A:$A,"130019"&amp;'Interventi - Sintesi'!$C846,'Interventi - Dettaglio'!$J:$J)</f>
        <v>0</v>
      </c>
      <c r="O846" s="26">
        <f>SUMIF('Interventi - Dettaglio'!$A:$A,"130019"&amp;'Interventi - Sintesi'!$C846,'Interventi - Dettaglio'!$K:$K)</f>
        <v>0</v>
      </c>
      <c r="P846" s="26">
        <f t="shared" si="149"/>
        <v>0</v>
      </c>
      <c r="Q846" s="26">
        <f>SUMIF('Interventi - Dettaglio'!$A:$A,"130020"&amp;'Interventi - Sintesi'!$C846,'Interventi - Dettaglio'!$H:$H)</f>
        <v>0</v>
      </c>
      <c r="R846" s="32">
        <f t="shared" si="158"/>
        <v>0</v>
      </c>
      <c r="S846" s="26">
        <f>SUMIF('Interventi - Dettaglio'!$A:$A,"130020"&amp;'Interventi - Sintesi'!$C846,'Interventi - Dettaglio'!$I:$I)</f>
        <v>0</v>
      </c>
      <c r="T846" s="26">
        <f>SUMIF('Interventi - Dettaglio'!$A:$A,"130020"&amp;'Interventi - Sintesi'!$C846,'Interventi - Dettaglio'!$J:$J)</f>
        <v>0</v>
      </c>
      <c r="U846" s="26">
        <f>SUMIF('Interventi - Dettaglio'!$A:$A,"130020"&amp;'Interventi - Sintesi'!$C846,'Interventi - Dettaglio'!$K:$K)</f>
        <v>0</v>
      </c>
      <c r="V846" s="26">
        <f t="shared" si="150"/>
        <v>0</v>
      </c>
      <c r="W846" s="26">
        <f t="shared" si="151"/>
        <v>3</v>
      </c>
      <c r="X846" s="26">
        <f t="shared" si="152"/>
        <v>3</v>
      </c>
      <c r="Y846" s="32">
        <f t="shared" si="159"/>
        <v>1</v>
      </c>
      <c r="Z846" s="26">
        <f t="shared" si="153"/>
        <v>0</v>
      </c>
      <c r="AA846" s="26">
        <f t="shared" si="154"/>
        <v>0</v>
      </c>
      <c r="AB846" s="26">
        <f t="shared" si="155"/>
        <v>3</v>
      </c>
    </row>
    <row r="847" spans="1:28" ht="24">
      <c r="A847" s="15" t="s">
        <v>1397</v>
      </c>
      <c r="B847" s="19" t="s">
        <v>1703</v>
      </c>
      <c r="C847" s="16" t="s">
        <v>419</v>
      </c>
      <c r="D847" s="23" t="s">
        <v>420</v>
      </c>
      <c r="E847" s="26">
        <f>SUMIF('Interventi - Dettaglio'!$A:$A,"130018"&amp;'Interventi - Sintesi'!$C847,'Interventi - Dettaglio'!H:H)</f>
        <v>17</v>
      </c>
      <c r="F847" s="26">
        <f>SUMIF('Interventi - Dettaglio'!$A:$A,"130018"&amp;'Interventi - Sintesi'!$C847,'Interventi - Dettaglio'!I:I)</f>
        <v>17</v>
      </c>
      <c r="G847" s="32">
        <f t="shared" si="156"/>
        <v>1</v>
      </c>
      <c r="H847" s="26">
        <f>SUMIF('Interventi - Dettaglio'!$A:$A,"130018"&amp;'Interventi - Sintesi'!$C847,'Interventi - Dettaglio'!J:J)</f>
        <v>0</v>
      </c>
      <c r="I847" s="26">
        <f>SUMIF('Interventi - Dettaglio'!$A:$A,"130018"&amp;'Interventi - Sintesi'!$C847,'Interventi - Dettaglio'!K:K)</f>
        <v>0</v>
      </c>
      <c r="J847" s="26">
        <f t="shared" si="148"/>
        <v>17</v>
      </c>
      <c r="K847" s="26">
        <f>SUMIF('Interventi - Dettaglio'!$A:$A,"130019"&amp;'Interventi - Sintesi'!$C847,'Interventi - Dettaglio'!$H:$H)</f>
        <v>3</v>
      </c>
      <c r="L847" s="26">
        <f>SUMIF('Interventi - Dettaglio'!$A:$A,"130019"&amp;'Interventi - Sintesi'!$C847,'Interventi - Dettaglio'!$I:$I)</f>
        <v>3</v>
      </c>
      <c r="M847" s="32">
        <f t="shared" si="157"/>
        <v>1</v>
      </c>
      <c r="N847" s="26">
        <f>SUMIF('Interventi - Dettaglio'!$A:$A,"130019"&amp;'Interventi - Sintesi'!$C847,'Interventi - Dettaglio'!$J:$J)</f>
        <v>0</v>
      </c>
      <c r="O847" s="26">
        <f>SUMIF('Interventi - Dettaglio'!$A:$A,"130019"&amp;'Interventi - Sintesi'!$C847,'Interventi - Dettaglio'!$K:$K)</f>
        <v>0</v>
      </c>
      <c r="P847" s="26">
        <f t="shared" si="149"/>
        <v>3</v>
      </c>
      <c r="Q847" s="26">
        <f>SUMIF('Interventi - Dettaglio'!$A:$A,"130020"&amp;'Interventi - Sintesi'!$C847,'Interventi - Dettaglio'!$H:$H)</f>
        <v>1</v>
      </c>
      <c r="R847" s="32">
        <f t="shared" si="158"/>
        <v>0.33329999999999999</v>
      </c>
      <c r="S847" s="26">
        <f>SUMIF('Interventi - Dettaglio'!$A:$A,"130020"&amp;'Interventi - Sintesi'!$C847,'Interventi - Dettaglio'!$I:$I)</f>
        <v>1</v>
      </c>
      <c r="T847" s="26">
        <f>SUMIF('Interventi - Dettaglio'!$A:$A,"130020"&amp;'Interventi - Sintesi'!$C847,'Interventi - Dettaglio'!$J:$J)</f>
        <v>2</v>
      </c>
      <c r="U847" s="26">
        <f>SUMIF('Interventi - Dettaglio'!$A:$A,"130020"&amp;'Interventi - Sintesi'!$C847,'Interventi - Dettaglio'!$K:$K)</f>
        <v>0</v>
      </c>
      <c r="V847" s="26">
        <f t="shared" si="150"/>
        <v>3</v>
      </c>
      <c r="W847" s="26">
        <f t="shared" si="151"/>
        <v>21</v>
      </c>
      <c r="X847" s="26">
        <f t="shared" si="152"/>
        <v>21</v>
      </c>
      <c r="Y847" s="32">
        <f t="shared" si="159"/>
        <v>1</v>
      </c>
      <c r="Z847" s="26">
        <f t="shared" si="153"/>
        <v>2</v>
      </c>
      <c r="AA847" s="26">
        <f t="shared" si="154"/>
        <v>0</v>
      </c>
      <c r="AB847" s="26">
        <f t="shared" si="155"/>
        <v>23</v>
      </c>
    </row>
    <row r="848" spans="1:28" ht="24">
      <c r="A848" s="15" t="s">
        <v>1397</v>
      </c>
      <c r="B848" s="19" t="s">
        <v>1703</v>
      </c>
      <c r="C848" s="16" t="s">
        <v>135</v>
      </c>
      <c r="D848" s="23" t="s">
        <v>136</v>
      </c>
      <c r="E848" s="26">
        <f>SUMIF('Interventi - Dettaglio'!$A:$A,"130018"&amp;'Interventi - Sintesi'!$C848,'Interventi - Dettaglio'!H:H)</f>
        <v>2</v>
      </c>
      <c r="F848" s="26">
        <f>SUMIF('Interventi - Dettaglio'!$A:$A,"130018"&amp;'Interventi - Sintesi'!$C848,'Interventi - Dettaglio'!I:I)</f>
        <v>2</v>
      </c>
      <c r="G848" s="32">
        <f t="shared" si="156"/>
        <v>1</v>
      </c>
      <c r="H848" s="26">
        <f>SUMIF('Interventi - Dettaglio'!$A:$A,"130018"&amp;'Interventi - Sintesi'!$C848,'Interventi - Dettaglio'!J:J)</f>
        <v>0</v>
      </c>
      <c r="I848" s="26">
        <f>SUMIF('Interventi - Dettaglio'!$A:$A,"130018"&amp;'Interventi - Sintesi'!$C848,'Interventi - Dettaglio'!K:K)</f>
        <v>0</v>
      </c>
      <c r="J848" s="26">
        <f t="shared" si="148"/>
        <v>2</v>
      </c>
      <c r="K848" s="26">
        <f>SUMIF('Interventi - Dettaglio'!$A:$A,"130019"&amp;'Interventi - Sintesi'!$C848,'Interventi - Dettaglio'!$H:$H)</f>
        <v>1</v>
      </c>
      <c r="L848" s="26">
        <f>SUMIF('Interventi - Dettaglio'!$A:$A,"130019"&amp;'Interventi - Sintesi'!$C848,'Interventi - Dettaglio'!$I:$I)</f>
        <v>1</v>
      </c>
      <c r="M848" s="32">
        <f t="shared" si="157"/>
        <v>1</v>
      </c>
      <c r="N848" s="26">
        <f>SUMIF('Interventi - Dettaglio'!$A:$A,"130019"&amp;'Interventi - Sintesi'!$C848,'Interventi - Dettaglio'!$J:$J)</f>
        <v>0</v>
      </c>
      <c r="O848" s="26">
        <f>SUMIF('Interventi - Dettaglio'!$A:$A,"130019"&amp;'Interventi - Sintesi'!$C848,'Interventi - Dettaglio'!$K:$K)</f>
        <v>0</v>
      </c>
      <c r="P848" s="26">
        <f t="shared" si="149"/>
        <v>1</v>
      </c>
      <c r="Q848" s="26">
        <f>SUMIF('Interventi - Dettaglio'!$A:$A,"130020"&amp;'Interventi - Sintesi'!$C848,'Interventi - Dettaglio'!$H:$H)</f>
        <v>0</v>
      </c>
      <c r="R848" s="32">
        <f t="shared" si="158"/>
        <v>0</v>
      </c>
      <c r="S848" s="26">
        <f>SUMIF('Interventi - Dettaglio'!$A:$A,"130020"&amp;'Interventi - Sintesi'!$C848,'Interventi - Dettaglio'!$I:$I)</f>
        <v>0</v>
      </c>
      <c r="T848" s="26">
        <f>SUMIF('Interventi - Dettaglio'!$A:$A,"130020"&amp;'Interventi - Sintesi'!$C848,'Interventi - Dettaglio'!$J:$J)</f>
        <v>0</v>
      </c>
      <c r="U848" s="26">
        <f>SUMIF('Interventi - Dettaglio'!$A:$A,"130020"&amp;'Interventi - Sintesi'!$C848,'Interventi - Dettaglio'!$K:$K)</f>
        <v>0</v>
      </c>
      <c r="V848" s="26">
        <f t="shared" si="150"/>
        <v>0</v>
      </c>
      <c r="W848" s="26">
        <f t="shared" si="151"/>
        <v>3</v>
      </c>
      <c r="X848" s="26">
        <f t="shared" si="152"/>
        <v>3</v>
      </c>
      <c r="Y848" s="32">
        <f t="shared" si="159"/>
        <v>1</v>
      </c>
      <c r="Z848" s="26">
        <f t="shared" si="153"/>
        <v>0</v>
      </c>
      <c r="AA848" s="26">
        <f t="shared" si="154"/>
        <v>0</v>
      </c>
      <c r="AB848" s="26">
        <f t="shared" si="155"/>
        <v>3</v>
      </c>
    </row>
    <row r="849" spans="1:28" ht="24">
      <c r="A849" s="15" t="s">
        <v>1397</v>
      </c>
      <c r="B849" s="19" t="s">
        <v>1703</v>
      </c>
      <c r="C849" s="16" t="s">
        <v>2135</v>
      </c>
      <c r="D849" s="23" t="s">
        <v>2136</v>
      </c>
      <c r="E849" s="26">
        <f>SUMIF('Interventi - Dettaglio'!$A:$A,"130018"&amp;'Interventi - Sintesi'!$C849,'Interventi - Dettaglio'!H:H)</f>
        <v>0</v>
      </c>
      <c r="F849" s="26">
        <f>SUMIF('Interventi - Dettaglio'!$A:$A,"130018"&amp;'Interventi - Sintesi'!$C849,'Interventi - Dettaglio'!I:I)</f>
        <v>0</v>
      </c>
      <c r="G849" s="32">
        <f t="shared" si="156"/>
        <v>0</v>
      </c>
      <c r="H849" s="26">
        <f>SUMIF('Interventi - Dettaglio'!$A:$A,"130018"&amp;'Interventi - Sintesi'!$C849,'Interventi - Dettaglio'!J:J)</f>
        <v>0</v>
      </c>
      <c r="I849" s="26">
        <f>SUMIF('Interventi - Dettaglio'!$A:$A,"130018"&amp;'Interventi - Sintesi'!$C849,'Interventi - Dettaglio'!K:K)</f>
        <v>0</v>
      </c>
      <c r="J849" s="26">
        <f t="shared" si="148"/>
        <v>0</v>
      </c>
      <c r="K849" s="26">
        <f>SUMIF('Interventi - Dettaglio'!$A:$A,"130019"&amp;'Interventi - Sintesi'!$C849,'Interventi - Dettaglio'!$H:$H)</f>
        <v>1</v>
      </c>
      <c r="L849" s="26">
        <f>SUMIF('Interventi - Dettaglio'!$A:$A,"130019"&amp;'Interventi - Sintesi'!$C849,'Interventi - Dettaglio'!$I:$I)</f>
        <v>1</v>
      </c>
      <c r="M849" s="32">
        <f t="shared" si="157"/>
        <v>1</v>
      </c>
      <c r="N849" s="26">
        <f>SUMIF('Interventi - Dettaglio'!$A:$A,"130019"&amp;'Interventi - Sintesi'!$C849,'Interventi - Dettaglio'!$J:$J)</f>
        <v>0</v>
      </c>
      <c r="O849" s="26">
        <f>SUMIF('Interventi - Dettaglio'!$A:$A,"130019"&amp;'Interventi - Sintesi'!$C849,'Interventi - Dettaglio'!$K:$K)</f>
        <v>0</v>
      </c>
      <c r="P849" s="26">
        <f t="shared" si="149"/>
        <v>1</v>
      </c>
      <c r="Q849" s="26">
        <f>SUMIF('Interventi - Dettaglio'!$A:$A,"130020"&amp;'Interventi - Sintesi'!$C849,'Interventi - Dettaglio'!$H:$H)</f>
        <v>0</v>
      </c>
      <c r="R849" s="32">
        <f t="shared" si="158"/>
        <v>0</v>
      </c>
      <c r="S849" s="26">
        <f>SUMIF('Interventi - Dettaglio'!$A:$A,"130020"&amp;'Interventi - Sintesi'!$C849,'Interventi - Dettaglio'!$I:$I)</f>
        <v>0</v>
      </c>
      <c r="T849" s="26">
        <f>SUMIF('Interventi - Dettaglio'!$A:$A,"130020"&amp;'Interventi - Sintesi'!$C849,'Interventi - Dettaglio'!$J:$J)</f>
        <v>0</v>
      </c>
      <c r="U849" s="26">
        <f>SUMIF('Interventi - Dettaglio'!$A:$A,"130020"&amp;'Interventi - Sintesi'!$C849,'Interventi - Dettaglio'!$K:$K)</f>
        <v>0</v>
      </c>
      <c r="V849" s="26">
        <f t="shared" si="150"/>
        <v>0</v>
      </c>
      <c r="W849" s="26">
        <f t="shared" si="151"/>
        <v>1</v>
      </c>
      <c r="X849" s="26">
        <f t="shared" si="152"/>
        <v>1</v>
      </c>
      <c r="Y849" s="32">
        <f t="shared" si="159"/>
        <v>1</v>
      </c>
      <c r="Z849" s="26">
        <f t="shared" si="153"/>
        <v>0</v>
      </c>
      <c r="AA849" s="26">
        <f t="shared" si="154"/>
        <v>0</v>
      </c>
      <c r="AB849" s="26">
        <f t="shared" si="155"/>
        <v>1</v>
      </c>
    </row>
    <row r="850" spans="1:28" ht="24">
      <c r="A850" s="15" t="s">
        <v>1397</v>
      </c>
      <c r="B850" s="19" t="s">
        <v>1703</v>
      </c>
      <c r="C850" s="16" t="s">
        <v>1496</v>
      </c>
      <c r="D850" s="23" t="s">
        <v>1497</v>
      </c>
      <c r="E850" s="26">
        <f>SUMIF('Interventi - Dettaglio'!$A:$A,"130018"&amp;'Interventi - Sintesi'!$C850,'Interventi - Dettaglio'!H:H)</f>
        <v>0</v>
      </c>
      <c r="F850" s="26">
        <f>SUMIF('Interventi - Dettaglio'!$A:$A,"130018"&amp;'Interventi - Sintesi'!$C850,'Interventi - Dettaglio'!I:I)</f>
        <v>0</v>
      </c>
      <c r="G850" s="32">
        <f t="shared" si="156"/>
        <v>0</v>
      </c>
      <c r="H850" s="26">
        <f>SUMIF('Interventi - Dettaglio'!$A:$A,"130018"&amp;'Interventi - Sintesi'!$C850,'Interventi - Dettaglio'!J:J)</f>
        <v>0</v>
      </c>
      <c r="I850" s="26">
        <f>SUMIF('Interventi - Dettaglio'!$A:$A,"130018"&amp;'Interventi - Sintesi'!$C850,'Interventi - Dettaglio'!K:K)</f>
        <v>0</v>
      </c>
      <c r="J850" s="26">
        <f t="shared" si="148"/>
        <v>0</v>
      </c>
      <c r="K850" s="26">
        <f>SUMIF('Interventi - Dettaglio'!$A:$A,"130019"&amp;'Interventi - Sintesi'!$C850,'Interventi - Dettaglio'!$H:$H)</f>
        <v>4</v>
      </c>
      <c r="L850" s="26">
        <f>SUMIF('Interventi - Dettaglio'!$A:$A,"130019"&amp;'Interventi - Sintesi'!$C850,'Interventi - Dettaglio'!$I:$I)</f>
        <v>4</v>
      </c>
      <c r="M850" s="32">
        <f t="shared" si="157"/>
        <v>1</v>
      </c>
      <c r="N850" s="26">
        <f>SUMIF('Interventi - Dettaglio'!$A:$A,"130019"&amp;'Interventi - Sintesi'!$C850,'Interventi - Dettaglio'!$J:$J)</f>
        <v>0</v>
      </c>
      <c r="O850" s="26">
        <f>SUMIF('Interventi - Dettaglio'!$A:$A,"130019"&amp;'Interventi - Sintesi'!$C850,'Interventi - Dettaglio'!$K:$K)</f>
        <v>0</v>
      </c>
      <c r="P850" s="26">
        <f t="shared" si="149"/>
        <v>4</v>
      </c>
      <c r="Q850" s="26">
        <f>SUMIF('Interventi - Dettaglio'!$A:$A,"130020"&amp;'Interventi - Sintesi'!$C850,'Interventi - Dettaglio'!$H:$H)</f>
        <v>0</v>
      </c>
      <c r="R850" s="32">
        <f t="shared" si="158"/>
        <v>0</v>
      </c>
      <c r="S850" s="26">
        <f>SUMIF('Interventi - Dettaglio'!$A:$A,"130020"&amp;'Interventi - Sintesi'!$C850,'Interventi - Dettaglio'!$I:$I)</f>
        <v>0</v>
      </c>
      <c r="T850" s="26">
        <f>SUMIF('Interventi - Dettaglio'!$A:$A,"130020"&amp;'Interventi - Sintesi'!$C850,'Interventi - Dettaglio'!$J:$J)</f>
        <v>0</v>
      </c>
      <c r="U850" s="26">
        <f>SUMIF('Interventi - Dettaglio'!$A:$A,"130020"&amp;'Interventi - Sintesi'!$C850,'Interventi - Dettaglio'!$K:$K)</f>
        <v>0</v>
      </c>
      <c r="V850" s="26">
        <f t="shared" si="150"/>
        <v>0</v>
      </c>
      <c r="W850" s="26">
        <f t="shared" si="151"/>
        <v>4</v>
      </c>
      <c r="X850" s="26">
        <f t="shared" si="152"/>
        <v>4</v>
      </c>
      <c r="Y850" s="32">
        <f t="shared" si="159"/>
        <v>1</v>
      </c>
      <c r="Z850" s="26">
        <f t="shared" si="153"/>
        <v>0</v>
      </c>
      <c r="AA850" s="26">
        <f t="shared" si="154"/>
        <v>0</v>
      </c>
      <c r="AB850" s="26">
        <f t="shared" si="155"/>
        <v>4</v>
      </c>
    </row>
    <row r="851" spans="1:28" ht="24">
      <c r="A851" s="15" t="s">
        <v>1397</v>
      </c>
      <c r="B851" s="19" t="s">
        <v>1703</v>
      </c>
      <c r="C851" s="16" t="s">
        <v>285</v>
      </c>
      <c r="D851" s="23" t="s">
        <v>286</v>
      </c>
      <c r="E851" s="26">
        <f>SUMIF('Interventi - Dettaglio'!$A:$A,"130018"&amp;'Interventi - Sintesi'!$C851,'Interventi - Dettaglio'!H:H)</f>
        <v>0</v>
      </c>
      <c r="F851" s="26">
        <f>SUMIF('Interventi - Dettaglio'!$A:$A,"130018"&amp;'Interventi - Sintesi'!$C851,'Interventi - Dettaglio'!I:I)</f>
        <v>0</v>
      </c>
      <c r="G851" s="32">
        <f t="shared" si="156"/>
        <v>0</v>
      </c>
      <c r="H851" s="26">
        <f>SUMIF('Interventi - Dettaglio'!$A:$A,"130018"&amp;'Interventi - Sintesi'!$C851,'Interventi - Dettaglio'!J:J)</f>
        <v>0</v>
      </c>
      <c r="I851" s="26">
        <f>SUMIF('Interventi - Dettaglio'!$A:$A,"130018"&amp;'Interventi - Sintesi'!$C851,'Interventi - Dettaglio'!K:K)</f>
        <v>0</v>
      </c>
      <c r="J851" s="26">
        <f t="shared" si="148"/>
        <v>0</v>
      </c>
      <c r="K851" s="26">
        <f>SUMIF('Interventi - Dettaglio'!$A:$A,"130019"&amp;'Interventi - Sintesi'!$C851,'Interventi - Dettaglio'!$H:$H)</f>
        <v>15</v>
      </c>
      <c r="L851" s="26">
        <f>SUMIF('Interventi - Dettaglio'!$A:$A,"130019"&amp;'Interventi - Sintesi'!$C851,'Interventi - Dettaglio'!$I:$I)</f>
        <v>10</v>
      </c>
      <c r="M851" s="32">
        <f t="shared" si="157"/>
        <v>0.66669999999999996</v>
      </c>
      <c r="N851" s="26">
        <f>SUMIF('Interventi - Dettaglio'!$A:$A,"130019"&amp;'Interventi - Sintesi'!$C851,'Interventi - Dettaglio'!$J:$J)</f>
        <v>0</v>
      </c>
      <c r="O851" s="26">
        <f>SUMIF('Interventi - Dettaglio'!$A:$A,"130019"&amp;'Interventi - Sintesi'!$C851,'Interventi - Dettaglio'!$K:$K)</f>
        <v>0</v>
      </c>
      <c r="P851" s="26">
        <f t="shared" si="149"/>
        <v>15</v>
      </c>
      <c r="Q851" s="26">
        <f>SUMIF('Interventi - Dettaglio'!$A:$A,"130020"&amp;'Interventi - Sintesi'!$C851,'Interventi - Dettaglio'!$H:$H)</f>
        <v>0</v>
      </c>
      <c r="R851" s="32">
        <f t="shared" si="158"/>
        <v>0</v>
      </c>
      <c r="S851" s="26">
        <f>SUMIF('Interventi - Dettaglio'!$A:$A,"130020"&amp;'Interventi - Sintesi'!$C851,'Interventi - Dettaglio'!$I:$I)</f>
        <v>0</v>
      </c>
      <c r="T851" s="26">
        <f>SUMIF('Interventi - Dettaglio'!$A:$A,"130020"&amp;'Interventi - Sintesi'!$C851,'Interventi - Dettaglio'!$J:$J)</f>
        <v>0</v>
      </c>
      <c r="U851" s="26">
        <f>SUMIF('Interventi - Dettaglio'!$A:$A,"130020"&amp;'Interventi - Sintesi'!$C851,'Interventi - Dettaglio'!$K:$K)</f>
        <v>0</v>
      </c>
      <c r="V851" s="26">
        <f t="shared" si="150"/>
        <v>0</v>
      </c>
      <c r="W851" s="26">
        <f t="shared" si="151"/>
        <v>15</v>
      </c>
      <c r="X851" s="26">
        <f t="shared" si="152"/>
        <v>10</v>
      </c>
      <c r="Y851" s="32">
        <f t="shared" si="159"/>
        <v>0.66669999999999996</v>
      </c>
      <c r="Z851" s="26">
        <f t="shared" si="153"/>
        <v>0</v>
      </c>
      <c r="AA851" s="26">
        <f t="shared" si="154"/>
        <v>0</v>
      </c>
      <c r="AB851" s="26">
        <f t="shared" si="155"/>
        <v>15</v>
      </c>
    </row>
    <row r="852" spans="1:28" ht="24">
      <c r="A852" s="15" t="s">
        <v>1397</v>
      </c>
      <c r="B852" s="19" t="s">
        <v>1703</v>
      </c>
      <c r="C852" s="16" t="s">
        <v>287</v>
      </c>
      <c r="D852" s="23" t="s">
        <v>288</v>
      </c>
      <c r="E852" s="26">
        <f>SUMIF('Interventi - Dettaglio'!$A:$A,"130018"&amp;'Interventi - Sintesi'!$C852,'Interventi - Dettaglio'!H:H)</f>
        <v>0</v>
      </c>
      <c r="F852" s="26">
        <f>SUMIF('Interventi - Dettaglio'!$A:$A,"130018"&amp;'Interventi - Sintesi'!$C852,'Interventi - Dettaglio'!I:I)</f>
        <v>0</v>
      </c>
      <c r="G852" s="32">
        <f t="shared" si="156"/>
        <v>0</v>
      </c>
      <c r="H852" s="26">
        <f>SUMIF('Interventi - Dettaglio'!$A:$A,"130018"&amp;'Interventi - Sintesi'!$C852,'Interventi - Dettaglio'!J:J)</f>
        <v>0</v>
      </c>
      <c r="I852" s="26">
        <f>SUMIF('Interventi - Dettaglio'!$A:$A,"130018"&amp;'Interventi - Sintesi'!$C852,'Interventi - Dettaglio'!K:K)</f>
        <v>0</v>
      </c>
      <c r="J852" s="26">
        <f t="shared" ref="J852:J915" si="160">E852+H852+I852</f>
        <v>0</v>
      </c>
      <c r="K852" s="26">
        <f>SUMIF('Interventi - Dettaglio'!$A:$A,"130019"&amp;'Interventi - Sintesi'!$C852,'Interventi - Dettaglio'!$H:$H)</f>
        <v>3</v>
      </c>
      <c r="L852" s="26">
        <f>SUMIF('Interventi - Dettaglio'!$A:$A,"130019"&amp;'Interventi - Sintesi'!$C852,'Interventi - Dettaglio'!$I:$I)</f>
        <v>3</v>
      </c>
      <c r="M852" s="32">
        <f t="shared" si="157"/>
        <v>1</v>
      </c>
      <c r="N852" s="26">
        <f>SUMIF('Interventi - Dettaglio'!$A:$A,"130019"&amp;'Interventi - Sintesi'!$C852,'Interventi - Dettaglio'!$J:$J)</f>
        <v>2</v>
      </c>
      <c r="O852" s="26">
        <f>SUMIF('Interventi - Dettaglio'!$A:$A,"130019"&amp;'Interventi - Sintesi'!$C852,'Interventi - Dettaglio'!$K:$K)</f>
        <v>0</v>
      </c>
      <c r="P852" s="26">
        <f t="shared" ref="P852:P915" si="161">K852+N852+O852</f>
        <v>5</v>
      </c>
      <c r="Q852" s="26">
        <f>SUMIF('Interventi - Dettaglio'!$A:$A,"130020"&amp;'Interventi - Sintesi'!$C852,'Interventi - Dettaglio'!$H:$H)</f>
        <v>0</v>
      </c>
      <c r="R852" s="32">
        <f t="shared" si="158"/>
        <v>0</v>
      </c>
      <c r="S852" s="26">
        <f>SUMIF('Interventi - Dettaglio'!$A:$A,"130020"&amp;'Interventi - Sintesi'!$C852,'Interventi - Dettaglio'!$I:$I)</f>
        <v>0</v>
      </c>
      <c r="T852" s="26">
        <f>SUMIF('Interventi - Dettaglio'!$A:$A,"130020"&amp;'Interventi - Sintesi'!$C852,'Interventi - Dettaglio'!$J:$J)</f>
        <v>0</v>
      </c>
      <c r="U852" s="26">
        <f>SUMIF('Interventi - Dettaglio'!$A:$A,"130020"&amp;'Interventi - Sintesi'!$C852,'Interventi - Dettaglio'!$K:$K)</f>
        <v>0</v>
      </c>
      <c r="V852" s="26">
        <f t="shared" ref="V852:V915" si="162">Q852+T852+U852</f>
        <v>0</v>
      </c>
      <c r="W852" s="26">
        <f t="shared" ref="W852:W915" si="163">E852+K852+Q852</f>
        <v>3</v>
      </c>
      <c r="X852" s="26">
        <f t="shared" ref="X852:X915" si="164">F852+L852+S852</f>
        <v>3</v>
      </c>
      <c r="Y852" s="32">
        <f t="shared" si="159"/>
        <v>1</v>
      </c>
      <c r="Z852" s="26">
        <f t="shared" ref="Z852:Z915" si="165">H852+N852+T852</f>
        <v>2</v>
      </c>
      <c r="AA852" s="26">
        <f t="shared" ref="AA852:AA915" si="166">I852+O852+U852</f>
        <v>0</v>
      </c>
      <c r="AB852" s="26">
        <f t="shared" ref="AB852:AB915" si="167">W852+Z852+AA852</f>
        <v>5</v>
      </c>
    </row>
    <row r="853" spans="1:28" ht="24">
      <c r="A853" s="15" t="s">
        <v>1397</v>
      </c>
      <c r="B853" s="19" t="s">
        <v>1703</v>
      </c>
      <c r="C853" s="16" t="s">
        <v>1498</v>
      </c>
      <c r="D853" s="23" t="s">
        <v>1499</v>
      </c>
      <c r="E853" s="26">
        <f>SUMIF('Interventi - Dettaglio'!$A:$A,"130018"&amp;'Interventi - Sintesi'!$C853,'Interventi - Dettaglio'!H:H)</f>
        <v>3</v>
      </c>
      <c r="F853" s="26">
        <f>SUMIF('Interventi - Dettaglio'!$A:$A,"130018"&amp;'Interventi - Sintesi'!$C853,'Interventi - Dettaglio'!I:I)</f>
        <v>1</v>
      </c>
      <c r="G853" s="32">
        <f t="shared" si="156"/>
        <v>0.33329999999999999</v>
      </c>
      <c r="H853" s="26">
        <f>SUMIF('Interventi - Dettaglio'!$A:$A,"130018"&amp;'Interventi - Sintesi'!$C853,'Interventi - Dettaglio'!J:J)</f>
        <v>0</v>
      </c>
      <c r="I853" s="26">
        <f>SUMIF('Interventi - Dettaglio'!$A:$A,"130018"&amp;'Interventi - Sintesi'!$C853,'Interventi - Dettaglio'!K:K)</f>
        <v>0</v>
      </c>
      <c r="J853" s="26">
        <f t="shared" si="160"/>
        <v>3</v>
      </c>
      <c r="K853" s="26">
        <f>SUMIF('Interventi - Dettaglio'!$A:$A,"130019"&amp;'Interventi - Sintesi'!$C853,'Interventi - Dettaglio'!$H:$H)</f>
        <v>0</v>
      </c>
      <c r="L853" s="26">
        <f>SUMIF('Interventi - Dettaglio'!$A:$A,"130019"&amp;'Interventi - Sintesi'!$C853,'Interventi - Dettaglio'!$I:$I)</f>
        <v>0</v>
      </c>
      <c r="M853" s="32">
        <f t="shared" si="157"/>
        <v>0</v>
      </c>
      <c r="N853" s="26">
        <f>SUMIF('Interventi - Dettaglio'!$A:$A,"130019"&amp;'Interventi - Sintesi'!$C853,'Interventi - Dettaglio'!$J:$J)</f>
        <v>3</v>
      </c>
      <c r="O853" s="26">
        <f>SUMIF('Interventi - Dettaglio'!$A:$A,"130019"&amp;'Interventi - Sintesi'!$C853,'Interventi - Dettaglio'!$K:$K)</f>
        <v>0</v>
      </c>
      <c r="P853" s="26">
        <f t="shared" si="161"/>
        <v>3</v>
      </c>
      <c r="Q853" s="26">
        <f>SUMIF('Interventi - Dettaglio'!$A:$A,"130020"&amp;'Interventi - Sintesi'!$C853,'Interventi - Dettaglio'!$H:$H)</f>
        <v>0</v>
      </c>
      <c r="R853" s="32">
        <f t="shared" si="158"/>
        <v>0</v>
      </c>
      <c r="S853" s="26">
        <f>SUMIF('Interventi - Dettaglio'!$A:$A,"130020"&amp;'Interventi - Sintesi'!$C853,'Interventi - Dettaglio'!$I:$I)</f>
        <v>0</v>
      </c>
      <c r="T853" s="26">
        <f>SUMIF('Interventi - Dettaglio'!$A:$A,"130020"&amp;'Interventi - Sintesi'!$C853,'Interventi - Dettaglio'!$J:$J)</f>
        <v>1</v>
      </c>
      <c r="U853" s="26">
        <f>SUMIF('Interventi - Dettaglio'!$A:$A,"130020"&amp;'Interventi - Sintesi'!$C853,'Interventi - Dettaglio'!$K:$K)</f>
        <v>0</v>
      </c>
      <c r="V853" s="26">
        <f t="shared" si="162"/>
        <v>1</v>
      </c>
      <c r="W853" s="26">
        <f t="shared" si="163"/>
        <v>3</v>
      </c>
      <c r="X853" s="26">
        <f t="shared" si="164"/>
        <v>1</v>
      </c>
      <c r="Y853" s="32">
        <f t="shared" si="159"/>
        <v>0.33329999999999999</v>
      </c>
      <c r="Z853" s="26">
        <f t="shared" si="165"/>
        <v>4</v>
      </c>
      <c r="AA853" s="26">
        <f t="shared" si="166"/>
        <v>0</v>
      </c>
      <c r="AB853" s="26">
        <f t="shared" si="167"/>
        <v>7</v>
      </c>
    </row>
    <row r="854" spans="1:28" ht="24">
      <c r="A854" s="15" t="s">
        <v>1397</v>
      </c>
      <c r="B854" s="19" t="s">
        <v>1703</v>
      </c>
      <c r="C854" s="16" t="s">
        <v>165</v>
      </c>
      <c r="D854" s="23" t="s">
        <v>166</v>
      </c>
      <c r="E854" s="26">
        <f>SUMIF('Interventi - Dettaglio'!$A:$A,"130018"&amp;'Interventi - Sintesi'!$C854,'Interventi - Dettaglio'!H:H)</f>
        <v>1</v>
      </c>
      <c r="F854" s="26">
        <f>SUMIF('Interventi - Dettaglio'!$A:$A,"130018"&amp;'Interventi - Sintesi'!$C854,'Interventi - Dettaglio'!I:I)</f>
        <v>1</v>
      </c>
      <c r="G854" s="32">
        <f t="shared" si="156"/>
        <v>1</v>
      </c>
      <c r="H854" s="26">
        <f>SUMIF('Interventi - Dettaglio'!$A:$A,"130018"&amp;'Interventi - Sintesi'!$C854,'Interventi - Dettaglio'!J:J)</f>
        <v>0</v>
      </c>
      <c r="I854" s="26">
        <f>SUMIF('Interventi - Dettaglio'!$A:$A,"130018"&amp;'Interventi - Sintesi'!$C854,'Interventi - Dettaglio'!K:K)</f>
        <v>0</v>
      </c>
      <c r="J854" s="26">
        <f t="shared" si="160"/>
        <v>1</v>
      </c>
      <c r="K854" s="26">
        <f>SUMIF('Interventi - Dettaglio'!$A:$A,"130019"&amp;'Interventi - Sintesi'!$C854,'Interventi - Dettaglio'!$H:$H)</f>
        <v>12</v>
      </c>
      <c r="L854" s="26">
        <f>SUMIF('Interventi - Dettaglio'!$A:$A,"130019"&amp;'Interventi - Sintesi'!$C854,'Interventi - Dettaglio'!$I:$I)</f>
        <v>12</v>
      </c>
      <c r="M854" s="32">
        <f t="shared" si="157"/>
        <v>1</v>
      </c>
      <c r="N854" s="26">
        <f>SUMIF('Interventi - Dettaglio'!$A:$A,"130019"&amp;'Interventi - Sintesi'!$C854,'Interventi - Dettaglio'!$J:$J)</f>
        <v>0</v>
      </c>
      <c r="O854" s="26">
        <f>SUMIF('Interventi - Dettaglio'!$A:$A,"130019"&amp;'Interventi - Sintesi'!$C854,'Interventi - Dettaglio'!$K:$K)</f>
        <v>0</v>
      </c>
      <c r="P854" s="26">
        <f t="shared" si="161"/>
        <v>12</v>
      </c>
      <c r="Q854" s="26">
        <f>SUMIF('Interventi - Dettaglio'!$A:$A,"130020"&amp;'Interventi - Sintesi'!$C854,'Interventi - Dettaglio'!$H:$H)</f>
        <v>0</v>
      </c>
      <c r="R854" s="32">
        <f t="shared" si="158"/>
        <v>0</v>
      </c>
      <c r="S854" s="26">
        <f>SUMIF('Interventi - Dettaglio'!$A:$A,"130020"&amp;'Interventi - Sintesi'!$C854,'Interventi - Dettaglio'!$I:$I)</f>
        <v>0</v>
      </c>
      <c r="T854" s="26">
        <f>SUMIF('Interventi - Dettaglio'!$A:$A,"130020"&amp;'Interventi - Sintesi'!$C854,'Interventi - Dettaglio'!$J:$J)</f>
        <v>0</v>
      </c>
      <c r="U854" s="26">
        <f>SUMIF('Interventi - Dettaglio'!$A:$A,"130020"&amp;'Interventi - Sintesi'!$C854,'Interventi - Dettaglio'!$K:$K)</f>
        <v>0</v>
      </c>
      <c r="V854" s="26">
        <f t="shared" si="162"/>
        <v>0</v>
      </c>
      <c r="W854" s="26">
        <f t="shared" si="163"/>
        <v>13</v>
      </c>
      <c r="X854" s="26">
        <f t="shared" si="164"/>
        <v>13</v>
      </c>
      <c r="Y854" s="32">
        <f t="shared" si="159"/>
        <v>1</v>
      </c>
      <c r="Z854" s="26">
        <f t="shared" si="165"/>
        <v>0</v>
      </c>
      <c r="AA854" s="26">
        <f t="shared" si="166"/>
        <v>0</v>
      </c>
      <c r="AB854" s="26">
        <f t="shared" si="167"/>
        <v>13</v>
      </c>
    </row>
    <row r="855" spans="1:28" ht="24">
      <c r="A855" s="15" t="s">
        <v>1397</v>
      </c>
      <c r="B855" s="19" t="s">
        <v>1703</v>
      </c>
      <c r="C855" s="16" t="s">
        <v>289</v>
      </c>
      <c r="D855" s="23" t="s">
        <v>290</v>
      </c>
      <c r="E855" s="26">
        <f>SUMIF('Interventi - Dettaglio'!$A:$A,"130018"&amp;'Interventi - Sintesi'!$C855,'Interventi - Dettaglio'!H:H)</f>
        <v>0</v>
      </c>
      <c r="F855" s="26">
        <f>SUMIF('Interventi - Dettaglio'!$A:$A,"130018"&amp;'Interventi - Sintesi'!$C855,'Interventi - Dettaglio'!I:I)</f>
        <v>0</v>
      </c>
      <c r="G855" s="32">
        <f t="shared" si="156"/>
        <v>0</v>
      </c>
      <c r="H855" s="26">
        <f>SUMIF('Interventi - Dettaglio'!$A:$A,"130018"&amp;'Interventi - Sintesi'!$C855,'Interventi - Dettaglio'!J:J)</f>
        <v>0</v>
      </c>
      <c r="I855" s="26">
        <f>SUMIF('Interventi - Dettaglio'!$A:$A,"130018"&amp;'Interventi - Sintesi'!$C855,'Interventi - Dettaglio'!K:K)</f>
        <v>0</v>
      </c>
      <c r="J855" s="26">
        <f t="shared" si="160"/>
        <v>0</v>
      </c>
      <c r="K855" s="26">
        <f>SUMIF('Interventi - Dettaglio'!$A:$A,"130019"&amp;'Interventi - Sintesi'!$C855,'Interventi - Dettaglio'!$H:$H)</f>
        <v>7</v>
      </c>
      <c r="L855" s="26">
        <f>SUMIF('Interventi - Dettaglio'!$A:$A,"130019"&amp;'Interventi - Sintesi'!$C855,'Interventi - Dettaglio'!$I:$I)</f>
        <v>5</v>
      </c>
      <c r="M855" s="32">
        <f t="shared" si="157"/>
        <v>0.71430000000000005</v>
      </c>
      <c r="N855" s="26">
        <f>SUMIF('Interventi - Dettaglio'!$A:$A,"130019"&amp;'Interventi - Sintesi'!$C855,'Interventi - Dettaglio'!$J:$J)</f>
        <v>0</v>
      </c>
      <c r="O855" s="26">
        <f>SUMIF('Interventi - Dettaglio'!$A:$A,"130019"&amp;'Interventi - Sintesi'!$C855,'Interventi - Dettaglio'!$K:$K)</f>
        <v>0</v>
      </c>
      <c r="P855" s="26">
        <f t="shared" si="161"/>
        <v>7</v>
      </c>
      <c r="Q855" s="26">
        <f>SUMIF('Interventi - Dettaglio'!$A:$A,"130020"&amp;'Interventi - Sintesi'!$C855,'Interventi - Dettaglio'!$H:$H)</f>
        <v>1</v>
      </c>
      <c r="R855" s="32">
        <f t="shared" si="158"/>
        <v>0.1429</v>
      </c>
      <c r="S855" s="26">
        <f>SUMIF('Interventi - Dettaglio'!$A:$A,"130020"&amp;'Interventi - Sintesi'!$C855,'Interventi - Dettaglio'!$I:$I)</f>
        <v>1</v>
      </c>
      <c r="T855" s="26">
        <f>SUMIF('Interventi - Dettaglio'!$A:$A,"130020"&amp;'Interventi - Sintesi'!$C855,'Interventi - Dettaglio'!$J:$J)</f>
        <v>0</v>
      </c>
      <c r="U855" s="26">
        <f>SUMIF('Interventi - Dettaglio'!$A:$A,"130020"&amp;'Interventi - Sintesi'!$C855,'Interventi - Dettaglio'!$K:$K)</f>
        <v>0</v>
      </c>
      <c r="V855" s="26">
        <f t="shared" si="162"/>
        <v>1</v>
      </c>
      <c r="W855" s="26">
        <f t="shared" si="163"/>
        <v>8</v>
      </c>
      <c r="X855" s="26">
        <f t="shared" si="164"/>
        <v>6</v>
      </c>
      <c r="Y855" s="32">
        <f t="shared" si="159"/>
        <v>0.75</v>
      </c>
      <c r="Z855" s="26">
        <f t="shared" si="165"/>
        <v>0</v>
      </c>
      <c r="AA855" s="26">
        <f t="shared" si="166"/>
        <v>0</v>
      </c>
      <c r="AB855" s="26">
        <f t="shared" si="167"/>
        <v>8</v>
      </c>
    </row>
    <row r="856" spans="1:28" ht="24">
      <c r="A856" s="15" t="s">
        <v>1397</v>
      </c>
      <c r="B856" s="19" t="s">
        <v>1703</v>
      </c>
      <c r="C856" s="16" t="s">
        <v>291</v>
      </c>
      <c r="D856" s="23" t="s">
        <v>292</v>
      </c>
      <c r="E856" s="26">
        <f>SUMIF('Interventi - Dettaglio'!$A:$A,"130018"&amp;'Interventi - Sintesi'!$C856,'Interventi - Dettaglio'!H:H)</f>
        <v>0</v>
      </c>
      <c r="F856" s="26">
        <f>SUMIF('Interventi - Dettaglio'!$A:$A,"130018"&amp;'Interventi - Sintesi'!$C856,'Interventi - Dettaglio'!I:I)</f>
        <v>0</v>
      </c>
      <c r="G856" s="32">
        <f t="shared" si="156"/>
        <v>0</v>
      </c>
      <c r="H856" s="26">
        <f>SUMIF('Interventi - Dettaglio'!$A:$A,"130018"&amp;'Interventi - Sintesi'!$C856,'Interventi - Dettaglio'!J:J)</f>
        <v>0</v>
      </c>
      <c r="I856" s="26">
        <f>SUMIF('Interventi - Dettaglio'!$A:$A,"130018"&amp;'Interventi - Sintesi'!$C856,'Interventi - Dettaglio'!K:K)</f>
        <v>0</v>
      </c>
      <c r="J856" s="26">
        <f t="shared" si="160"/>
        <v>0</v>
      </c>
      <c r="K856" s="26">
        <f>SUMIF('Interventi - Dettaglio'!$A:$A,"130019"&amp;'Interventi - Sintesi'!$C856,'Interventi - Dettaglio'!$H:$H)</f>
        <v>1</v>
      </c>
      <c r="L856" s="26">
        <f>SUMIF('Interventi - Dettaglio'!$A:$A,"130019"&amp;'Interventi - Sintesi'!$C856,'Interventi - Dettaglio'!$I:$I)</f>
        <v>1</v>
      </c>
      <c r="M856" s="32">
        <f t="shared" si="157"/>
        <v>1</v>
      </c>
      <c r="N856" s="26">
        <f>SUMIF('Interventi - Dettaglio'!$A:$A,"130019"&amp;'Interventi - Sintesi'!$C856,'Interventi - Dettaglio'!$J:$J)</f>
        <v>0</v>
      </c>
      <c r="O856" s="26">
        <f>SUMIF('Interventi - Dettaglio'!$A:$A,"130019"&amp;'Interventi - Sintesi'!$C856,'Interventi - Dettaglio'!$K:$K)</f>
        <v>0</v>
      </c>
      <c r="P856" s="26">
        <f t="shared" si="161"/>
        <v>1</v>
      </c>
      <c r="Q856" s="26">
        <f>SUMIF('Interventi - Dettaglio'!$A:$A,"130020"&amp;'Interventi - Sintesi'!$C856,'Interventi - Dettaglio'!$H:$H)</f>
        <v>0</v>
      </c>
      <c r="R856" s="32">
        <f t="shared" si="158"/>
        <v>0</v>
      </c>
      <c r="S856" s="26">
        <f>SUMIF('Interventi - Dettaglio'!$A:$A,"130020"&amp;'Interventi - Sintesi'!$C856,'Interventi - Dettaglio'!$I:$I)</f>
        <v>0</v>
      </c>
      <c r="T856" s="26">
        <f>SUMIF('Interventi - Dettaglio'!$A:$A,"130020"&amp;'Interventi - Sintesi'!$C856,'Interventi - Dettaglio'!$J:$J)</f>
        <v>0</v>
      </c>
      <c r="U856" s="26">
        <f>SUMIF('Interventi - Dettaglio'!$A:$A,"130020"&amp;'Interventi - Sintesi'!$C856,'Interventi - Dettaglio'!$K:$K)</f>
        <v>0</v>
      </c>
      <c r="V856" s="26">
        <f t="shared" si="162"/>
        <v>0</v>
      </c>
      <c r="W856" s="26">
        <f t="shared" si="163"/>
        <v>1</v>
      </c>
      <c r="X856" s="26">
        <f t="shared" si="164"/>
        <v>1</v>
      </c>
      <c r="Y856" s="32">
        <f t="shared" si="159"/>
        <v>1</v>
      </c>
      <c r="Z856" s="26">
        <f t="shared" si="165"/>
        <v>0</v>
      </c>
      <c r="AA856" s="26">
        <f t="shared" si="166"/>
        <v>0</v>
      </c>
      <c r="AB856" s="26">
        <f t="shared" si="167"/>
        <v>1</v>
      </c>
    </row>
    <row r="857" spans="1:28" ht="24">
      <c r="A857" s="15" t="s">
        <v>1397</v>
      </c>
      <c r="B857" s="19" t="s">
        <v>1703</v>
      </c>
      <c r="C857" s="16" t="s">
        <v>2137</v>
      </c>
      <c r="D857" s="23" t="s">
        <v>2138</v>
      </c>
      <c r="E857" s="26">
        <f>SUMIF('Interventi - Dettaglio'!$A:$A,"130018"&amp;'Interventi - Sintesi'!$C857,'Interventi - Dettaglio'!H:H)</f>
        <v>0</v>
      </c>
      <c r="F857" s="26">
        <f>SUMIF('Interventi - Dettaglio'!$A:$A,"130018"&amp;'Interventi - Sintesi'!$C857,'Interventi - Dettaglio'!I:I)</f>
        <v>0</v>
      </c>
      <c r="G857" s="32">
        <f t="shared" si="156"/>
        <v>0</v>
      </c>
      <c r="H857" s="26">
        <f>SUMIF('Interventi - Dettaglio'!$A:$A,"130018"&amp;'Interventi - Sintesi'!$C857,'Interventi - Dettaglio'!J:J)</f>
        <v>0</v>
      </c>
      <c r="I857" s="26">
        <f>SUMIF('Interventi - Dettaglio'!$A:$A,"130018"&amp;'Interventi - Sintesi'!$C857,'Interventi - Dettaglio'!K:K)</f>
        <v>0</v>
      </c>
      <c r="J857" s="26">
        <f t="shared" si="160"/>
        <v>0</v>
      </c>
      <c r="K857" s="26">
        <f>SUMIF('Interventi - Dettaglio'!$A:$A,"130019"&amp;'Interventi - Sintesi'!$C857,'Interventi - Dettaglio'!$H:$H)</f>
        <v>1</v>
      </c>
      <c r="L857" s="26">
        <f>SUMIF('Interventi - Dettaglio'!$A:$A,"130019"&amp;'Interventi - Sintesi'!$C857,'Interventi - Dettaglio'!$I:$I)</f>
        <v>0</v>
      </c>
      <c r="M857" s="32">
        <f t="shared" si="157"/>
        <v>0</v>
      </c>
      <c r="N857" s="26">
        <f>SUMIF('Interventi - Dettaglio'!$A:$A,"130019"&amp;'Interventi - Sintesi'!$C857,'Interventi - Dettaglio'!$J:$J)</f>
        <v>2</v>
      </c>
      <c r="O857" s="26">
        <f>SUMIF('Interventi - Dettaglio'!$A:$A,"130019"&amp;'Interventi - Sintesi'!$C857,'Interventi - Dettaglio'!$K:$K)</f>
        <v>0</v>
      </c>
      <c r="P857" s="26">
        <f t="shared" si="161"/>
        <v>3</v>
      </c>
      <c r="Q857" s="26">
        <f>SUMIF('Interventi - Dettaglio'!$A:$A,"130020"&amp;'Interventi - Sintesi'!$C857,'Interventi - Dettaglio'!$H:$H)</f>
        <v>0</v>
      </c>
      <c r="R857" s="32">
        <f t="shared" si="158"/>
        <v>0</v>
      </c>
      <c r="S857" s="26">
        <f>SUMIF('Interventi - Dettaglio'!$A:$A,"130020"&amp;'Interventi - Sintesi'!$C857,'Interventi - Dettaglio'!$I:$I)</f>
        <v>0</v>
      </c>
      <c r="T857" s="26">
        <f>SUMIF('Interventi - Dettaglio'!$A:$A,"130020"&amp;'Interventi - Sintesi'!$C857,'Interventi - Dettaglio'!$J:$J)</f>
        <v>0</v>
      </c>
      <c r="U857" s="26">
        <f>SUMIF('Interventi - Dettaglio'!$A:$A,"130020"&amp;'Interventi - Sintesi'!$C857,'Interventi - Dettaglio'!$K:$K)</f>
        <v>0</v>
      </c>
      <c r="V857" s="26">
        <f t="shared" si="162"/>
        <v>0</v>
      </c>
      <c r="W857" s="26">
        <f t="shared" si="163"/>
        <v>1</v>
      </c>
      <c r="X857" s="26">
        <f t="shared" si="164"/>
        <v>0</v>
      </c>
      <c r="Y857" s="32">
        <f t="shared" si="159"/>
        <v>0</v>
      </c>
      <c r="Z857" s="26">
        <f t="shared" si="165"/>
        <v>2</v>
      </c>
      <c r="AA857" s="26">
        <f t="shared" si="166"/>
        <v>0</v>
      </c>
      <c r="AB857" s="26">
        <f t="shared" si="167"/>
        <v>3</v>
      </c>
    </row>
    <row r="858" spans="1:28" ht="24">
      <c r="A858" s="15" t="s">
        <v>1397</v>
      </c>
      <c r="B858" s="19" t="s">
        <v>1703</v>
      </c>
      <c r="C858" s="16" t="s">
        <v>1967</v>
      </c>
      <c r="D858" s="23" t="s">
        <v>1968</v>
      </c>
      <c r="E858" s="26">
        <f>SUMIF('Interventi - Dettaglio'!$A:$A,"130018"&amp;'Interventi - Sintesi'!$C858,'Interventi - Dettaglio'!H:H)</f>
        <v>1</v>
      </c>
      <c r="F858" s="26">
        <f>SUMIF('Interventi - Dettaglio'!$A:$A,"130018"&amp;'Interventi - Sintesi'!$C858,'Interventi - Dettaglio'!I:I)</f>
        <v>1</v>
      </c>
      <c r="G858" s="32">
        <f t="shared" si="156"/>
        <v>1</v>
      </c>
      <c r="H858" s="26">
        <f>SUMIF('Interventi - Dettaglio'!$A:$A,"130018"&amp;'Interventi - Sintesi'!$C858,'Interventi - Dettaglio'!J:J)</f>
        <v>0</v>
      </c>
      <c r="I858" s="26">
        <f>SUMIF('Interventi - Dettaglio'!$A:$A,"130018"&amp;'Interventi - Sintesi'!$C858,'Interventi - Dettaglio'!K:K)</f>
        <v>0</v>
      </c>
      <c r="J858" s="26">
        <f t="shared" si="160"/>
        <v>1</v>
      </c>
      <c r="K858" s="26">
        <f>SUMIF('Interventi - Dettaglio'!$A:$A,"130019"&amp;'Interventi - Sintesi'!$C858,'Interventi - Dettaglio'!$H:$H)</f>
        <v>0</v>
      </c>
      <c r="L858" s="26">
        <f>SUMIF('Interventi - Dettaglio'!$A:$A,"130019"&amp;'Interventi - Sintesi'!$C858,'Interventi - Dettaglio'!$I:$I)</f>
        <v>0</v>
      </c>
      <c r="M858" s="32">
        <f t="shared" si="157"/>
        <v>0</v>
      </c>
      <c r="N858" s="26">
        <f>SUMIF('Interventi - Dettaglio'!$A:$A,"130019"&amp;'Interventi - Sintesi'!$C858,'Interventi - Dettaglio'!$J:$J)</f>
        <v>0</v>
      </c>
      <c r="O858" s="26">
        <f>SUMIF('Interventi - Dettaglio'!$A:$A,"130019"&amp;'Interventi - Sintesi'!$C858,'Interventi - Dettaglio'!$K:$K)</f>
        <v>0</v>
      </c>
      <c r="P858" s="26">
        <f t="shared" si="161"/>
        <v>0</v>
      </c>
      <c r="Q858" s="26">
        <f>SUMIF('Interventi - Dettaglio'!$A:$A,"130020"&amp;'Interventi - Sintesi'!$C858,'Interventi - Dettaglio'!$H:$H)</f>
        <v>0</v>
      </c>
      <c r="R858" s="32">
        <f t="shared" si="158"/>
        <v>0</v>
      </c>
      <c r="S858" s="26">
        <f>SUMIF('Interventi - Dettaglio'!$A:$A,"130020"&amp;'Interventi - Sintesi'!$C858,'Interventi - Dettaglio'!$I:$I)</f>
        <v>0</v>
      </c>
      <c r="T858" s="26">
        <f>SUMIF('Interventi - Dettaglio'!$A:$A,"130020"&amp;'Interventi - Sintesi'!$C858,'Interventi - Dettaglio'!$J:$J)</f>
        <v>0</v>
      </c>
      <c r="U858" s="26">
        <f>SUMIF('Interventi - Dettaglio'!$A:$A,"130020"&amp;'Interventi - Sintesi'!$C858,'Interventi - Dettaglio'!$K:$K)</f>
        <v>0</v>
      </c>
      <c r="V858" s="26">
        <f t="shared" si="162"/>
        <v>0</v>
      </c>
      <c r="W858" s="26">
        <f t="shared" si="163"/>
        <v>1</v>
      </c>
      <c r="X858" s="26">
        <f t="shared" si="164"/>
        <v>1</v>
      </c>
      <c r="Y858" s="32">
        <f t="shared" si="159"/>
        <v>1</v>
      </c>
      <c r="Z858" s="26">
        <f t="shared" si="165"/>
        <v>0</v>
      </c>
      <c r="AA858" s="26">
        <f t="shared" si="166"/>
        <v>0</v>
      </c>
      <c r="AB858" s="26">
        <f t="shared" si="167"/>
        <v>1</v>
      </c>
    </row>
    <row r="859" spans="1:28" ht="24">
      <c r="A859" s="15" t="s">
        <v>1397</v>
      </c>
      <c r="B859" s="19" t="s">
        <v>1703</v>
      </c>
      <c r="C859" s="16" t="s">
        <v>1969</v>
      </c>
      <c r="D859" s="23" t="s">
        <v>1970</v>
      </c>
      <c r="E859" s="26">
        <f>SUMIF('Interventi - Dettaglio'!$A:$A,"130018"&amp;'Interventi - Sintesi'!$C859,'Interventi - Dettaglio'!H:H)</f>
        <v>1</v>
      </c>
      <c r="F859" s="26">
        <f>SUMIF('Interventi - Dettaglio'!$A:$A,"130018"&amp;'Interventi - Sintesi'!$C859,'Interventi - Dettaglio'!I:I)</f>
        <v>0</v>
      </c>
      <c r="G859" s="32">
        <f t="shared" si="156"/>
        <v>0</v>
      </c>
      <c r="H859" s="26">
        <f>SUMIF('Interventi - Dettaglio'!$A:$A,"130018"&amp;'Interventi - Sintesi'!$C859,'Interventi - Dettaglio'!J:J)</f>
        <v>0</v>
      </c>
      <c r="I859" s="26">
        <f>SUMIF('Interventi - Dettaglio'!$A:$A,"130018"&amp;'Interventi - Sintesi'!$C859,'Interventi - Dettaglio'!K:K)</f>
        <v>0</v>
      </c>
      <c r="J859" s="26">
        <f t="shared" si="160"/>
        <v>1</v>
      </c>
      <c r="K859" s="26">
        <f>SUMIF('Interventi - Dettaglio'!$A:$A,"130019"&amp;'Interventi - Sintesi'!$C859,'Interventi - Dettaglio'!$H:$H)</f>
        <v>0</v>
      </c>
      <c r="L859" s="26">
        <f>SUMIF('Interventi - Dettaglio'!$A:$A,"130019"&amp;'Interventi - Sintesi'!$C859,'Interventi - Dettaglio'!$I:$I)</f>
        <v>0</v>
      </c>
      <c r="M859" s="32">
        <f t="shared" si="157"/>
        <v>0</v>
      </c>
      <c r="N859" s="26">
        <f>SUMIF('Interventi - Dettaglio'!$A:$A,"130019"&amp;'Interventi - Sintesi'!$C859,'Interventi - Dettaglio'!$J:$J)</f>
        <v>0</v>
      </c>
      <c r="O859" s="26">
        <f>SUMIF('Interventi - Dettaglio'!$A:$A,"130019"&amp;'Interventi - Sintesi'!$C859,'Interventi - Dettaglio'!$K:$K)</f>
        <v>0</v>
      </c>
      <c r="P859" s="26">
        <f t="shared" si="161"/>
        <v>0</v>
      </c>
      <c r="Q859" s="26">
        <f>SUMIF('Interventi - Dettaglio'!$A:$A,"130020"&amp;'Interventi - Sintesi'!$C859,'Interventi - Dettaglio'!$H:$H)</f>
        <v>0</v>
      </c>
      <c r="R859" s="32">
        <f t="shared" si="158"/>
        <v>0</v>
      </c>
      <c r="S859" s="26">
        <f>SUMIF('Interventi - Dettaglio'!$A:$A,"130020"&amp;'Interventi - Sintesi'!$C859,'Interventi - Dettaglio'!$I:$I)</f>
        <v>0</v>
      </c>
      <c r="T859" s="26">
        <f>SUMIF('Interventi - Dettaglio'!$A:$A,"130020"&amp;'Interventi - Sintesi'!$C859,'Interventi - Dettaglio'!$J:$J)</f>
        <v>0</v>
      </c>
      <c r="U859" s="26">
        <f>SUMIF('Interventi - Dettaglio'!$A:$A,"130020"&amp;'Interventi - Sintesi'!$C859,'Interventi - Dettaglio'!$K:$K)</f>
        <v>0</v>
      </c>
      <c r="V859" s="26">
        <f t="shared" si="162"/>
        <v>0</v>
      </c>
      <c r="W859" s="26">
        <f t="shared" si="163"/>
        <v>1</v>
      </c>
      <c r="X859" s="26">
        <f t="shared" si="164"/>
        <v>0</v>
      </c>
      <c r="Y859" s="32">
        <f t="shared" si="159"/>
        <v>0</v>
      </c>
      <c r="Z859" s="26">
        <f t="shared" si="165"/>
        <v>0</v>
      </c>
      <c r="AA859" s="26">
        <f t="shared" si="166"/>
        <v>0</v>
      </c>
      <c r="AB859" s="26">
        <f t="shared" si="167"/>
        <v>1</v>
      </c>
    </row>
    <row r="860" spans="1:28" ht="24">
      <c r="A860" s="15" t="s">
        <v>1397</v>
      </c>
      <c r="B860" s="19" t="s">
        <v>1703</v>
      </c>
      <c r="C860" s="16" t="s">
        <v>293</v>
      </c>
      <c r="D860" s="23" t="s">
        <v>294</v>
      </c>
      <c r="E860" s="26">
        <f>SUMIF('Interventi - Dettaglio'!$A:$A,"130018"&amp;'Interventi - Sintesi'!$C860,'Interventi - Dettaglio'!H:H)</f>
        <v>2</v>
      </c>
      <c r="F860" s="26">
        <f>SUMIF('Interventi - Dettaglio'!$A:$A,"130018"&amp;'Interventi - Sintesi'!$C860,'Interventi - Dettaglio'!I:I)</f>
        <v>1</v>
      </c>
      <c r="G860" s="32">
        <f t="shared" si="156"/>
        <v>0.5</v>
      </c>
      <c r="H860" s="26">
        <f>SUMIF('Interventi - Dettaglio'!$A:$A,"130018"&amp;'Interventi - Sintesi'!$C860,'Interventi - Dettaglio'!J:J)</f>
        <v>0</v>
      </c>
      <c r="I860" s="26">
        <f>SUMIF('Interventi - Dettaglio'!$A:$A,"130018"&amp;'Interventi - Sintesi'!$C860,'Interventi - Dettaglio'!K:K)</f>
        <v>0</v>
      </c>
      <c r="J860" s="26">
        <f t="shared" si="160"/>
        <v>2</v>
      </c>
      <c r="K860" s="26">
        <f>SUMIF('Interventi - Dettaglio'!$A:$A,"130019"&amp;'Interventi - Sintesi'!$C860,'Interventi - Dettaglio'!$H:$H)</f>
        <v>2</v>
      </c>
      <c r="L860" s="26">
        <f>SUMIF('Interventi - Dettaglio'!$A:$A,"130019"&amp;'Interventi - Sintesi'!$C860,'Interventi - Dettaglio'!$I:$I)</f>
        <v>2</v>
      </c>
      <c r="M860" s="32">
        <f t="shared" si="157"/>
        <v>1</v>
      </c>
      <c r="N860" s="26">
        <f>SUMIF('Interventi - Dettaglio'!$A:$A,"130019"&amp;'Interventi - Sintesi'!$C860,'Interventi - Dettaglio'!$J:$J)</f>
        <v>0</v>
      </c>
      <c r="O860" s="26">
        <f>SUMIF('Interventi - Dettaglio'!$A:$A,"130019"&amp;'Interventi - Sintesi'!$C860,'Interventi - Dettaglio'!$K:$K)</f>
        <v>0</v>
      </c>
      <c r="P860" s="26">
        <f t="shared" si="161"/>
        <v>2</v>
      </c>
      <c r="Q860" s="26">
        <f>SUMIF('Interventi - Dettaglio'!$A:$A,"130020"&amp;'Interventi - Sintesi'!$C860,'Interventi - Dettaglio'!$H:$H)</f>
        <v>2</v>
      </c>
      <c r="R860" s="32">
        <f t="shared" si="158"/>
        <v>1</v>
      </c>
      <c r="S860" s="26">
        <f>SUMIF('Interventi - Dettaglio'!$A:$A,"130020"&amp;'Interventi - Sintesi'!$C860,'Interventi - Dettaglio'!$I:$I)</f>
        <v>0</v>
      </c>
      <c r="T860" s="26">
        <f>SUMIF('Interventi - Dettaglio'!$A:$A,"130020"&amp;'Interventi - Sintesi'!$C860,'Interventi - Dettaglio'!$J:$J)</f>
        <v>0</v>
      </c>
      <c r="U860" s="26">
        <f>SUMIF('Interventi - Dettaglio'!$A:$A,"130020"&amp;'Interventi - Sintesi'!$C860,'Interventi - Dettaglio'!$K:$K)</f>
        <v>0</v>
      </c>
      <c r="V860" s="26">
        <f t="shared" si="162"/>
        <v>2</v>
      </c>
      <c r="W860" s="26">
        <f t="shared" si="163"/>
        <v>6</v>
      </c>
      <c r="X860" s="26">
        <f t="shared" si="164"/>
        <v>3</v>
      </c>
      <c r="Y860" s="32">
        <f t="shared" si="159"/>
        <v>0.5</v>
      </c>
      <c r="Z860" s="26">
        <f t="shared" si="165"/>
        <v>0</v>
      </c>
      <c r="AA860" s="26">
        <f t="shared" si="166"/>
        <v>0</v>
      </c>
      <c r="AB860" s="26">
        <f t="shared" si="167"/>
        <v>6</v>
      </c>
    </row>
    <row r="861" spans="1:28" ht="24">
      <c r="A861" s="15" t="s">
        <v>1397</v>
      </c>
      <c r="B861" s="19" t="s">
        <v>1703</v>
      </c>
      <c r="C861" s="16" t="s">
        <v>295</v>
      </c>
      <c r="D861" s="23" t="s">
        <v>296</v>
      </c>
      <c r="E861" s="26">
        <f>SUMIF('Interventi - Dettaglio'!$A:$A,"130018"&amp;'Interventi - Sintesi'!$C861,'Interventi - Dettaglio'!H:H)</f>
        <v>102</v>
      </c>
      <c r="F861" s="26">
        <f>SUMIF('Interventi - Dettaglio'!$A:$A,"130018"&amp;'Interventi - Sintesi'!$C861,'Interventi - Dettaglio'!I:I)</f>
        <v>87</v>
      </c>
      <c r="G861" s="32">
        <f t="shared" si="156"/>
        <v>0.85289999999999999</v>
      </c>
      <c r="H861" s="26">
        <f>SUMIF('Interventi - Dettaglio'!$A:$A,"130018"&amp;'Interventi - Sintesi'!$C861,'Interventi - Dettaglio'!J:J)</f>
        <v>0</v>
      </c>
      <c r="I861" s="26">
        <f>SUMIF('Interventi - Dettaglio'!$A:$A,"130018"&amp;'Interventi - Sintesi'!$C861,'Interventi - Dettaglio'!K:K)</f>
        <v>0</v>
      </c>
      <c r="J861" s="26">
        <f t="shared" si="160"/>
        <v>102</v>
      </c>
      <c r="K861" s="26">
        <f>SUMIF('Interventi - Dettaglio'!$A:$A,"130019"&amp;'Interventi - Sintesi'!$C861,'Interventi - Dettaglio'!$H:$H)</f>
        <v>12</v>
      </c>
      <c r="L861" s="26">
        <f>SUMIF('Interventi - Dettaglio'!$A:$A,"130019"&amp;'Interventi - Sintesi'!$C861,'Interventi - Dettaglio'!$I:$I)</f>
        <v>10</v>
      </c>
      <c r="M861" s="32">
        <f t="shared" si="157"/>
        <v>0.83330000000000004</v>
      </c>
      <c r="N861" s="26">
        <f>SUMIF('Interventi - Dettaglio'!$A:$A,"130019"&amp;'Interventi - Sintesi'!$C861,'Interventi - Dettaglio'!$J:$J)</f>
        <v>0</v>
      </c>
      <c r="O861" s="26">
        <f>SUMIF('Interventi - Dettaglio'!$A:$A,"130019"&amp;'Interventi - Sintesi'!$C861,'Interventi - Dettaglio'!$K:$K)</f>
        <v>0</v>
      </c>
      <c r="P861" s="26">
        <f t="shared" si="161"/>
        <v>12</v>
      </c>
      <c r="Q861" s="26">
        <f>SUMIF('Interventi - Dettaglio'!$A:$A,"130020"&amp;'Interventi - Sintesi'!$C861,'Interventi - Dettaglio'!$H:$H)</f>
        <v>13</v>
      </c>
      <c r="R861" s="32">
        <f t="shared" si="158"/>
        <v>1.0832999999999999</v>
      </c>
      <c r="S861" s="26">
        <f>SUMIF('Interventi - Dettaglio'!$A:$A,"130020"&amp;'Interventi - Sintesi'!$C861,'Interventi - Dettaglio'!$I:$I)</f>
        <v>9</v>
      </c>
      <c r="T861" s="26">
        <f>SUMIF('Interventi - Dettaglio'!$A:$A,"130020"&amp;'Interventi - Sintesi'!$C861,'Interventi - Dettaglio'!$J:$J)</f>
        <v>0</v>
      </c>
      <c r="U861" s="26">
        <f>SUMIF('Interventi - Dettaglio'!$A:$A,"130020"&amp;'Interventi - Sintesi'!$C861,'Interventi - Dettaglio'!$K:$K)</f>
        <v>0</v>
      </c>
      <c r="V861" s="26">
        <f t="shared" si="162"/>
        <v>13</v>
      </c>
      <c r="W861" s="26">
        <f t="shared" si="163"/>
        <v>127</v>
      </c>
      <c r="X861" s="26">
        <f t="shared" si="164"/>
        <v>106</v>
      </c>
      <c r="Y861" s="32">
        <f t="shared" si="159"/>
        <v>0.83460000000000001</v>
      </c>
      <c r="Z861" s="26">
        <f t="shared" si="165"/>
        <v>0</v>
      </c>
      <c r="AA861" s="26">
        <f t="shared" si="166"/>
        <v>0</v>
      </c>
      <c r="AB861" s="26">
        <f t="shared" si="167"/>
        <v>127</v>
      </c>
    </row>
    <row r="862" spans="1:28" ht="24">
      <c r="A862" s="15" t="s">
        <v>1397</v>
      </c>
      <c r="B862" s="19" t="s">
        <v>1703</v>
      </c>
      <c r="C862" s="16" t="s">
        <v>297</v>
      </c>
      <c r="D862" s="23" t="s">
        <v>298</v>
      </c>
      <c r="E862" s="26">
        <f>SUMIF('Interventi - Dettaglio'!$A:$A,"130018"&amp;'Interventi - Sintesi'!$C862,'Interventi - Dettaglio'!H:H)</f>
        <v>122</v>
      </c>
      <c r="F862" s="26">
        <f>SUMIF('Interventi - Dettaglio'!$A:$A,"130018"&amp;'Interventi - Sintesi'!$C862,'Interventi - Dettaglio'!I:I)</f>
        <v>82</v>
      </c>
      <c r="G862" s="32">
        <f t="shared" si="156"/>
        <v>0.67210000000000003</v>
      </c>
      <c r="H862" s="26">
        <f>SUMIF('Interventi - Dettaglio'!$A:$A,"130018"&amp;'Interventi - Sintesi'!$C862,'Interventi - Dettaglio'!J:J)</f>
        <v>0</v>
      </c>
      <c r="I862" s="26">
        <f>SUMIF('Interventi - Dettaglio'!$A:$A,"130018"&amp;'Interventi - Sintesi'!$C862,'Interventi - Dettaglio'!K:K)</f>
        <v>0</v>
      </c>
      <c r="J862" s="26">
        <f t="shared" si="160"/>
        <v>122</v>
      </c>
      <c r="K862" s="26">
        <f>SUMIF('Interventi - Dettaglio'!$A:$A,"130019"&amp;'Interventi - Sintesi'!$C862,'Interventi - Dettaglio'!$H:$H)</f>
        <v>10</v>
      </c>
      <c r="L862" s="26">
        <f>SUMIF('Interventi - Dettaglio'!$A:$A,"130019"&amp;'Interventi - Sintesi'!$C862,'Interventi - Dettaglio'!$I:$I)</f>
        <v>8</v>
      </c>
      <c r="M862" s="32">
        <f t="shared" si="157"/>
        <v>0.8</v>
      </c>
      <c r="N862" s="26">
        <f>SUMIF('Interventi - Dettaglio'!$A:$A,"130019"&amp;'Interventi - Sintesi'!$C862,'Interventi - Dettaglio'!$J:$J)</f>
        <v>0</v>
      </c>
      <c r="O862" s="26">
        <f>SUMIF('Interventi - Dettaglio'!$A:$A,"130019"&amp;'Interventi - Sintesi'!$C862,'Interventi - Dettaglio'!$K:$K)</f>
        <v>0</v>
      </c>
      <c r="P862" s="26">
        <f t="shared" si="161"/>
        <v>10</v>
      </c>
      <c r="Q862" s="26">
        <f>SUMIF('Interventi - Dettaglio'!$A:$A,"130020"&amp;'Interventi - Sintesi'!$C862,'Interventi - Dettaglio'!$H:$H)</f>
        <v>5</v>
      </c>
      <c r="R862" s="32">
        <f t="shared" si="158"/>
        <v>0.5</v>
      </c>
      <c r="S862" s="26">
        <f>SUMIF('Interventi - Dettaglio'!$A:$A,"130020"&amp;'Interventi - Sintesi'!$C862,'Interventi - Dettaglio'!$I:$I)</f>
        <v>3</v>
      </c>
      <c r="T862" s="26">
        <f>SUMIF('Interventi - Dettaglio'!$A:$A,"130020"&amp;'Interventi - Sintesi'!$C862,'Interventi - Dettaglio'!$J:$J)</f>
        <v>0</v>
      </c>
      <c r="U862" s="26">
        <f>SUMIF('Interventi - Dettaglio'!$A:$A,"130020"&amp;'Interventi - Sintesi'!$C862,'Interventi - Dettaglio'!$K:$K)</f>
        <v>0</v>
      </c>
      <c r="V862" s="26">
        <f t="shared" si="162"/>
        <v>5</v>
      </c>
      <c r="W862" s="26">
        <f t="shared" si="163"/>
        <v>137</v>
      </c>
      <c r="X862" s="26">
        <f t="shared" si="164"/>
        <v>93</v>
      </c>
      <c r="Y862" s="32">
        <f t="shared" si="159"/>
        <v>0.67879999999999996</v>
      </c>
      <c r="Z862" s="26">
        <f t="shared" si="165"/>
        <v>0</v>
      </c>
      <c r="AA862" s="26">
        <f t="shared" si="166"/>
        <v>0</v>
      </c>
      <c r="AB862" s="26">
        <f t="shared" si="167"/>
        <v>137</v>
      </c>
    </row>
    <row r="863" spans="1:28" ht="24">
      <c r="A863" s="15" t="s">
        <v>1397</v>
      </c>
      <c r="B863" s="19" t="s">
        <v>1703</v>
      </c>
      <c r="C863" s="16" t="s">
        <v>299</v>
      </c>
      <c r="D863" s="23" t="s">
        <v>300</v>
      </c>
      <c r="E863" s="26">
        <f>SUMIF('Interventi - Dettaglio'!$A:$A,"130018"&amp;'Interventi - Sintesi'!$C863,'Interventi - Dettaglio'!H:H)</f>
        <v>25</v>
      </c>
      <c r="F863" s="26">
        <f>SUMIF('Interventi - Dettaglio'!$A:$A,"130018"&amp;'Interventi - Sintesi'!$C863,'Interventi - Dettaglio'!I:I)</f>
        <v>8</v>
      </c>
      <c r="G863" s="32">
        <f t="shared" si="156"/>
        <v>0.32</v>
      </c>
      <c r="H863" s="26">
        <f>SUMIF('Interventi - Dettaglio'!$A:$A,"130018"&amp;'Interventi - Sintesi'!$C863,'Interventi - Dettaglio'!J:J)</f>
        <v>0</v>
      </c>
      <c r="I863" s="26">
        <f>SUMIF('Interventi - Dettaglio'!$A:$A,"130018"&amp;'Interventi - Sintesi'!$C863,'Interventi - Dettaglio'!K:K)</f>
        <v>0</v>
      </c>
      <c r="J863" s="26">
        <f t="shared" si="160"/>
        <v>25</v>
      </c>
      <c r="K863" s="26">
        <f>SUMIF('Interventi - Dettaglio'!$A:$A,"130019"&amp;'Interventi - Sintesi'!$C863,'Interventi - Dettaglio'!$H:$H)</f>
        <v>6</v>
      </c>
      <c r="L863" s="26">
        <f>SUMIF('Interventi - Dettaglio'!$A:$A,"130019"&amp;'Interventi - Sintesi'!$C863,'Interventi - Dettaglio'!$I:$I)</f>
        <v>3</v>
      </c>
      <c r="M863" s="32">
        <f t="shared" si="157"/>
        <v>0.5</v>
      </c>
      <c r="N863" s="26">
        <f>SUMIF('Interventi - Dettaglio'!$A:$A,"130019"&amp;'Interventi - Sintesi'!$C863,'Interventi - Dettaglio'!$J:$J)</f>
        <v>0</v>
      </c>
      <c r="O863" s="26">
        <f>SUMIF('Interventi - Dettaglio'!$A:$A,"130019"&amp;'Interventi - Sintesi'!$C863,'Interventi - Dettaglio'!$K:$K)</f>
        <v>0</v>
      </c>
      <c r="P863" s="26">
        <f t="shared" si="161"/>
        <v>6</v>
      </c>
      <c r="Q863" s="26">
        <f>SUMIF('Interventi - Dettaglio'!$A:$A,"130020"&amp;'Interventi - Sintesi'!$C863,'Interventi - Dettaglio'!$H:$H)</f>
        <v>3</v>
      </c>
      <c r="R863" s="32">
        <f t="shared" si="158"/>
        <v>0.5</v>
      </c>
      <c r="S863" s="26">
        <f>SUMIF('Interventi - Dettaglio'!$A:$A,"130020"&amp;'Interventi - Sintesi'!$C863,'Interventi - Dettaglio'!$I:$I)</f>
        <v>1</v>
      </c>
      <c r="T863" s="26">
        <f>SUMIF('Interventi - Dettaglio'!$A:$A,"130020"&amp;'Interventi - Sintesi'!$C863,'Interventi - Dettaglio'!$J:$J)</f>
        <v>4</v>
      </c>
      <c r="U863" s="26">
        <f>SUMIF('Interventi - Dettaglio'!$A:$A,"130020"&amp;'Interventi - Sintesi'!$C863,'Interventi - Dettaglio'!$K:$K)</f>
        <v>0</v>
      </c>
      <c r="V863" s="26">
        <f t="shared" si="162"/>
        <v>7</v>
      </c>
      <c r="W863" s="26">
        <f t="shared" si="163"/>
        <v>34</v>
      </c>
      <c r="X863" s="26">
        <f t="shared" si="164"/>
        <v>12</v>
      </c>
      <c r="Y863" s="32">
        <f t="shared" si="159"/>
        <v>0.35289999999999999</v>
      </c>
      <c r="Z863" s="26">
        <f t="shared" si="165"/>
        <v>4</v>
      </c>
      <c r="AA863" s="26">
        <f t="shared" si="166"/>
        <v>0</v>
      </c>
      <c r="AB863" s="26">
        <f t="shared" si="167"/>
        <v>38</v>
      </c>
    </row>
    <row r="864" spans="1:28" ht="24">
      <c r="A864" s="15" t="s">
        <v>1397</v>
      </c>
      <c r="B864" s="19" t="s">
        <v>1703</v>
      </c>
      <c r="C864" s="16" t="s">
        <v>301</v>
      </c>
      <c r="D864" s="23" t="s">
        <v>302</v>
      </c>
      <c r="E864" s="26">
        <f>SUMIF('Interventi - Dettaglio'!$A:$A,"130018"&amp;'Interventi - Sintesi'!$C864,'Interventi - Dettaglio'!H:H)</f>
        <v>14</v>
      </c>
      <c r="F864" s="26">
        <f>SUMIF('Interventi - Dettaglio'!$A:$A,"130018"&amp;'Interventi - Sintesi'!$C864,'Interventi - Dettaglio'!I:I)</f>
        <v>7</v>
      </c>
      <c r="G864" s="32">
        <f t="shared" si="156"/>
        <v>0.5</v>
      </c>
      <c r="H864" s="26">
        <f>SUMIF('Interventi - Dettaglio'!$A:$A,"130018"&amp;'Interventi - Sintesi'!$C864,'Interventi - Dettaglio'!J:J)</f>
        <v>0</v>
      </c>
      <c r="I864" s="26">
        <f>SUMIF('Interventi - Dettaglio'!$A:$A,"130018"&amp;'Interventi - Sintesi'!$C864,'Interventi - Dettaglio'!K:K)</f>
        <v>0</v>
      </c>
      <c r="J864" s="26">
        <f t="shared" si="160"/>
        <v>14</v>
      </c>
      <c r="K864" s="26">
        <f>SUMIF('Interventi - Dettaglio'!$A:$A,"130019"&amp;'Interventi - Sintesi'!$C864,'Interventi - Dettaglio'!$H:$H)</f>
        <v>2</v>
      </c>
      <c r="L864" s="26">
        <f>SUMIF('Interventi - Dettaglio'!$A:$A,"130019"&amp;'Interventi - Sintesi'!$C864,'Interventi - Dettaglio'!$I:$I)</f>
        <v>2</v>
      </c>
      <c r="M864" s="32">
        <f t="shared" si="157"/>
        <v>1</v>
      </c>
      <c r="N864" s="26">
        <f>SUMIF('Interventi - Dettaglio'!$A:$A,"130019"&amp;'Interventi - Sintesi'!$C864,'Interventi - Dettaglio'!$J:$J)</f>
        <v>0</v>
      </c>
      <c r="O864" s="26">
        <f>SUMIF('Interventi - Dettaglio'!$A:$A,"130019"&amp;'Interventi - Sintesi'!$C864,'Interventi - Dettaglio'!$K:$K)</f>
        <v>0</v>
      </c>
      <c r="P864" s="26">
        <f t="shared" si="161"/>
        <v>2</v>
      </c>
      <c r="Q864" s="26">
        <f>SUMIF('Interventi - Dettaglio'!$A:$A,"130020"&amp;'Interventi - Sintesi'!$C864,'Interventi - Dettaglio'!$H:$H)</f>
        <v>0</v>
      </c>
      <c r="R864" s="32">
        <f t="shared" si="158"/>
        <v>0</v>
      </c>
      <c r="S864" s="26">
        <f>SUMIF('Interventi - Dettaglio'!$A:$A,"130020"&amp;'Interventi - Sintesi'!$C864,'Interventi - Dettaglio'!$I:$I)</f>
        <v>0</v>
      </c>
      <c r="T864" s="26">
        <f>SUMIF('Interventi - Dettaglio'!$A:$A,"130020"&amp;'Interventi - Sintesi'!$C864,'Interventi - Dettaglio'!$J:$J)</f>
        <v>2</v>
      </c>
      <c r="U864" s="26">
        <f>SUMIF('Interventi - Dettaglio'!$A:$A,"130020"&amp;'Interventi - Sintesi'!$C864,'Interventi - Dettaglio'!$K:$K)</f>
        <v>0</v>
      </c>
      <c r="V864" s="26">
        <f t="shared" si="162"/>
        <v>2</v>
      </c>
      <c r="W864" s="26">
        <f t="shared" si="163"/>
        <v>16</v>
      </c>
      <c r="X864" s="26">
        <f t="shared" si="164"/>
        <v>9</v>
      </c>
      <c r="Y864" s="32">
        <f t="shared" si="159"/>
        <v>0.5625</v>
      </c>
      <c r="Z864" s="26">
        <f t="shared" si="165"/>
        <v>2</v>
      </c>
      <c r="AA864" s="26">
        <f t="shared" si="166"/>
        <v>0</v>
      </c>
      <c r="AB864" s="26">
        <f t="shared" si="167"/>
        <v>18</v>
      </c>
    </row>
    <row r="865" spans="1:28" ht="24">
      <c r="A865" s="13" t="s">
        <v>1397</v>
      </c>
      <c r="B865" s="19" t="s">
        <v>1703</v>
      </c>
      <c r="C865" s="14" t="s">
        <v>303</v>
      </c>
      <c r="D865" s="4" t="s">
        <v>304</v>
      </c>
      <c r="E865" s="26">
        <f>SUMIF('Interventi - Dettaglio'!$A:$A,"130018"&amp;'Interventi - Sintesi'!$C865,'Interventi - Dettaglio'!H:H)</f>
        <v>304</v>
      </c>
      <c r="F865" s="26">
        <f>SUMIF('Interventi - Dettaglio'!$A:$A,"130018"&amp;'Interventi - Sintesi'!$C865,'Interventi - Dettaglio'!I:I)</f>
        <v>299</v>
      </c>
      <c r="G865" s="32">
        <f t="shared" si="156"/>
        <v>0.98360000000000003</v>
      </c>
      <c r="H865" s="26">
        <f>SUMIF('Interventi - Dettaglio'!$A:$A,"130018"&amp;'Interventi - Sintesi'!$C865,'Interventi - Dettaglio'!J:J)</f>
        <v>0</v>
      </c>
      <c r="I865" s="26">
        <f>SUMIF('Interventi - Dettaglio'!$A:$A,"130018"&amp;'Interventi - Sintesi'!$C865,'Interventi - Dettaglio'!K:K)</f>
        <v>0</v>
      </c>
      <c r="J865" s="26">
        <f t="shared" si="160"/>
        <v>304</v>
      </c>
      <c r="K865" s="26">
        <f>SUMIF('Interventi - Dettaglio'!$A:$A,"130019"&amp;'Interventi - Sintesi'!$C865,'Interventi - Dettaglio'!$H:$H)</f>
        <v>45</v>
      </c>
      <c r="L865" s="26">
        <f>SUMIF('Interventi - Dettaglio'!$A:$A,"130019"&amp;'Interventi - Sintesi'!$C865,'Interventi - Dettaglio'!$I:$I)</f>
        <v>45</v>
      </c>
      <c r="M865" s="32">
        <f t="shared" si="157"/>
        <v>1</v>
      </c>
      <c r="N865" s="26">
        <f>SUMIF('Interventi - Dettaglio'!$A:$A,"130019"&amp;'Interventi - Sintesi'!$C865,'Interventi - Dettaglio'!$J:$J)</f>
        <v>0</v>
      </c>
      <c r="O865" s="26">
        <f>SUMIF('Interventi - Dettaglio'!$A:$A,"130019"&amp;'Interventi - Sintesi'!$C865,'Interventi - Dettaglio'!$K:$K)</f>
        <v>0</v>
      </c>
      <c r="P865" s="26">
        <f t="shared" si="161"/>
        <v>45</v>
      </c>
      <c r="Q865" s="26">
        <f>SUMIF('Interventi - Dettaglio'!$A:$A,"130020"&amp;'Interventi - Sintesi'!$C865,'Interventi - Dettaglio'!$H:$H)</f>
        <v>74</v>
      </c>
      <c r="R865" s="32">
        <f t="shared" si="158"/>
        <v>1.6444000000000001</v>
      </c>
      <c r="S865" s="26">
        <f>SUMIF('Interventi - Dettaglio'!$A:$A,"130020"&amp;'Interventi - Sintesi'!$C865,'Interventi - Dettaglio'!$I:$I)</f>
        <v>74</v>
      </c>
      <c r="T865" s="26">
        <f>SUMIF('Interventi - Dettaglio'!$A:$A,"130020"&amp;'Interventi - Sintesi'!$C865,'Interventi - Dettaglio'!$J:$J)</f>
        <v>0</v>
      </c>
      <c r="U865" s="26">
        <f>SUMIF('Interventi - Dettaglio'!$A:$A,"130020"&amp;'Interventi - Sintesi'!$C865,'Interventi - Dettaglio'!$K:$K)</f>
        <v>0</v>
      </c>
      <c r="V865" s="26">
        <f t="shared" si="162"/>
        <v>74</v>
      </c>
      <c r="W865" s="26">
        <f t="shared" si="163"/>
        <v>423</v>
      </c>
      <c r="X865" s="26">
        <f t="shared" si="164"/>
        <v>418</v>
      </c>
      <c r="Y865" s="32">
        <f t="shared" si="159"/>
        <v>0.98819999999999997</v>
      </c>
      <c r="Z865" s="26">
        <f t="shared" si="165"/>
        <v>0</v>
      </c>
      <c r="AA865" s="26">
        <f t="shared" si="166"/>
        <v>0</v>
      </c>
      <c r="AB865" s="26">
        <f t="shared" si="167"/>
        <v>423</v>
      </c>
    </row>
    <row r="866" spans="1:28" ht="24">
      <c r="A866" s="15" t="s">
        <v>1397</v>
      </c>
      <c r="B866" s="19" t="s">
        <v>1703</v>
      </c>
      <c r="C866" s="16" t="s">
        <v>305</v>
      </c>
      <c r="D866" s="23" t="s">
        <v>306</v>
      </c>
      <c r="E866" s="26">
        <f>SUMIF('Interventi - Dettaglio'!$A:$A,"130018"&amp;'Interventi - Sintesi'!$C866,'Interventi - Dettaglio'!H:H)</f>
        <v>127</v>
      </c>
      <c r="F866" s="26">
        <f>SUMIF('Interventi - Dettaglio'!$A:$A,"130018"&amp;'Interventi - Sintesi'!$C866,'Interventi - Dettaglio'!I:I)</f>
        <v>118</v>
      </c>
      <c r="G866" s="32">
        <f t="shared" si="156"/>
        <v>0.92910000000000004</v>
      </c>
      <c r="H866" s="26">
        <f>SUMIF('Interventi - Dettaglio'!$A:$A,"130018"&amp;'Interventi - Sintesi'!$C866,'Interventi - Dettaglio'!J:J)</f>
        <v>0</v>
      </c>
      <c r="I866" s="26">
        <f>SUMIF('Interventi - Dettaglio'!$A:$A,"130018"&amp;'Interventi - Sintesi'!$C866,'Interventi - Dettaglio'!K:K)</f>
        <v>0</v>
      </c>
      <c r="J866" s="26">
        <f t="shared" si="160"/>
        <v>127</v>
      </c>
      <c r="K866" s="26">
        <f>SUMIF('Interventi - Dettaglio'!$A:$A,"130019"&amp;'Interventi - Sintesi'!$C866,'Interventi - Dettaglio'!$H:$H)</f>
        <v>19</v>
      </c>
      <c r="L866" s="26">
        <f>SUMIF('Interventi - Dettaglio'!$A:$A,"130019"&amp;'Interventi - Sintesi'!$C866,'Interventi - Dettaglio'!$I:$I)</f>
        <v>19</v>
      </c>
      <c r="M866" s="32">
        <f t="shared" si="157"/>
        <v>1</v>
      </c>
      <c r="N866" s="26">
        <f>SUMIF('Interventi - Dettaglio'!$A:$A,"130019"&amp;'Interventi - Sintesi'!$C866,'Interventi - Dettaglio'!$J:$J)</f>
        <v>0</v>
      </c>
      <c r="O866" s="26">
        <f>SUMIF('Interventi - Dettaglio'!$A:$A,"130019"&amp;'Interventi - Sintesi'!$C866,'Interventi - Dettaglio'!$K:$K)</f>
        <v>0</v>
      </c>
      <c r="P866" s="26">
        <f t="shared" si="161"/>
        <v>19</v>
      </c>
      <c r="Q866" s="26">
        <f>SUMIF('Interventi - Dettaglio'!$A:$A,"130020"&amp;'Interventi - Sintesi'!$C866,'Interventi - Dettaglio'!$H:$H)</f>
        <v>18</v>
      </c>
      <c r="R866" s="32">
        <f t="shared" si="158"/>
        <v>0.94740000000000002</v>
      </c>
      <c r="S866" s="26">
        <f>SUMIF('Interventi - Dettaglio'!$A:$A,"130020"&amp;'Interventi - Sintesi'!$C866,'Interventi - Dettaglio'!$I:$I)</f>
        <v>15</v>
      </c>
      <c r="T866" s="26">
        <f>SUMIF('Interventi - Dettaglio'!$A:$A,"130020"&amp;'Interventi - Sintesi'!$C866,'Interventi - Dettaglio'!$J:$J)</f>
        <v>0</v>
      </c>
      <c r="U866" s="26">
        <f>SUMIF('Interventi - Dettaglio'!$A:$A,"130020"&amp;'Interventi - Sintesi'!$C866,'Interventi - Dettaglio'!$K:$K)</f>
        <v>0</v>
      </c>
      <c r="V866" s="26">
        <f t="shared" si="162"/>
        <v>18</v>
      </c>
      <c r="W866" s="26">
        <f t="shared" si="163"/>
        <v>164</v>
      </c>
      <c r="X866" s="26">
        <f t="shared" si="164"/>
        <v>152</v>
      </c>
      <c r="Y866" s="32">
        <f t="shared" si="159"/>
        <v>0.92679999999999996</v>
      </c>
      <c r="Z866" s="26">
        <f t="shared" si="165"/>
        <v>0</v>
      </c>
      <c r="AA866" s="26">
        <f t="shared" si="166"/>
        <v>0</v>
      </c>
      <c r="AB866" s="26">
        <f t="shared" si="167"/>
        <v>164</v>
      </c>
    </row>
    <row r="867" spans="1:28" ht="24">
      <c r="A867" s="15" t="s">
        <v>1397</v>
      </c>
      <c r="B867" s="19" t="s">
        <v>1703</v>
      </c>
      <c r="C867" s="16" t="s">
        <v>67</v>
      </c>
      <c r="D867" s="23" t="s">
        <v>68</v>
      </c>
      <c r="E867" s="26">
        <f>SUMIF('Interventi - Dettaglio'!$A:$A,"130018"&amp;'Interventi - Sintesi'!$C867,'Interventi - Dettaglio'!H:H)</f>
        <v>16</v>
      </c>
      <c r="F867" s="26">
        <f>SUMIF('Interventi - Dettaglio'!$A:$A,"130018"&amp;'Interventi - Sintesi'!$C867,'Interventi - Dettaglio'!I:I)</f>
        <v>11</v>
      </c>
      <c r="G867" s="32">
        <f t="shared" si="156"/>
        <v>0.6875</v>
      </c>
      <c r="H867" s="26">
        <f>SUMIF('Interventi - Dettaglio'!$A:$A,"130018"&amp;'Interventi - Sintesi'!$C867,'Interventi - Dettaglio'!J:J)</f>
        <v>0</v>
      </c>
      <c r="I867" s="26">
        <f>SUMIF('Interventi - Dettaglio'!$A:$A,"130018"&amp;'Interventi - Sintesi'!$C867,'Interventi - Dettaglio'!K:K)</f>
        <v>0</v>
      </c>
      <c r="J867" s="26">
        <f t="shared" si="160"/>
        <v>16</v>
      </c>
      <c r="K867" s="26">
        <f>SUMIF('Interventi - Dettaglio'!$A:$A,"130019"&amp;'Interventi - Sintesi'!$C867,'Interventi - Dettaglio'!$H:$H)</f>
        <v>2</v>
      </c>
      <c r="L867" s="26">
        <f>SUMIF('Interventi - Dettaglio'!$A:$A,"130019"&amp;'Interventi - Sintesi'!$C867,'Interventi - Dettaglio'!$I:$I)</f>
        <v>2</v>
      </c>
      <c r="M867" s="32">
        <f t="shared" si="157"/>
        <v>1</v>
      </c>
      <c r="N867" s="26">
        <f>SUMIF('Interventi - Dettaglio'!$A:$A,"130019"&amp;'Interventi - Sintesi'!$C867,'Interventi - Dettaglio'!$J:$J)</f>
        <v>0</v>
      </c>
      <c r="O867" s="26">
        <f>SUMIF('Interventi - Dettaglio'!$A:$A,"130019"&amp;'Interventi - Sintesi'!$C867,'Interventi - Dettaglio'!$K:$K)</f>
        <v>0</v>
      </c>
      <c r="P867" s="26">
        <f t="shared" si="161"/>
        <v>2</v>
      </c>
      <c r="Q867" s="26">
        <f>SUMIF('Interventi - Dettaglio'!$A:$A,"130020"&amp;'Interventi - Sintesi'!$C867,'Interventi - Dettaglio'!$H:$H)</f>
        <v>7</v>
      </c>
      <c r="R867" s="32">
        <f t="shared" si="158"/>
        <v>3.5</v>
      </c>
      <c r="S867" s="26">
        <f>SUMIF('Interventi - Dettaglio'!$A:$A,"130020"&amp;'Interventi - Sintesi'!$C867,'Interventi - Dettaglio'!$I:$I)</f>
        <v>2</v>
      </c>
      <c r="T867" s="26">
        <f>SUMIF('Interventi - Dettaglio'!$A:$A,"130020"&amp;'Interventi - Sintesi'!$C867,'Interventi - Dettaglio'!$J:$J)</f>
        <v>1</v>
      </c>
      <c r="U867" s="26">
        <f>SUMIF('Interventi - Dettaglio'!$A:$A,"130020"&amp;'Interventi - Sintesi'!$C867,'Interventi - Dettaglio'!$K:$K)</f>
        <v>0</v>
      </c>
      <c r="V867" s="26">
        <f t="shared" si="162"/>
        <v>8</v>
      </c>
      <c r="W867" s="26">
        <f t="shared" si="163"/>
        <v>25</v>
      </c>
      <c r="X867" s="26">
        <f t="shared" si="164"/>
        <v>15</v>
      </c>
      <c r="Y867" s="32">
        <f t="shared" si="159"/>
        <v>0.6</v>
      </c>
      <c r="Z867" s="26">
        <f t="shared" si="165"/>
        <v>1</v>
      </c>
      <c r="AA867" s="26">
        <f t="shared" si="166"/>
        <v>0</v>
      </c>
      <c r="AB867" s="26">
        <f t="shared" si="167"/>
        <v>26</v>
      </c>
    </row>
    <row r="868" spans="1:28" ht="24">
      <c r="A868" s="15" t="s">
        <v>1397</v>
      </c>
      <c r="B868" s="19" t="s">
        <v>1703</v>
      </c>
      <c r="C868" s="16" t="s">
        <v>307</v>
      </c>
      <c r="D868" s="23" t="s">
        <v>308</v>
      </c>
      <c r="E868" s="26">
        <f>SUMIF('Interventi - Dettaglio'!$A:$A,"130018"&amp;'Interventi - Sintesi'!$C868,'Interventi - Dettaglio'!H:H)</f>
        <v>6</v>
      </c>
      <c r="F868" s="26">
        <f>SUMIF('Interventi - Dettaglio'!$A:$A,"130018"&amp;'Interventi - Sintesi'!$C868,'Interventi - Dettaglio'!I:I)</f>
        <v>5</v>
      </c>
      <c r="G868" s="32">
        <f t="shared" si="156"/>
        <v>0.83330000000000004</v>
      </c>
      <c r="H868" s="26">
        <f>SUMIF('Interventi - Dettaglio'!$A:$A,"130018"&amp;'Interventi - Sintesi'!$C868,'Interventi - Dettaglio'!J:J)</f>
        <v>0</v>
      </c>
      <c r="I868" s="26">
        <f>SUMIF('Interventi - Dettaglio'!$A:$A,"130018"&amp;'Interventi - Sintesi'!$C868,'Interventi - Dettaglio'!K:K)</f>
        <v>0</v>
      </c>
      <c r="J868" s="26">
        <f t="shared" si="160"/>
        <v>6</v>
      </c>
      <c r="K868" s="26">
        <f>SUMIF('Interventi - Dettaglio'!$A:$A,"130019"&amp;'Interventi - Sintesi'!$C868,'Interventi - Dettaglio'!$H:$H)</f>
        <v>0</v>
      </c>
      <c r="L868" s="26">
        <f>SUMIF('Interventi - Dettaglio'!$A:$A,"130019"&amp;'Interventi - Sintesi'!$C868,'Interventi - Dettaglio'!$I:$I)</f>
        <v>0</v>
      </c>
      <c r="M868" s="32">
        <f t="shared" si="157"/>
        <v>0</v>
      </c>
      <c r="N868" s="26">
        <f>SUMIF('Interventi - Dettaglio'!$A:$A,"130019"&amp;'Interventi - Sintesi'!$C868,'Interventi - Dettaglio'!$J:$J)</f>
        <v>0</v>
      </c>
      <c r="O868" s="26">
        <f>SUMIF('Interventi - Dettaglio'!$A:$A,"130019"&amp;'Interventi - Sintesi'!$C868,'Interventi - Dettaglio'!$K:$K)</f>
        <v>0</v>
      </c>
      <c r="P868" s="26">
        <f t="shared" si="161"/>
        <v>0</v>
      </c>
      <c r="Q868" s="26">
        <f>SUMIF('Interventi - Dettaglio'!$A:$A,"130020"&amp;'Interventi - Sintesi'!$C868,'Interventi - Dettaglio'!$H:$H)</f>
        <v>0</v>
      </c>
      <c r="R868" s="32">
        <f t="shared" si="158"/>
        <v>0</v>
      </c>
      <c r="S868" s="26">
        <f>SUMIF('Interventi - Dettaglio'!$A:$A,"130020"&amp;'Interventi - Sintesi'!$C868,'Interventi - Dettaglio'!$I:$I)</f>
        <v>0</v>
      </c>
      <c r="T868" s="26">
        <f>SUMIF('Interventi - Dettaglio'!$A:$A,"130020"&amp;'Interventi - Sintesi'!$C868,'Interventi - Dettaglio'!$J:$J)</f>
        <v>0</v>
      </c>
      <c r="U868" s="26">
        <f>SUMIF('Interventi - Dettaglio'!$A:$A,"130020"&amp;'Interventi - Sintesi'!$C868,'Interventi - Dettaglio'!$K:$K)</f>
        <v>0</v>
      </c>
      <c r="V868" s="26">
        <f t="shared" si="162"/>
        <v>0</v>
      </c>
      <c r="W868" s="26">
        <f t="shared" si="163"/>
        <v>6</v>
      </c>
      <c r="X868" s="26">
        <f t="shared" si="164"/>
        <v>5</v>
      </c>
      <c r="Y868" s="32">
        <f t="shared" si="159"/>
        <v>0.83330000000000004</v>
      </c>
      <c r="Z868" s="26">
        <f t="shared" si="165"/>
        <v>0</v>
      </c>
      <c r="AA868" s="26">
        <f t="shared" si="166"/>
        <v>0</v>
      </c>
      <c r="AB868" s="26">
        <f t="shared" si="167"/>
        <v>6</v>
      </c>
    </row>
    <row r="869" spans="1:28" ht="24">
      <c r="A869" s="15" t="s">
        <v>1397</v>
      </c>
      <c r="B869" s="19" t="s">
        <v>1703</v>
      </c>
      <c r="C869" s="16" t="s">
        <v>309</v>
      </c>
      <c r="D869" s="23" t="s">
        <v>310</v>
      </c>
      <c r="E869" s="26">
        <f>SUMIF('Interventi - Dettaglio'!$A:$A,"130018"&amp;'Interventi - Sintesi'!$C869,'Interventi - Dettaglio'!H:H)</f>
        <v>48</v>
      </c>
      <c r="F869" s="26">
        <f>SUMIF('Interventi - Dettaglio'!$A:$A,"130018"&amp;'Interventi - Sintesi'!$C869,'Interventi - Dettaglio'!I:I)</f>
        <v>47</v>
      </c>
      <c r="G869" s="32">
        <f t="shared" si="156"/>
        <v>0.97919999999999996</v>
      </c>
      <c r="H869" s="26">
        <f>SUMIF('Interventi - Dettaglio'!$A:$A,"130018"&amp;'Interventi - Sintesi'!$C869,'Interventi - Dettaglio'!J:J)</f>
        <v>0</v>
      </c>
      <c r="I869" s="26">
        <f>SUMIF('Interventi - Dettaglio'!$A:$A,"130018"&amp;'Interventi - Sintesi'!$C869,'Interventi - Dettaglio'!K:K)</f>
        <v>0</v>
      </c>
      <c r="J869" s="26">
        <f t="shared" si="160"/>
        <v>48</v>
      </c>
      <c r="K869" s="26">
        <f>SUMIF('Interventi - Dettaglio'!$A:$A,"130019"&amp;'Interventi - Sintesi'!$C869,'Interventi - Dettaglio'!$H:$H)</f>
        <v>1</v>
      </c>
      <c r="L869" s="26">
        <f>SUMIF('Interventi - Dettaglio'!$A:$A,"130019"&amp;'Interventi - Sintesi'!$C869,'Interventi - Dettaglio'!$I:$I)</f>
        <v>0</v>
      </c>
      <c r="M869" s="32">
        <f t="shared" si="157"/>
        <v>0</v>
      </c>
      <c r="N869" s="26">
        <f>SUMIF('Interventi - Dettaglio'!$A:$A,"130019"&amp;'Interventi - Sintesi'!$C869,'Interventi - Dettaglio'!$J:$J)</f>
        <v>0</v>
      </c>
      <c r="O869" s="26">
        <f>SUMIF('Interventi - Dettaglio'!$A:$A,"130019"&amp;'Interventi - Sintesi'!$C869,'Interventi - Dettaglio'!$K:$K)</f>
        <v>0</v>
      </c>
      <c r="P869" s="26">
        <f t="shared" si="161"/>
        <v>1</v>
      </c>
      <c r="Q869" s="26">
        <f>SUMIF('Interventi - Dettaglio'!$A:$A,"130020"&amp;'Interventi - Sintesi'!$C869,'Interventi - Dettaglio'!$H:$H)</f>
        <v>1</v>
      </c>
      <c r="R869" s="32">
        <f t="shared" si="158"/>
        <v>1</v>
      </c>
      <c r="S869" s="26">
        <f>SUMIF('Interventi - Dettaglio'!$A:$A,"130020"&amp;'Interventi - Sintesi'!$C869,'Interventi - Dettaglio'!$I:$I)</f>
        <v>0</v>
      </c>
      <c r="T869" s="26">
        <f>SUMIF('Interventi - Dettaglio'!$A:$A,"130020"&amp;'Interventi - Sintesi'!$C869,'Interventi - Dettaglio'!$J:$J)</f>
        <v>0</v>
      </c>
      <c r="U869" s="26">
        <f>SUMIF('Interventi - Dettaglio'!$A:$A,"130020"&amp;'Interventi - Sintesi'!$C869,'Interventi - Dettaglio'!$K:$K)</f>
        <v>0</v>
      </c>
      <c r="V869" s="26">
        <f t="shared" si="162"/>
        <v>1</v>
      </c>
      <c r="W869" s="26">
        <f t="shared" si="163"/>
        <v>50</v>
      </c>
      <c r="X869" s="26">
        <f t="shared" si="164"/>
        <v>47</v>
      </c>
      <c r="Y869" s="32">
        <f t="shared" si="159"/>
        <v>0.94</v>
      </c>
      <c r="Z869" s="26">
        <f t="shared" si="165"/>
        <v>0</v>
      </c>
      <c r="AA869" s="26">
        <f t="shared" si="166"/>
        <v>0</v>
      </c>
      <c r="AB869" s="26">
        <f t="shared" si="167"/>
        <v>50</v>
      </c>
    </row>
    <row r="870" spans="1:28">
      <c r="A870" s="15" t="s">
        <v>1397</v>
      </c>
      <c r="B870" s="19" t="s">
        <v>1703</v>
      </c>
      <c r="C870" s="16" t="s">
        <v>311</v>
      </c>
      <c r="D870" s="23" t="s">
        <v>312</v>
      </c>
      <c r="E870" s="26">
        <f>SUMIF('Interventi - Dettaglio'!$A:$A,"130018"&amp;'Interventi - Sintesi'!$C870,'Interventi - Dettaglio'!H:H)</f>
        <v>1</v>
      </c>
      <c r="F870" s="26">
        <f>SUMIF('Interventi - Dettaglio'!$A:$A,"130018"&amp;'Interventi - Sintesi'!$C870,'Interventi - Dettaglio'!I:I)</f>
        <v>1</v>
      </c>
      <c r="G870" s="32">
        <f t="shared" si="156"/>
        <v>1</v>
      </c>
      <c r="H870" s="26">
        <f>SUMIF('Interventi - Dettaglio'!$A:$A,"130018"&amp;'Interventi - Sintesi'!$C870,'Interventi - Dettaglio'!J:J)</f>
        <v>0</v>
      </c>
      <c r="I870" s="26">
        <f>SUMIF('Interventi - Dettaglio'!$A:$A,"130018"&amp;'Interventi - Sintesi'!$C870,'Interventi - Dettaglio'!K:K)</f>
        <v>0</v>
      </c>
      <c r="J870" s="26">
        <f t="shared" si="160"/>
        <v>1</v>
      </c>
      <c r="K870" s="26">
        <f>SUMIF('Interventi - Dettaglio'!$A:$A,"130019"&amp;'Interventi - Sintesi'!$C870,'Interventi - Dettaglio'!$H:$H)</f>
        <v>0</v>
      </c>
      <c r="L870" s="26">
        <f>SUMIF('Interventi - Dettaglio'!$A:$A,"130019"&amp;'Interventi - Sintesi'!$C870,'Interventi - Dettaglio'!$I:$I)</f>
        <v>0</v>
      </c>
      <c r="M870" s="32">
        <f t="shared" si="157"/>
        <v>0</v>
      </c>
      <c r="N870" s="26">
        <f>SUMIF('Interventi - Dettaglio'!$A:$A,"130019"&amp;'Interventi - Sintesi'!$C870,'Interventi - Dettaglio'!$J:$J)</f>
        <v>0</v>
      </c>
      <c r="O870" s="26">
        <f>SUMIF('Interventi - Dettaglio'!$A:$A,"130019"&amp;'Interventi - Sintesi'!$C870,'Interventi - Dettaglio'!$K:$K)</f>
        <v>0</v>
      </c>
      <c r="P870" s="26">
        <f t="shared" si="161"/>
        <v>0</v>
      </c>
      <c r="Q870" s="26">
        <f>SUMIF('Interventi - Dettaglio'!$A:$A,"130020"&amp;'Interventi - Sintesi'!$C870,'Interventi - Dettaglio'!$H:$H)</f>
        <v>0</v>
      </c>
      <c r="R870" s="32">
        <f t="shared" si="158"/>
        <v>0</v>
      </c>
      <c r="S870" s="26">
        <f>SUMIF('Interventi - Dettaglio'!$A:$A,"130020"&amp;'Interventi - Sintesi'!$C870,'Interventi - Dettaglio'!$I:$I)</f>
        <v>0</v>
      </c>
      <c r="T870" s="26">
        <f>SUMIF('Interventi - Dettaglio'!$A:$A,"130020"&amp;'Interventi - Sintesi'!$C870,'Interventi - Dettaglio'!$J:$J)</f>
        <v>0</v>
      </c>
      <c r="U870" s="26">
        <f>SUMIF('Interventi - Dettaglio'!$A:$A,"130020"&amp;'Interventi - Sintesi'!$C870,'Interventi - Dettaglio'!$K:$K)</f>
        <v>0</v>
      </c>
      <c r="V870" s="26">
        <f t="shared" si="162"/>
        <v>0</v>
      </c>
      <c r="W870" s="26">
        <f t="shared" si="163"/>
        <v>1</v>
      </c>
      <c r="X870" s="26">
        <f t="shared" si="164"/>
        <v>1</v>
      </c>
      <c r="Y870" s="32">
        <f t="shared" si="159"/>
        <v>1</v>
      </c>
      <c r="Z870" s="26">
        <f t="shared" si="165"/>
        <v>0</v>
      </c>
      <c r="AA870" s="26">
        <f t="shared" si="166"/>
        <v>0</v>
      </c>
      <c r="AB870" s="26">
        <f t="shared" si="167"/>
        <v>1</v>
      </c>
    </row>
    <row r="871" spans="1:28">
      <c r="A871" s="21" t="s">
        <v>1397</v>
      </c>
      <c r="B871" s="19" t="s">
        <v>1703</v>
      </c>
      <c r="C871" s="14" t="s">
        <v>1755</v>
      </c>
      <c r="D871" s="4" t="s">
        <v>1756</v>
      </c>
      <c r="E871" s="26">
        <f>SUMIF('Interventi - Dettaglio'!$A:$A,"130018"&amp;'Interventi - Sintesi'!$C871,'Interventi - Dettaglio'!H:H)</f>
        <v>0</v>
      </c>
      <c r="F871" s="26">
        <f>SUMIF('Interventi - Dettaglio'!$A:$A,"130018"&amp;'Interventi - Sintesi'!$C871,'Interventi - Dettaglio'!I:I)</f>
        <v>0</v>
      </c>
      <c r="G871" s="32">
        <f t="shared" si="156"/>
        <v>0</v>
      </c>
      <c r="H871" s="26">
        <f>SUMIF('Interventi - Dettaglio'!$A:$A,"130018"&amp;'Interventi - Sintesi'!$C871,'Interventi - Dettaglio'!J:J)</f>
        <v>1</v>
      </c>
      <c r="I871" s="26">
        <f>SUMIF('Interventi - Dettaglio'!$A:$A,"130018"&amp;'Interventi - Sintesi'!$C871,'Interventi - Dettaglio'!K:K)</f>
        <v>0</v>
      </c>
      <c r="J871" s="26">
        <f t="shared" si="160"/>
        <v>1</v>
      </c>
      <c r="K871" s="26">
        <f>SUMIF('Interventi - Dettaglio'!$A:$A,"130019"&amp;'Interventi - Sintesi'!$C871,'Interventi - Dettaglio'!$H:$H)</f>
        <v>0</v>
      </c>
      <c r="L871" s="26">
        <f>SUMIF('Interventi - Dettaglio'!$A:$A,"130019"&amp;'Interventi - Sintesi'!$C871,'Interventi - Dettaglio'!$I:$I)</f>
        <v>0</v>
      </c>
      <c r="M871" s="32">
        <f t="shared" si="157"/>
        <v>0</v>
      </c>
      <c r="N871" s="26">
        <f>SUMIF('Interventi - Dettaglio'!$A:$A,"130019"&amp;'Interventi - Sintesi'!$C871,'Interventi - Dettaglio'!$J:$J)</f>
        <v>0</v>
      </c>
      <c r="O871" s="26">
        <f>SUMIF('Interventi - Dettaglio'!$A:$A,"130019"&amp;'Interventi - Sintesi'!$C871,'Interventi - Dettaglio'!$K:$K)</f>
        <v>0</v>
      </c>
      <c r="P871" s="26">
        <f t="shared" si="161"/>
        <v>0</v>
      </c>
      <c r="Q871" s="26">
        <f>SUMIF('Interventi - Dettaglio'!$A:$A,"130020"&amp;'Interventi - Sintesi'!$C871,'Interventi - Dettaglio'!$H:$H)</f>
        <v>0</v>
      </c>
      <c r="R871" s="32">
        <f t="shared" si="158"/>
        <v>0</v>
      </c>
      <c r="S871" s="26">
        <f>SUMIF('Interventi - Dettaglio'!$A:$A,"130020"&amp;'Interventi - Sintesi'!$C871,'Interventi - Dettaglio'!$I:$I)</f>
        <v>0</v>
      </c>
      <c r="T871" s="26">
        <f>SUMIF('Interventi - Dettaglio'!$A:$A,"130020"&amp;'Interventi - Sintesi'!$C871,'Interventi - Dettaglio'!$J:$J)</f>
        <v>0</v>
      </c>
      <c r="U871" s="26">
        <f>SUMIF('Interventi - Dettaglio'!$A:$A,"130020"&amp;'Interventi - Sintesi'!$C871,'Interventi - Dettaglio'!$K:$K)</f>
        <v>0</v>
      </c>
      <c r="V871" s="26">
        <f t="shared" si="162"/>
        <v>0</v>
      </c>
      <c r="W871" s="26">
        <f t="shared" si="163"/>
        <v>0</v>
      </c>
      <c r="X871" s="26">
        <f t="shared" si="164"/>
        <v>0</v>
      </c>
      <c r="Y871" s="32">
        <f t="shared" si="159"/>
        <v>0</v>
      </c>
      <c r="Z871" s="26">
        <f t="shared" si="165"/>
        <v>1</v>
      </c>
      <c r="AA871" s="26">
        <f t="shared" si="166"/>
        <v>0</v>
      </c>
      <c r="AB871" s="26">
        <f t="shared" si="167"/>
        <v>1</v>
      </c>
    </row>
    <row r="872" spans="1:28">
      <c r="A872" s="16" t="s">
        <v>1397</v>
      </c>
      <c r="B872" s="19" t="s">
        <v>1703</v>
      </c>
      <c r="C872" s="16" t="s">
        <v>313</v>
      </c>
      <c r="D872" s="23" t="s">
        <v>314</v>
      </c>
      <c r="E872" s="26">
        <f>SUMIF('Interventi - Dettaglio'!$A:$A,"130018"&amp;'Interventi - Sintesi'!$C872,'Interventi - Dettaglio'!H:H)</f>
        <v>4</v>
      </c>
      <c r="F872" s="26">
        <f>SUMIF('Interventi - Dettaglio'!$A:$A,"130018"&amp;'Interventi - Sintesi'!$C872,'Interventi - Dettaglio'!I:I)</f>
        <v>4</v>
      </c>
      <c r="G872" s="32">
        <f t="shared" si="156"/>
        <v>1</v>
      </c>
      <c r="H872" s="26">
        <f>SUMIF('Interventi - Dettaglio'!$A:$A,"130018"&amp;'Interventi - Sintesi'!$C872,'Interventi - Dettaglio'!J:J)</f>
        <v>0</v>
      </c>
      <c r="I872" s="26">
        <f>SUMIF('Interventi - Dettaglio'!$A:$A,"130018"&amp;'Interventi - Sintesi'!$C872,'Interventi - Dettaglio'!K:K)</f>
        <v>0</v>
      </c>
      <c r="J872" s="26">
        <f t="shared" si="160"/>
        <v>4</v>
      </c>
      <c r="K872" s="26">
        <f>SUMIF('Interventi - Dettaglio'!$A:$A,"130019"&amp;'Interventi - Sintesi'!$C872,'Interventi - Dettaglio'!$H:$H)</f>
        <v>0</v>
      </c>
      <c r="L872" s="26">
        <f>SUMIF('Interventi - Dettaglio'!$A:$A,"130019"&amp;'Interventi - Sintesi'!$C872,'Interventi - Dettaglio'!$I:$I)</f>
        <v>0</v>
      </c>
      <c r="M872" s="32">
        <f t="shared" si="157"/>
        <v>0</v>
      </c>
      <c r="N872" s="26">
        <f>SUMIF('Interventi - Dettaglio'!$A:$A,"130019"&amp;'Interventi - Sintesi'!$C872,'Interventi - Dettaglio'!$J:$J)</f>
        <v>0</v>
      </c>
      <c r="O872" s="26">
        <f>SUMIF('Interventi - Dettaglio'!$A:$A,"130019"&amp;'Interventi - Sintesi'!$C872,'Interventi - Dettaglio'!$K:$K)</f>
        <v>0</v>
      </c>
      <c r="P872" s="26">
        <f t="shared" si="161"/>
        <v>0</v>
      </c>
      <c r="Q872" s="26">
        <f>SUMIF('Interventi - Dettaglio'!$A:$A,"130020"&amp;'Interventi - Sintesi'!$C872,'Interventi - Dettaglio'!$H:$H)</f>
        <v>0</v>
      </c>
      <c r="R872" s="32">
        <f t="shared" si="158"/>
        <v>0</v>
      </c>
      <c r="S872" s="26">
        <f>SUMIF('Interventi - Dettaglio'!$A:$A,"130020"&amp;'Interventi - Sintesi'!$C872,'Interventi - Dettaglio'!$I:$I)</f>
        <v>0</v>
      </c>
      <c r="T872" s="26">
        <f>SUMIF('Interventi - Dettaglio'!$A:$A,"130020"&amp;'Interventi - Sintesi'!$C872,'Interventi - Dettaglio'!$J:$J)</f>
        <v>0</v>
      </c>
      <c r="U872" s="26">
        <f>SUMIF('Interventi - Dettaglio'!$A:$A,"130020"&amp;'Interventi - Sintesi'!$C872,'Interventi - Dettaglio'!$K:$K)</f>
        <v>0</v>
      </c>
      <c r="V872" s="26">
        <f t="shared" si="162"/>
        <v>0</v>
      </c>
      <c r="W872" s="26">
        <f t="shared" si="163"/>
        <v>4</v>
      </c>
      <c r="X872" s="26">
        <f t="shared" si="164"/>
        <v>4</v>
      </c>
      <c r="Y872" s="32">
        <f t="shared" si="159"/>
        <v>1</v>
      </c>
      <c r="Z872" s="26">
        <f t="shared" si="165"/>
        <v>0</v>
      </c>
      <c r="AA872" s="26">
        <f t="shared" si="166"/>
        <v>0</v>
      </c>
      <c r="AB872" s="26">
        <f t="shared" si="167"/>
        <v>4</v>
      </c>
    </row>
    <row r="873" spans="1:28">
      <c r="A873" s="16" t="s">
        <v>1397</v>
      </c>
      <c r="B873" s="19" t="s">
        <v>1703</v>
      </c>
      <c r="C873" s="16" t="s">
        <v>315</v>
      </c>
      <c r="D873" s="23" t="s">
        <v>316</v>
      </c>
      <c r="E873" s="26">
        <f>SUMIF('Interventi - Dettaglio'!$A:$A,"130018"&amp;'Interventi - Sintesi'!$C873,'Interventi - Dettaglio'!H:H)</f>
        <v>0</v>
      </c>
      <c r="F873" s="26">
        <f>SUMIF('Interventi - Dettaglio'!$A:$A,"130018"&amp;'Interventi - Sintesi'!$C873,'Interventi - Dettaglio'!I:I)</f>
        <v>0</v>
      </c>
      <c r="G873" s="32">
        <f t="shared" si="156"/>
        <v>0</v>
      </c>
      <c r="H873" s="26">
        <f>SUMIF('Interventi - Dettaglio'!$A:$A,"130018"&amp;'Interventi - Sintesi'!$C873,'Interventi - Dettaglio'!J:J)</f>
        <v>0</v>
      </c>
      <c r="I873" s="26">
        <f>SUMIF('Interventi - Dettaglio'!$A:$A,"130018"&amp;'Interventi - Sintesi'!$C873,'Interventi - Dettaglio'!K:K)</f>
        <v>0</v>
      </c>
      <c r="J873" s="26">
        <f t="shared" si="160"/>
        <v>0</v>
      </c>
      <c r="K873" s="26">
        <f>SUMIF('Interventi - Dettaglio'!$A:$A,"130019"&amp;'Interventi - Sintesi'!$C873,'Interventi - Dettaglio'!$H:$H)</f>
        <v>0</v>
      </c>
      <c r="L873" s="26">
        <f>SUMIF('Interventi - Dettaglio'!$A:$A,"130019"&amp;'Interventi - Sintesi'!$C873,'Interventi - Dettaglio'!$I:$I)</f>
        <v>0</v>
      </c>
      <c r="M873" s="32">
        <f t="shared" si="157"/>
        <v>0</v>
      </c>
      <c r="N873" s="26">
        <f>SUMIF('Interventi - Dettaglio'!$A:$A,"130019"&amp;'Interventi - Sintesi'!$C873,'Interventi - Dettaglio'!$J:$J)</f>
        <v>0</v>
      </c>
      <c r="O873" s="26">
        <f>SUMIF('Interventi - Dettaglio'!$A:$A,"130019"&amp;'Interventi - Sintesi'!$C873,'Interventi - Dettaglio'!$K:$K)</f>
        <v>0</v>
      </c>
      <c r="P873" s="26">
        <f t="shared" si="161"/>
        <v>0</v>
      </c>
      <c r="Q873" s="26">
        <f>SUMIF('Interventi - Dettaglio'!$A:$A,"130020"&amp;'Interventi - Sintesi'!$C873,'Interventi - Dettaglio'!$H:$H)</f>
        <v>1</v>
      </c>
      <c r="R873" s="32">
        <f t="shared" si="158"/>
        <v>0</v>
      </c>
      <c r="S873" s="26">
        <f>SUMIF('Interventi - Dettaglio'!$A:$A,"130020"&amp;'Interventi - Sintesi'!$C873,'Interventi - Dettaglio'!$I:$I)</f>
        <v>0</v>
      </c>
      <c r="T873" s="26">
        <f>SUMIF('Interventi - Dettaglio'!$A:$A,"130020"&amp;'Interventi - Sintesi'!$C873,'Interventi - Dettaglio'!$J:$J)</f>
        <v>0</v>
      </c>
      <c r="U873" s="26">
        <f>SUMIF('Interventi - Dettaglio'!$A:$A,"130020"&amp;'Interventi - Sintesi'!$C873,'Interventi - Dettaglio'!$K:$K)</f>
        <v>0</v>
      </c>
      <c r="V873" s="26">
        <f t="shared" si="162"/>
        <v>1</v>
      </c>
      <c r="W873" s="26">
        <f t="shared" si="163"/>
        <v>1</v>
      </c>
      <c r="X873" s="26">
        <f t="shared" si="164"/>
        <v>0</v>
      </c>
      <c r="Y873" s="32">
        <f t="shared" si="159"/>
        <v>0</v>
      </c>
      <c r="Z873" s="26">
        <f t="shared" si="165"/>
        <v>0</v>
      </c>
      <c r="AA873" s="26">
        <f t="shared" si="166"/>
        <v>0</v>
      </c>
      <c r="AB873" s="26">
        <f t="shared" si="167"/>
        <v>1</v>
      </c>
    </row>
    <row r="874" spans="1:28">
      <c r="A874" s="16" t="s">
        <v>1397</v>
      </c>
      <c r="B874" s="19" t="s">
        <v>1703</v>
      </c>
      <c r="C874" s="16" t="s">
        <v>317</v>
      </c>
      <c r="D874" s="23" t="s">
        <v>318</v>
      </c>
      <c r="E874" s="26">
        <f>SUMIF('Interventi - Dettaglio'!$A:$A,"130018"&amp;'Interventi - Sintesi'!$C874,'Interventi - Dettaglio'!H:H)</f>
        <v>7</v>
      </c>
      <c r="F874" s="26">
        <f>SUMIF('Interventi - Dettaglio'!$A:$A,"130018"&amp;'Interventi - Sintesi'!$C874,'Interventi - Dettaglio'!I:I)</f>
        <v>6</v>
      </c>
      <c r="G874" s="32">
        <f t="shared" si="156"/>
        <v>0.85709999999999997</v>
      </c>
      <c r="H874" s="26">
        <f>SUMIF('Interventi - Dettaglio'!$A:$A,"130018"&amp;'Interventi - Sintesi'!$C874,'Interventi - Dettaglio'!J:J)</f>
        <v>0</v>
      </c>
      <c r="I874" s="26">
        <f>SUMIF('Interventi - Dettaglio'!$A:$A,"130018"&amp;'Interventi - Sintesi'!$C874,'Interventi - Dettaglio'!K:K)</f>
        <v>0</v>
      </c>
      <c r="J874" s="26">
        <f t="shared" si="160"/>
        <v>7</v>
      </c>
      <c r="K874" s="26">
        <f>SUMIF('Interventi - Dettaglio'!$A:$A,"130019"&amp;'Interventi - Sintesi'!$C874,'Interventi - Dettaglio'!$H:$H)</f>
        <v>0</v>
      </c>
      <c r="L874" s="26">
        <f>SUMIF('Interventi - Dettaglio'!$A:$A,"130019"&amp;'Interventi - Sintesi'!$C874,'Interventi - Dettaglio'!$I:$I)</f>
        <v>0</v>
      </c>
      <c r="M874" s="32">
        <f t="shared" si="157"/>
        <v>0</v>
      </c>
      <c r="N874" s="26">
        <f>SUMIF('Interventi - Dettaglio'!$A:$A,"130019"&amp;'Interventi - Sintesi'!$C874,'Interventi - Dettaglio'!$J:$J)</f>
        <v>0</v>
      </c>
      <c r="O874" s="26">
        <f>SUMIF('Interventi - Dettaglio'!$A:$A,"130019"&amp;'Interventi - Sintesi'!$C874,'Interventi - Dettaglio'!$K:$K)</f>
        <v>0</v>
      </c>
      <c r="P874" s="26">
        <f t="shared" si="161"/>
        <v>0</v>
      </c>
      <c r="Q874" s="26">
        <f>SUMIF('Interventi - Dettaglio'!$A:$A,"130020"&amp;'Interventi - Sintesi'!$C874,'Interventi - Dettaglio'!$H:$H)</f>
        <v>1</v>
      </c>
      <c r="R874" s="32">
        <f t="shared" si="158"/>
        <v>0</v>
      </c>
      <c r="S874" s="26">
        <f>SUMIF('Interventi - Dettaglio'!$A:$A,"130020"&amp;'Interventi - Sintesi'!$C874,'Interventi - Dettaglio'!$I:$I)</f>
        <v>0</v>
      </c>
      <c r="T874" s="26">
        <f>SUMIF('Interventi - Dettaglio'!$A:$A,"130020"&amp;'Interventi - Sintesi'!$C874,'Interventi - Dettaglio'!$J:$J)</f>
        <v>0</v>
      </c>
      <c r="U874" s="26">
        <f>SUMIF('Interventi - Dettaglio'!$A:$A,"130020"&amp;'Interventi - Sintesi'!$C874,'Interventi - Dettaglio'!$K:$K)</f>
        <v>0</v>
      </c>
      <c r="V874" s="26">
        <f t="shared" si="162"/>
        <v>1</v>
      </c>
      <c r="W874" s="26">
        <f t="shared" si="163"/>
        <v>8</v>
      </c>
      <c r="X874" s="26">
        <f t="shared" si="164"/>
        <v>6</v>
      </c>
      <c r="Y874" s="32">
        <f t="shared" si="159"/>
        <v>0.75</v>
      </c>
      <c r="Z874" s="26">
        <f t="shared" si="165"/>
        <v>0</v>
      </c>
      <c r="AA874" s="26">
        <f t="shared" si="166"/>
        <v>0</v>
      </c>
      <c r="AB874" s="26">
        <f t="shared" si="167"/>
        <v>8</v>
      </c>
    </row>
    <row r="875" spans="1:28">
      <c r="A875" s="16" t="s">
        <v>1397</v>
      </c>
      <c r="B875" s="19" t="s">
        <v>1703</v>
      </c>
      <c r="C875" s="16" t="s">
        <v>421</v>
      </c>
      <c r="D875" s="23" t="s">
        <v>422</v>
      </c>
      <c r="E875" s="26">
        <f>SUMIF('Interventi - Dettaglio'!$A:$A,"130018"&amp;'Interventi - Sintesi'!$C875,'Interventi - Dettaglio'!H:H)</f>
        <v>12</v>
      </c>
      <c r="F875" s="26">
        <f>SUMIF('Interventi - Dettaglio'!$A:$A,"130018"&amp;'Interventi - Sintesi'!$C875,'Interventi - Dettaglio'!I:I)</f>
        <v>12</v>
      </c>
      <c r="G875" s="32">
        <f t="shared" si="156"/>
        <v>1</v>
      </c>
      <c r="H875" s="26">
        <f>SUMIF('Interventi - Dettaglio'!$A:$A,"130018"&amp;'Interventi - Sintesi'!$C875,'Interventi - Dettaglio'!J:J)</f>
        <v>0</v>
      </c>
      <c r="I875" s="26">
        <f>SUMIF('Interventi - Dettaglio'!$A:$A,"130018"&amp;'Interventi - Sintesi'!$C875,'Interventi - Dettaglio'!K:K)</f>
        <v>0</v>
      </c>
      <c r="J875" s="26">
        <f t="shared" si="160"/>
        <v>12</v>
      </c>
      <c r="K875" s="26">
        <f>SUMIF('Interventi - Dettaglio'!$A:$A,"130019"&amp;'Interventi - Sintesi'!$C875,'Interventi - Dettaglio'!$H:$H)</f>
        <v>1</v>
      </c>
      <c r="L875" s="26">
        <f>SUMIF('Interventi - Dettaglio'!$A:$A,"130019"&amp;'Interventi - Sintesi'!$C875,'Interventi - Dettaglio'!$I:$I)</f>
        <v>1</v>
      </c>
      <c r="M875" s="32">
        <f t="shared" si="157"/>
        <v>1</v>
      </c>
      <c r="N875" s="26">
        <f>SUMIF('Interventi - Dettaglio'!$A:$A,"130019"&amp;'Interventi - Sintesi'!$C875,'Interventi - Dettaglio'!$J:$J)</f>
        <v>0</v>
      </c>
      <c r="O875" s="26">
        <f>SUMIF('Interventi - Dettaglio'!$A:$A,"130019"&amp;'Interventi - Sintesi'!$C875,'Interventi - Dettaglio'!$K:$K)</f>
        <v>0</v>
      </c>
      <c r="P875" s="26">
        <f t="shared" si="161"/>
        <v>1</v>
      </c>
      <c r="Q875" s="26">
        <f>SUMIF('Interventi - Dettaglio'!$A:$A,"130020"&amp;'Interventi - Sintesi'!$C875,'Interventi - Dettaglio'!$H:$H)</f>
        <v>3</v>
      </c>
      <c r="R875" s="32">
        <f t="shared" si="158"/>
        <v>3</v>
      </c>
      <c r="S875" s="26">
        <f>SUMIF('Interventi - Dettaglio'!$A:$A,"130020"&amp;'Interventi - Sintesi'!$C875,'Interventi - Dettaglio'!$I:$I)</f>
        <v>2</v>
      </c>
      <c r="T875" s="26">
        <f>SUMIF('Interventi - Dettaglio'!$A:$A,"130020"&amp;'Interventi - Sintesi'!$C875,'Interventi - Dettaglio'!$J:$J)</f>
        <v>0</v>
      </c>
      <c r="U875" s="26">
        <f>SUMIF('Interventi - Dettaglio'!$A:$A,"130020"&amp;'Interventi - Sintesi'!$C875,'Interventi - Dettaglio'!$K:$K)</f>
        <v>0</v>
      </c>
      <c r="V875" s="26">
        <f t="shared" si="162"/>
        <v>3</v>
      </c>
      <c r="W875" s="26">
        <f t="shared" si="163"/>
        <v>16</v>
      </c>
      <c r="X875" s="26">
        <f t="shared" si="164"/>
        <v>15</v>
      </c>
      <c r="Y875" s="32">
        <f t="shared" si="159"/>
        <v>0.9375</v>
      </c>
      <c r="Z875" s="26">
        <f t="shared" si="165"/>
        <v>0</v>
      </c>
      <c r="AA875" s="26">
        <f t="shared" si="166"/>
        <v>0</v>
      </c>
      <c r="AB875" s="26">
        <f t="shared" si="167"/>
        <v>16</v>
      </c>
    </row>
    <row r="876" spans="1:28">
      <c r="A876" s="16" t="s">
        <v>1397</v>
      </c>
      <c r="B876" s="19" t="s">
        <v>1703</v>
      </c>
      <c r="C876" s="16" t="s">
        <v>319</v>
      </c>
      <c r="D876" s="23" t="s">
        <v>320</v>
      </c>
      <c r="E876" s="26">
        <f>SUMIF('Interventi - Dettaglio'!$A:$A,"130018"&amp;'Interventi - Sintesi'!$C876,'Interventi - Dettaglio'!H:H)</f>
        <v>1</v>
      </c>
      <c r="F876" s="26">
        <f>SUMIF('Interventi - Dettaglio'!$A:$A,"130018"&amp;'Interventi - Sintesi'!$C876,'Interventi - Dettaglio'!I:I)</f>
        <v>1</v>
      </c>
      <c r="G876" s="32">
        <f t="shared" si="156"/>
        <v>1</v>
      </c>
      <c r="H876" s="26">
        <f>SUMIF('Interventi - Dettaglio'!$A:$A,"130018"&amp;'Interventi - Sintesi'!$C876,'Interventi - Dettaglio'!J:J)</f>
        <v>0</v>
      </c>
      <c r="I876" s="26">
        <f>SUMIF('Interventi - Dettaglio'!$A:$A,"130018"&amp;'Interventi - Sintesi'!$C876,'Interventi - Dettaglio'!K:K)</f>
        <v>0</v>
      </c>
      <c r="J876" s="26">
        <f t="shared" si="160"/>
        <v>1</v>
      </c>
      <c r="K876" s="26">
        <f>SUMIF('Interventi - Dettaglio'!$A:$A,"130019"&amp;'Interventi - Sintesi'!$C876,'Interventi - Dettaglio'!$H:$H)</f>
        <v>0</v>
      </c>
      <c r="L876" s="26">
        <f>SUMIF('Interventi - Dettaglio'!$A:$A,"130019"&amp;'Interventi - Sintesi'!$C876,'Interventi - Dettaglio'!$I:$I)</f>
        <v>0</v>
      </c>
      <c r="M876" s="32">
        <f t="shared" si="157"/>
        <v>0</v>
      </c>
      <c r="N876" s="26">
        <f>SUMIF('Interventi - Dettaglio'!$A:$A,"130019"&amp;'Interventi - Sintesi'!$C876,'Interventi - Dettaglio'!$J:$J)</f>
        <v>0</v>
      </c>
      <c r="O876" s="26">
        <f>SUMIF('Interventi - Dettaglio'!$A:$A,"130019"&amp;'Interventi - Sintesi'!$C876,'Interventi - Dettaglio'!$K:$K)</f>
        <v>0</v>
      </c>
      <c r="P876" s="26">
        <f t="shared" si="161"/>
        <v>0</v>
      </c>
      <c r="Q876" s="26">
        <f>SUMIF('Interventi - Dettaglio'!$A:$A,"130020"&amp;'Interventi - Sintesi'!$C876,'Interventi - Dettaglio'!$H:$H)</f>
        <v>0</v>
      </c>
      <c r="R876" s="32">
        <f t="shared" si="158"/>
        <v>0</v>
      </c>
      <c r="S876" s="26">
        <f>SUMIF('Interventi - Dettaglio'!$A:$A,"130020"&amp;'Interventi - Sintesi'!$C876,'Interventi - Dettaglio'!$I:$I)</f>
        <v>0</v>
      </c>
      <c r="T876" s="26">
        <f>SUMIF('Interventi - Dettaglio'!$A:$A,"130020"&amp;'Interventi - Sintesi'!$C876,'Interventi - Dettaglio'!$J:$J)</f>
        <v>0</v>
      </c>
      <c r="U876" s="26">
        <f>SUMIF('Interventi - Dettaglio'!$A:$A,"130020"&amp;'Interventi - Sintesi'!$C876,'Interventi - Dettaglio'!$K:$K)</f>
        <v>0</v>
      </c>
      <c r="V876" s="26">
        <f t="shared" si="162"/>
        <v>0</v>
      </c>
      <c r="W876" s="26">
        <f t="shared" si="163"/>
        <v>1</v>
      </c>
      <c r="X876" s="26">
        <f t="shared" si="164"/>
        <v>1</v>
      </c>
      <c r="Y876" s="32">
        <f t="shared" si="159"/>
        <v>1</v>
      </c>
      <c r="Z876" s="26">
        <f t="shared" si="165"/>
        <v>0</v>
      </c>
      <c r="AA876" s="26">
        <f t="shared" si="166"/>
        <v>0</v>
      </c>
      <c r="AB876" s="26">
        <f t="shared" si="167"/>
        <v>1</v>
      </c>
    </row>
    <row r="877" spans="1:28">
      <c r="A877" s="20" t="s">
        <v>1397</v>
      </c>
      <c r="B877" s="19" t="s">
        <v>1703</v>
      </c>
      <c r="C877" s="16" t="s">
        <v>1515</v>
      </c>
      <c r="D877" s="23" t="s">
        <v>1516</v>
      </c>
      <c r="E877" s="26">
        <f>SUMIF('Interventi - Dettaglio'!$A:$A,"130018"&amp;'Interventi - Sintesi'!$C877,'Interventi - Dettaglio'!H:H)</f>
        <v>8</v>
      </c>
      <c r="F877" s="26">
        <f>SUMIF('Interventi - Dettaglio'!$A:$A,"130018"&amp;'Interventi - Sintesi'!$C877,'Interventi - Dettaglio'!I:I)</f>
        <v>8</v>
      </c>
      <c r="G877" s="32">
        <f t="shared" si="156"/>
        <v>1</v>
      </c>
      <c r="H877" s="26">
        <f>SUMIF('Interventi - Dettaglio'!$A:$A,"130018"&amp;'Interventi - Sintesi'!$C877,'Interventi - Dettaglio'!J:J)</f>
        <v>0</v>
      </c>
      <c r="I877" s="26">
        <f>SUMIF('Interventi - Dettaglio'!$A:$A,"130018"&amp;'Interventi - Sintesi'!$C877,'Interventi - Dettaglio'!K:K)</f>
        <v>0</v>
      </c>
      <c r="J877" s="26">
        <f t="shared" si="160"/>
        <v>8</v>
      </c>
      <c r="K877" s="26">
        <f>SUMIF('Interventi - Dettaglio'!$A:$A,"130019"&amp;'Interventi - Sintesi'!$C877,'Interventi - Dettaglio'!$H:$H)</f>
        <v>0</v>
      </c>
      <c r="L877" s="26">
        <f>SUMIF('Interventi - Dettaglio'!$A:$A,"130019"&amp;'Interventi - Sintesi'!$C877,'Interventi - Dettaglio'!$I:$I)</f>
        <v>0</v>
      </c>
      <c r="M877" s="32">
        <f t="shared" si="157"/>
        <v>0</v>
      </c>
      <c r="N877" s="26">
        <f>SUMIF('Interventi - Dettaglio'!$A:$A,"130019"&amp;'Interventi - Sintesi'!$C877,'Interventi - Dettaglio'!$J:$J)</f>
        <v>0</v>
      </c>
      <c r="O877" s="26">
        <f>SUMIF('Interventi - Dettaglio'!$A:$A,"130019"&amp;'Interventi - Sintesi'!$C877,'Interventi - Dettaglio'!$K:$K)</f>
        <v>0</v>
      </c>
      <c r="P877" s="26">
        <f t="shared" si="161"/>
        <v>0</v>
      </c>
      <c r="Q877" s="26">
        <f>SUMIF('Interventi - Dettaglio'!$A:$A,"130020"&amp;'Interventi - Sintesi'!$C877,'Interventi - Dettaglio'!$H:$H)</f>
        <v>1</v>
      </c>
      <c r="R877" s="32">
        <f t="shared" si="158"/>
        <v>0</v>
      </c>
      <c r="S877" s="26">
        <f>SUMIF('Interventi - Dettaglio'!$A:$A,"130020"&amp;'Interventi - Sintesi'!$C877,'Interventi - Dettaglio'!$I:$I)</f>
        <v>1</v>
      </c>
      <c r="T877" s="26">
        <f>SUMIF('Interventi - Dettaglio'!$A:$A,"130020"&amp;'Interventi - Sintesi'!$C877,'Interventi - Dettaglio'!$J:$J)</f>
        <v>0</v>
      </c>
      <c r="U877" s="26">
        <f>SUMIF('Interventi - Dettaglio'!$A:$A,"130020"&amp;'Interventi - Sintesi'!$C877,'Interventi - Dettaglio'!$K:$K)</f>
        <v>0</v>
      </c>
      <c r="V877" s="26">
        <f t="shared" si="162"/>
        <v>1</v>
      </c>
      <c r="W877" s="26">
        <f t="shared" si="163"/>
        <v>9</v>
      </c>
      <c r="X877" s="26">
        <f t="shared" si="164"/>
        <v>9</v>
      </c>
      <c r="Y877" s="32">
        <f t="shared" si="159"/>
        <v>1</v>
      </c>
      <c r="Z877" s="26">
        <f t="shared" si="165"/>
        <v>0</v>
      </c>
      <c r="AA877" s="26">
        <f t="shared" si="166"/>
        <v>0</v>
      </c>
      <c r="AB877" s="26">
        <f t="shared" si="167"/>
        <v>9</v>
      </c>
    </row>
    <row r="878" spans="1:28">
      <c r="A878" s="20" t="s">
        <v>1397</v>
      </c>
      <c r="B878" s="19" t="s">
        <v>1703</v>
      </c>
      <c r="C878" s="16" t="s">
        <v>1971</v>
      </c>
      <c r="D878" s="23" t="s">
        <v>1972</v>
      </c>
      <c r="E878" s="26">
        <f>SUMIF('Interventi - Dettaglio'!$A:$A,"130018"&amp;'Interventi - Sintesi'!$C878,'Interventi - Dettaglio'!H:H)</f>
        <v>1</v>
      </c>
      <c r="F878" s="26">
        <f>SUMIF('Interventi - Dettaglio'!$A:$A,"130018"&amp;'Interventi - Sintesi'!$C878,'Interventi - Dettaglio'!I:I)</f>
        <v>1</v>
      </c>
      <c r="G878" s="32">
        <f t="shared" si="156"/>
        <v>1</v>
      </c>
      <c r="H878" s="26">
        <f>SUMIF('Interventi - Dettaglio'!$A:$A,"130018"&amp;'Interventi - Sintesi'!$C878,'Interventi - Dettaglio'!J:J)</f>
        <v>0</v>
      </c>
      <c r="I878" s="26">
        <f>SUMIF('Interventi - Dettaglio'!$A:$A,"130018"&amp;'Interventi - Sintesi'!$C878,'Interventi - Dettaglio'!K:K)</f>
        <v>0</v>
      </c>
      <c r="J878" s="26">
        <f t="shared" si="160"/>
        <v>1</v>
      </c>
      <c r="K878" s="26">
        <f>SUMIF('Interventi - Dettaglio'!$A:$A,"130019"&amp;'Interventi - Sintesi'!$C878,'Interventi - Dettaglio'!$H:$H)</f>
        <v>0</v>
      </c>
      <c r="L878" s="26">
        <f>SUMIF('Interventi - Dettaglio'!$A:$A,"130019"&amp;'Interventi - Sintesi'!$C878,'Interventi - Dettaglio'!$I:$I)</f>
        <v>0</v>
      </c>
      <c r="M878" s="32">
        <f t="shared" si="157"/>
        <v>0</v>
      </c>
      <c r="N878" s="26">
        <f>SUMIF('Interventi - Dettaglio'!$A:$A,"130019"&amp;'Interventi - Sintesi'!$C878,'Interventi - Dettaglio'!$J:$J)</f>
        <v>0</v>
      </c>
      <c r="O878" s="26">
        <f>SUMIF('Interventi - Dettaglio'!$A:$A,"130019"&amp;'Interventi - Sintesi'!$C878,'Interventi - Dettaglio'!$K:$K)</f>
        <v>0</v>
      </c>
      <c r="P878" s="26">
        <f t="shared" si="161"/>
        <v>0</v>
      </c>
      <c r="Q878" s="26">
        <f>SUMIF('Interventi - Dettaglio'!$A:$A,"130020"&amp;'Interventi - Sintesi'!$C878,'Interventi - Dettaglio'!$H:$H)</f>
        <v>1</v>
      </c>
      <c r="R878" s="32">
        <f t="shared" si="158"/>
        <v>0</v>
      </c>
      <c r="S878" s="26">
        <f>SUMIF('Interventi - Dettaglio'!$A:$A,"130020"&amp;'Interventi - Sintesi'!$C878,'Interventi - Dettaglio'!$I:$I)</f>
        <v>1</v>
      </c>
      <c r="T878" s="26">
        <f>SUMIF('Interventi - Dettaglio'!$A:$A,"130020"&amp;'Interventi - Sintesi'!$C878,'Interventi - Dettaglio'!$J:$J)</f>
        <v>0</v>
      </c>
      <c r="U878" s="26">
        <f>SUMIF('Interventi - Dettaglio'!$A:$A,"130020"&amp;'Interventi - Sintesi'!$C878,'Interventi - Dettaglio'!$K:$K)</f>
        <v>0</v>
      </c>
      <c r="V878" s="26">
        <f t="shared" si="162"/>
        <v>1</v>
      </c>
      <c r="W878" s="26">
        <f t="shared" si="163"/>
        <v>2</v>
      </c>
      <c r="X878" s="26">
        <f t="shared" si="164"/>
        <v>2</v>
      </c>
      <c r="Y878" s="32">
        <f t="shared" si="159"/>
        <v>1</v>
      </c>
      <c r="Z878" s="26">
        <f t="shared" si="165"/>
        <v>0</v>
      </c>
      <c r="AA878" s="26">
        <f t="shared" si="166"/>
        <v>0</v>
      </c>
      <c r="AB878" s="26">
        <f t="shared" si="167"/>
        <v>2</v>
      </c>
    </row>
    <row r="879" spans="1:28">
      <c r="A879" s="20" t="s">
        <v>1397</v>
      </c>
      <c r="B879" s="19" t="s">
        <v>1703</v>
      </c>
      <c r="C879" s="16" t="s">
        <v>423</v>
      </c>
      <c r="D879" s="23" t="s">
        <v>424</v>
      </c>
      <c r="E879" s="26">
        <f>SUMIF('Interventi - Dettaglio'!$A:$A,"130018"&amp;'Interventi - Sintesi'!$C879,'Interventi - Dettaglio'!H:H)</f>
        <v>2</v>
      </c>
      <c r="F879" s="26">
        <f>SUMIF('Interventi - Dettaglio'!$A:$A,"130018"&amp;'Interventi - Sintesi'!$C879,'Interventi - Dettaglio'!I:I)</f>
        <v>2</v>
      </c>
      <c r="G879" s="32">
        <f t="shared" si="156"/>
        <v>1</v>
      </c>
      <c r="H879" s="26">
        <f>SUMIF('Interventi - Dettaglio'!$A:$A,"130018"&amp;'Interventi - Sintesi'!$C879,'Interventi - Dettaglio'!J:J)</f>
        <v>1</v>
      </c>
      <c r="I879" s="26">
        <f>SUMIF('Interventi - Dettaglio'!$A:$A,"130018"&amp;'Interventi - Sintesi'!$C879,'Interventi - Dettaglio'!K:K)</f>
        <v>0</v>
      </c>
      <c r="J879" s="26">
        <f t="shared" si="160"/>
        <v>3</v>
      </c>
      <c r="K879" s="26">
        <f>SUMIF('Interventi - Dettaglio'!$A:$A,"130019"&amp;'Interventi - Sintesi'!$C879,'Interventi - Dettaglio'!$H:$H)</f>
        <v>1</v>
      </c>
      <c r="L879" s="26">
        <f>SUMIF('Interventi - Dettaglio'!$A:$A,"130019"&amp;'Interventi - Sintesi'!$C879,'Interventi - Dettaglio'!$I:$I)</f>
        <v>1</v>
      </c>
      <c r="M879" s="32">
        <f t="shared" si="157"/>
        <v>1</v>
      </c>
      <c r="N879" s="26">
        <f>SUMIF('Interventi - Dettaglio'!$A:$A,"130019"&amp;'Interventi - Sintesi'!$C879,'Interventi - Dettaglio'!$J:$J)</f>
        <v>0</v>
      </c>
      <c r="O879" s="26">
        <f>SUMIF('Interventi - Dettaglio'!$A:$A,"130019"&amp;'Interventi - Sintesi'!$C879,'Interventi - Dettaglio'!$K:$K)</f>
        <v>0</v>
      </c>
      <c r="P879" s="26">
        <f t="shared" si="161"/>
        <v>1</v>
      </c>
      <c r="Q879" s="26">
        <f>SUMIF('Interventi - Dettaglio'!$A:$A,"130020"&amp;'Interventi - Sintesi'!$C879,'Interventi - Dettaglio'!$H:$H)</f>
        <v>0</v>
      </c>
      <c r="R879" s="32">
        <f t="shared" si="158"/>
        <v>0</v>
      </c>
      <c r="S879" s="26">
        <f>SUMIF('Interventi - Dettaglio'!$A:$A,"130020"&amp;'Interventi - Sintesi'!$C879,'Interventi - Dettaglio'!$I:$I)</f>
        <v>0</v>
      </c>
      <c r="T879" s="26">
        <f>SUMIF('Interventi - Dettaglio'!$A:$A,"130020"&amp;'Interventi - Sintesi'!$C879,'Interventi - Dettaglio'!$J:$J)</f>
        <v>0</v>
      </c>
      <c r="U879" s="26">
        <f>SUMIF('Interventi - Dettaglio'!$A:$A,"130020"&amp;'Interventi - Sintesi'!$C879,'Interventi - Dettaglio'!$K:$K)</f>
        <v>0</v>
      </c>
      <c r="V879" s="26">
        <f t="shared" si="162"/>
        <v>0</v>
      </c>
      <c r="W879" s="26">
        <f t="shared" si="163"/>
        <v>3</v>
      </c>
      <c r="X879" s="26">
        <f t="shared" si="164"/>
        <v>3</v>
      </c>
      <c r="Y879" s="32">
        <f t="shared" si="159"/>
        <v>1</v>
      </c>
      <c r="Z879" s="26">
        <f t="shared" si="165"/>
        <v>1</v>
      </c>
      <c r="AA879" s="26">
        <f t="shared" si="166"/>
        <v>0</v>
      </c>
      <c r="AB879" s="26">
        <f t="shared" si="167"/>
        <v>4</v>
      </c>
    </row>
    <row r="880" spans="1:28">
      <c r="A880" s="20" t="s">
        <v>1397</v>
      </c>
      <c r="B880" s="19" t="s">
        <v>1703</v>
      </c>
      <c r="C880" s="16" t="s">
        <v>1973</v>
      </c>
      <c r="D880" s="23" t="s">
        <v>1974</v>
      </c>
      <c r="E880" s="26">
        <f>SUMIF('Interventi - Dettaglio'!$A:$A,"130018"&amp;'Interventi - Sintesi'!$C880,'Interventi - Dettaglio'!H:H)</f>
        <v>2</v>
      </c>
      <c r="F880" s="26">
        <f>SUMIF('Interventi - Dettaglio'!$A:$A,"130018"&amp;'Interventi - Sintesi'!$C880,'Interventi - Dettaglio'!I:I)</f>
        <v>2</v>
      </c>
      <c r="G880" s="32">
        <f t="shared" si="156"/>
        <v>1</v>
      </c>
      <c r="H880" s="26">
        <f>SUMIF('Interventi - Dettaglio'!$A:$A,"130018"&amp;'Interventi - Sintesi'!$C880,'Interventi - Dettaglio'!J:J)</f>
        <v>0</v>
      </c>
      <c r="I880" s="26">
        <f>SUMIF('Interventi - Dettaglio'!$A:$A,"130018"&amp;'Interventi - Sintesi'!$C880,'Interventi - Dettaglio'!K:K)</f>
        <v>0</v>
      </c>
      <c r="J880" s="26">
        <f t="shared" si="160"/>
        <v>2</v>
      </c>
      <c r="K880" s="26">
        <f>SUMIF('Interventi - Dettaglio'!$A:$A,"130019"&amp;'Interventi - Sintesi'!$C880,'Interventi - Dettaglio'!$H:$H)</f>
        <v>0</v>
      </c>
      <c r="L880" s="26">
        <f>SUMIF('Interventi - Dettaglio'!$A:$A,"130019"&amp;'Interventi - Sintesi'!$C880,'Interventi - Dettaglio'!$I:$I)</f>
        <v>0</v>
      </c>
      <c r="M880" s="32">
        <f t="shared" si="157"/>
        <v>0</v>
      </c>
      <c r="N880" s="26">
        <f>SUMIF('Interventi - Dettaglio'!$A:$A,"130019"&amp;'Interventi - Sintesi'!$C880,'Interventi - Dettaglio'!$J:$J)</f>
        <v>0</v>
      </c>
      <c r="O880" s="26">
        <f>SUMIF('Interventi - Dettaglio'!$A:$A,"130019"&amp;'Interventi - Sintesi'!$C880,'Interventi - Dettaglio'!$K:$K)</f>
        <v>0</v>
      </c>
      <c r="P880" s="26">
        <f t="shared" si="161"/>
        <v>0</v>
      </c>
      <c r="Q880" s="26">
        <f>SUMIF('Interventi - Dettaglio'!$A:$A,"130020"&amp;'Interventi - Sintesi'!$C880,'Interventi - Dettaglio'!$H:$H)</f>
        <v>0</v>
      </c>
      <c r="R880" s="32">
        <f t="shared" si="158"/>
        <v>0</v>
      </c>
      <c r="S880" s="26">
        <f>SUMIF('Interventi - Dettaglio'!$A:$A,"130020"&amp;'Interventi - Sintesi'!$C880,'Interventi - Dettaglio'!$I:$I)</f>
        <v>0</v>
      </c>
      <c r="T880" s="26">
        <f>SUMIF('Interventi - Dettaglio'!$A:$A,"130020"&amp;'Interventi - Sintesi'!$C880,'Interventi - Dettaglio'!$J:$J)</f>
        <v>0</v>
      </c>
      <c r="U880" s="26">
        <f>SUMIF('Interventi - Dettaglio'!$A:$A,"130020"&amp;'Interventi - Sintesi'!$C880,'Interventi - Dettaglio'!$K:$K)</f>
        <v>0</v>
      </c>
      <c r="V880" s="26">
        <f t="shared" si="162"/>
        <v>0</v>
      </c>
      <c r="W880" s="26">
        <f t="shared" si="163"/>
        <v>2</v>
      </c>
      <c r="X880" s="26">
        <f t="shared" si="164"/>
        <v>2</v>
      </c>
      <c r="Y880" s="32">
        <f t="shared" si="159"/>
        <v>1</v>
      </c>
      <c r="Z880" s="26">
        <f t="shared" si="165"/>
        <v>0</v>
      </c>
      <c r="AA880" s="26">
        <f t="shared" si="166"/>
        <v>0</v>
      </c>
      <c r="AB880" s="26">
        <f t="shared" si="167"/>
        <v>2</v>
      </c>
    </row>
    <row r="881" spans="1:28">
      <c r="A881" s="20" t="s">
        <v>1397</v>
      </c>
      <c r="B881" s="19" t="s">
        <v>1703</v>
      </c>
      <c r="C881" s="16" t="s">
        <v>321</v>
      </c>
      <c r="D881" s="23" t="s">
        <v>322</v>
      </c>
      <c r="E881" s="26">
        <f>SUMIF('Interventi - Dettaglio'!$A:$A,"130018"&amp;'Interventi - Sintesi'!$C881,'Interventi - Dettaglio'!H:H)</f>
        <v>1</v>
      </c>
      <c r="F881" s="26">
        <f>SUMIF('Interventi - Dettaglio'!$A:$A,"130018"&amp;'Interventi - Sintesi'!$C881,'Interventi - Dettaglio'!I:I)</f>
        <v>1</v>
      </c>
      <c r="G881" s="32">
        <f t="shared" si="156"/>
        <v>1</v>
      </c>
      <c r="H881" s="26">
        <f>SUMIF('Interventi - Dettaglio'!$A:$A,"130018"&amp;'Interventi - Sintesi'!$C881,'Interventi - Dettaglio'!J:J)</f>
        <v>0</v>
      </c>
      <c r="I881" s="26">
        <f>SUMIF('Interventi - Dettaglio'!$A:$A,"130018"&amp;'Interventi - Sintesi'!$C881,'Interventi - Dettaglio'!K:K)</f>
        <v>0</v>
      </c>
      <c r="J881" s="26">
        <f t="shared" si="160"/>
        <v>1</v>
      </c>
      <c r="K881" s="26">
        <f>SUMIF('Interventi - Dettaglio'!$A:$A,"130019"&amp;'Interventi - Sintesi'!$C881,'Interventi - Dettaglio'!$H:$H)</f>
        <v>0</v>
      </c>
      <c r="L881" s="26">
        <f>SUMIF('Interventi - Dettaglio'!$A:$A,"130019"&amp;'Interventi - Sintesi'!$C881,'Interventi - Dettaglio'!$I:$I)</f>
        <v>0</v>
      </c>
      <c r="M881" s="32">
        <f t="shared" si="157"/>
        <v>0</v>
      </c>
      <c r="N881" s="26">
        <f>SUMIF('Interventi - Dettaglio'!$A:$A,"130019"&amp;'Interventi - Sintesi'!$C881,'Interventi - Dettaglio'!$J:$J)</f>
        <v>0</v>
      </c>
      <c r="O881" s="26">
        <f>SUMIF('Interventi - Dettaglio'!$A:$A,"130019"&amp;'Interventi - Sintesi'!$C881,'Interventi - Dettaglio'!$K:$K)</f>
        <v>0</v>
      </c>
      <c r="P881" s="26">
        <f t="shared" si="161"/>
        <v>0</v>
      </c>
      <c r="Q881" s="26">
        <f>SUMIF('Interventi - Dettaglio'!$A:$A,"130020"&amp;'Interventi - Sintesi'!$C881,'Interventi - Dettaglio'!$H:$H)</f>
        <v>1</v>
      </c>
      <c r="R881" s="32">
        <f t="shared" si="158"/>
        <v>0</v>
      </c>
      <c r="S881" s="26">
        <f>SUMIF('Interventi - Dettaglio'!$A:$A,"130020"&amp;'Interventi - Sintesi'!$C881,'Interventi - Dettaglio'!$I:$I)</f>
        <v>0</v>
      </c>
      <c r="T881" s="26">
        <f>SUMIF('Interventi - Dettaglio'!$A:$A,"130020"&amp;'Interventi - Sintesi'!$C881,'Interventi - Dettaglio'!$J:$J)</f>
        <v>0</v>
      </c>
      <c r="U881" s="26">
        <f>SUMIF('Interventi - Dettaglio'!$A:$A,"130020"&amp;'Interventi - Sintesi'!$C881,'Interventi - Dettaglio'!$K:$K)</f>
        <v>0</v>
      </c>
      <c r="V881" s="26">
        <f t="shared" si="162"/>
        <v>1</v>
      </c>
      <c r="W881" s="26">
        <f t="shared" si="163"/>
        <v>2</v>
      </c>
      <c r="X881" s="26">
        <f t="shared" si="164"/>
        <v>1</v>
      </c>
      <c r="Y881" s="32">
        <f t="shared" si="159"/>
        <v>0.5</v>
      </c>
      <c r="Z881" s="26">
        <f t="shared" si="165"/>
        <v>0</v>
      </c>
      <c r="AA881" s="26">
        <f t="shared" si="166"/>
        <v>0</v>
      </c>
      <c r="AB881" s="26">
        <f t="shared" si="167"/>
        <v>2</v>
      </c>
    </row>
    <row r="882" spans="1:28">
      <c r="A882" s="20" t="s">
        <v>1397</v>
      </c>
      <c r="B882" s="19" t="s">
        <v>1703</v>
      </c>
      <c r="C882" s="16" t="s">
        <v>1500</v>
      </c>
      <c r="D882" s="23" t="s">
        <v>1501</v>
      </c>
      <c r="E882" s="26">
        <f>SUMIF('Interventi - Dettaglio'!$A:$A,"130018"&amp;'Interventi - Sintesi'!$C882,'Interventi - Dettaglio'!H:H)</f>
        <v>2</v>
      </c>
      <c r="F882" s="26">
        <f>SUMIF('Interventi - Dettaglio'!$A:$A,"130018"&amp;'Interventi - Sintesi'!$C882,'Interventi - Dettaglio'!I:I)</f>
        <v>1</v>
      </c>
      <c r="G882" s="32">
        <f t="shared" si="156"/>
        <v>0.5</v>
      </c>
      <c r="H882" s="26">
        <f>SUMIF('Interventi - Dettaglio'!$A:$A,"130018"&amp;'Interventi - Sintesi'!$C882,'Interventi - Dettaglio'!J:J)</f>
        <v>0</v>
      </c>
      <c r="I882" s="26">
        <f>SUMIF('Interventi - Dettaglio'!$A:$A,"130018"&amp;'Interventi - Sintesi'!$C882,'Interventi - Dettaglio'!K:K)</f>
        <v>0</v>
      </c>
      <c r="J882" s="26">
        <f t="shared" si="160"/>
        <v>2</v>
      </c>
      <c r="K882" s="26">
        <f>SUMIF('Interventi - Dettaglio'!$A:$A,"130019"&amp;'Interventi - Sintesi'!$C882,'Interventi - Dettaglio'!$H:$H)</f>
        <v>0</v>
      </c>
      <c r="L882" s="26">
        <f>SUMIF('Interventi - Dettaglio'!$A:$A,"130019"&amp;'Interventi - Sintesi'!$C882,'Interventi - Dettaglio'!$I:$I)</f>
        <v>0</v>
      </c>
      <c r="M882" s="32">
        <f t="shared" si="157"/>
        <v>0</v>
      </c>
      <c r="N882" s="26">
        <f>SUMIF('Interventi - Dettaglio'!$A:$A,"130019"&amp;'Interventi - Sintesi'!$C882,'Interventi - Dettaglio'!$J:$J)</f>
        <v>0</v>
      </c>
      <c r="O882" s="26">
        <f>SUMIF('Interventi - Dettaglio'!$A:$A,"130019"&amp;'Interventi - Sintesi'!$C882,'Interventi - Dettaglio'!$K:$K)</f>
        <v>0</v>
      </c>
      <c r="P882" s="26">
        <f t="shared" si="161"/>
        <v>0</v>
      </c>
      <c r="Q882" s="26">
        <f>SUMIF('Interventi - Dettaglio'!$A:$A,"130020"&amp;'Interventi - Sintesi'!$C882,'Interventi - Dettaglio'!$H:$H)</f>
        <v>0</v>
      </c>
      <c r="R882" s="32">
        <f t="shared" si="158"/>
        <v>0</v>
      </c>
      <c r="S882" s="26">
        <f>SUMIF('Interventi - Dettaglio'!$A:$A,"130020"&amp;'Interventi - Sintesi'!$C882,'Interventi - Dettaglio'!$I:$I)</f>
        <v>0</v>
      </c>
      <c r="T882" s="26">
        <f>SUMIF('Interventi - Dettaglio'!$A:$A,"130020"&amp;'Interventi - Sintesi'!$C882,'Interventi - Dettaglio'!$J:$J)</f>
        <v>0</v>
      </c>
      <c r="U882" s="26">
        <f>SUMIF('Interventi - Dettaglio'!$A:$A,"130020"&amp;'Interventi - Sintesi'!$C882,'Interventi - Dettaglio'!$K:$K)</f>
        <v>0</v>
      </c>
      <c r="V882" s="26">
        <f t="shared" si="162"/>
        <v>0</v>
      </c>
      <c r="W882" s="26">
        <f t="shared" si="163"/>
        <v>2</v>
      </c>
      <c r="X882" s="26">
        <f t="shared" si="164"/>
        <v>1</v>
      </c>
      <c r="Y882" s="32">
        <f t="shared" si="159"/>
        <v>0.5</v>
      </c>
      <c r="Z882" s="26">
        <f t="shared" si="165"/>
        <v>0</v>
      </c>
      <c r="AA882" s="26">
        <f t="shared" si="166"/>
        <v>0</v>
      </c>
      <c r="AB882" s="26">
        <f t="shared" si="167"/>
        <v>2</v>
      </c>
    </row>
    <row r="883" spans="1:28" ht="24">
      <c r="A883" s="20" t="s">
        <v>1397</v>
      </c>
      <c r="B883" s="19" t="s">
        <v>1703</v>
      </c>
      <c r="C883" s="16" t="s">
        <v>323</v>
      </c>
      <c r="D883" s="23" t="s">
        <v>324</v>
      </c>
      <c r="E883" s="26">
        <f>SUMIF('Interventi - Dettaglio'!$A:$A,"130018"&amp;'Interventi - Sintesi'!$C883,'Interventi - Dettaglio'!H:H)</f>
        <v>1</v>
      </c>
      <c r="F883" s="26">
        <f>SUMIF('Interventi - Dettaglio'!$A:$A,"130018"&amp;'Interventi - Sintesi'!$C883,'Interventi - Dettaglio'!I:I)</f>
        <v>0</v>
      </c>
      <c r="G883" s="32">
        <f t="shared" si="156"/>
        <v>0</v>
      </c>
      <c r="H883" s="26">
        <f>SUMIF('Interventi - Dettaglio'!$A:$A,"130018"&amp;'Interventi - Sintesi'!$C883,'Interventi - Dettaglio'!J:J)</f>
        <v>0</v>
      </c>
      <c r="I883" s="26">
        <f>SUMIF('Interventi - Dettaglio'!$A:$A,"130018"&amp;'Interventi - Sintesi'!$C883,'Interventi - Dettaglio'!K:K)</f>
        <v>0</v>
      </c>
      <c r="J883" s="26">
        <f t="shared" si="160"/>
        <v>1</v>
      </c>
      <c r="K883" s="26">
        <f>SUMIF('Interventi - Dettaglio'!$A:$A,"130019"&amp;'Interventi - Sintesi'!$C883,'Interventi - Dettaglio'!$H:$H)</f>
        <v>0</v>
      </c>
      <c r="L883" s="26">
        <f>SUMIF('Interventi - Dettaglio'!$A:$A,"130019"&amp;'Interventi - Sintesi'!$C883,'Interventi - Dettaglio'!$I:$I)</f>
        <v>0</v>
      </c>
      <c r="M883" s="32">
        <f t="shared" si="157"/>
        <v>0</v>
      </c>
      <c r="N883" s="26">
        <f>SUMIF('Interventi - Dettaglio'!$A:$A,"130019"&amp;'Interventi - Sintesi'!$C883,'Interventi - Dettaglio'!$J:$J)</f>
        <v>0</v>
      </c>
      <c r="O883" s="26">
        <f>SUMIF('Interventi - Dettaglio'!$A:$A,"130019"&amp;'Interventi - Sintesi'!$C883,'Interventi - Dettaglio'!$K:$K)</f>
        <v>0</v>
      </c>
      <c r="P883" s="26">
        <f t="shared" si="161"/>
        <v>0</v>
      </c>
      <c r="Q883" s="26">
        <f>SUMIF('Interventi - Dettaglio'!$A:$A,"130020"&amp;'Interventi - Sintesi'!$C883,'Interventi - Dettaglio'!$H:$H)</f>
        <v>0</v>
      </c>
      <c r="R883" s="32">
        <f t="shared" si="158"/>
        <v>0</v>
      </c>
      <c r="S883" s="26">
        <f>SUMIF('Interventi - Dettaglio'!$A:$A,"130020"&amp;'Interventi - Sintesi'!$C883,'Interventi - Dettaglio'!$I:$I)</f>
        <v>0</v>
      </c>
      <c r="T883" s="26">
        <f>SUMIF('Interventi - Dettaglio'!$A:$A,"130020"&amp;'Interventi - Sintesi'!$C883,'Interventi - Dettaglio'!$J:$J)</f>
        <v>0</v>
      </c>
      <c r="U883" s="26">
        <f>SUMIF('Interventi - Dettaglio'!$A:$A,"130020"&amp;'Interventi - Sintesi'!$C883,'Interventi - Dettaglio'!$K:$K)</f>
        <v>0</v>
      </c>
      <c r="V883" s="26">
        <f t="shared" si="162"/>
        <v>0</v>
      </c>
      <c r="W883" s="26">
        <f t="shared" si="163"/>
        <v>1</v>
      </c>
      <c r="X883" s="26">
        <f t="shared" si="164"/>
        <v>0</v>
      </c>
      <c r="Y883" s="32">
        <f t="shared" si="159"/>
        <v>0</v>
      </c>
      <c r="Z883" s="26">
        <f t="shared" si="165"/>
        <v>0</v>
      </c>
      <c r="AA883" s="26">
        <f t="shared" si="166"/>
        <v>0</v>
      </c>
      <c r="AB883" s="26">
        <f t="shared" si="167"/>
        <v>1</v>
      </c>
    </row>
    <row r="884" spans="1:28">
      <c r="A884" s="17" t="s">
        <v>1397</v>
      </c>
      <c r="B884" s="19" t="s">
        <v>1703</v>
      </c>
      <c r="C884" s="16" t="s">
        <v>2171</v>
      </c>
      <c r="D884" s="23" t="s">
        <v>2172</v>
      </c>
      <c r="E884" s="26">
        <f>SUMIF('Interventi - Dettaglio'!$A:$A,"130018"&amp;'Interventi - Sintesi'!$C884,'Interventi - Dettaglio'!H:H)</f>
        <v>0</v>
      </c>
      <c r="F884" s="26">
        <f>SUMIF('Interventi - Dettaglio'!$A:$A,"130018"&amp;'Interventi - Sintesi'!$C884,'Interventi - Dettaglio'!I:I)</f>
        <v>0</v>
      </c>
      <c r="G884" s="32">
        <f t="shared" si="156"/>
        <v>0</v>
      </c>
      <c r="H884" s="26">
        <f>SUMIF('Interventi - Dettaglio'!$A:$A,"130018"&amp;'Interventi - Sintesi'!$C884,'Interventi - Dettaglio'!J:J)</f>
        <v>0</v>
      </c>
      <c r="I884" s="26">
        <f>SUMIF('Interventi - Dettaglio'!$A:$A,"130018"&amp;'Interventi - Sintesi'!$C884,'Interventi - Dettaglio'!K:K)</f>
        <v>0</v>
      </c>
      <c r="J884" s="26">
        <f t="shared" si="160"/>
        <v>0</v>
      </c>
      <c r="K884" s="26">
        <f>SUMIF('Interventi - Dettaglio'!$A:$A,"130019"&amp;'Interventi - Sintesi'!$C884,'Interventi - Dettaglio'!$H:$H)</f>
        <v>0</v>
      </c>
      <c r="L884" s="26">
        <f>SUMIF('Interventi - Dettaglio'!$A:$A,"130019"&amp;'Interventi - Sintesi'!$C884,'Interventi - Dettaglio'!$I:$I)</f>
        <v>0</v>
      </c>
      <c r="M884" s="32">
        <f t="shared" si="157"/>
        <v>0</v>
      </c>
      <c r="N884" s="26">
        <f>SUMIF('Interventi - Dettaglio'!$A:$A,"130019"&amp;'Interventi - Sintesi'!$C884,'Interventi - Dettaglio'!$J:$J)</f>
        <v>0</v>
      </c>
      <c r="O884" s="26">
        <f>SUMIF('Interventi - Dettaglio'!$A:$A,"130019"&amp;'Interventi - Sintesi'!$C884,'Interventi - Dettaglio'!$K:$K)</f>
        <v>0</v>
      </c>
      <c r="P884" s="26">
        <f t="shared" si="161"/>
        <v>0</v>
      </c>
      <c r="Q884" s="26">
        <f>SUMIF('Interventi - Dettaglio'!$A:$A,"130020"&amp;'Interventi - Sintesi'!$C884,'Interventi - Dettaglio'!$H:$H)</f>
        <v>2</v>
      </c>
      <c r="R884" s="32">
        <f t="shared" si="158"/>
        <v>0</v>
      </c>
      <c r="S884" s="26">
        <f>SUMIF('Interventi - Dettaglio'!$A:$A,"130020"&amp;'Interventi - Sintesi'!$C884,'Interventi - Dettaglio'!$I:$I)</f>
        <v>1</v>
      </c>
      <c r="T884" s="26">
        <f>SUMIF('Interventi - Dettaglio'!$A:$A,"130020"&amp;'Interventi - Sintesi'!$C884,'Interventi - Dettaglio'!$J:$J)</f>
        <v>0</v>
      </c>
      <c r="U884" s="26">
        <f>SUMIF('Interventi - Dettaglio'!$A:$A,"130020"&amp;'Interventi - Sintesi'!$C884,'Interventi - Dettaglio'!$K:$K)</f>
        <v>0</v>
      </c>
      <c r="V884" s="26">
        <f t="shared" si="162"/>
        <v>2</v>
      </c>
      <c r="W884" s="26">
        <f t="shared" si="163"/>
        <v>2</v>
      </c>
      <c r="X884" s="26">
        <f t="shared" si="164"/>
        <v>1</v>
      </c>
      <c r="Y884" s="32">
        <f t="shared" si="159"/>
        <v>0.5</v>
      </c>
      <c r="Z884" s="26">
        <f t="shared" si="165"/>
        <v>0</v>
      </c>
      <c r="AA884" s="26">
        <f t="shared" si="166"/>
        <v>0</v>
      </c>
      <c r="AB884" s="26">
        <f t="shared" si="167"/>
        <v>2</v>
      </c>
    </row>
    <row r="885" spans="1:28">
      <c r="A885" s="20" t="s">
        <v>1397</v>
      </c>
      <c r="B885" s="19" t="s">
        <v>1703</v>
      </c>
      <c r="C885" s="16" t="s">
        <v>1975</v>
      </c>
      <c r="D885" s="23" t="s">
        <v>1976</v>
      </c>
      <c r="E885" s="26">
        <f>SUMIF('Interventi - Dettaglio'!$A:$A,"130018"&amp;'Interventi - Sintesi'!$C885,'Interventi - Dettaglio'!H:H)</f>
        <v>2</v>
      </c>
      <c r="F885" s="26">
        <f>SUMIF('Interventi - Dettaglio'!$A:$A,"130018"&amp;'Interventi - Sintesi'!$C885,'Interventi - Dettaglio'!I:I)</f>
        <v>1</v>
      </c>
      <c r="G885" s="32">
        <f t="shared" si="156"/>
        <v>0.5</v>
      </c>
      <c r="H885" s="26">
        <f>SUMIF('Interventi - Dettaglio'!$A:$A,"130018"&amp;'Interventi - Sintesi'!$C885,'Interventi - Dettaglio'!J:J)</f>
        <v>0</v>
      </c>
      <c r="I885" s="26">
        <f>SUMIF('Interventi - Dettaglio'!$A:$A,"130018"&amp;'Interventi - Sintesi'!$C885,'Interventi - Dettaglio'!K:K)</f>
        <v>0</v>
      </c>
      <c r="J885" s="26">
        <f t="shared" si="160"/>
        <v>2</v>
      </c>
      <c r="K885" s="26">
        <f>SUMIF('Interventi - Dettaglio'!$A:$A,"130019"&amp;'Interventi - Sintesi'!$C885,'Interventi - Dettaglio'!$H:$H)</f>
        <v>0</v>
      </c>
      <c r="L885" s="26">
        <f>SUMIF('Interventi - Dettaglio'!$A:$A,"130019"&amp;'Interventi - Sintesi'!$C885,'Interventi - Dettaglio'!$I:$I)</f>
        <v>0</v>
      </c>
      <c r="M885" s="32">
        <f t="shared" si="157"/>
        <v>0</v>
      </c>
      <c r="N885" s="26">
        <f>SUMIF('Interventi - Dettaglio'!$A:$A,"130019"&amp;'Interventi - Sintesi'!$C885,'Interventi - Dettaglio'!$J:$J)</f>
        <v>0</v>
      </c>
      <c r="O885" s="26">
        <f>SUMIF('Interventi - Dettaglio'!$A:$A,"130019"&amp;'Interventi - Sintesi'!$C885,'Interventi - Dettaglio'!$K:$K)</f>
        <v>0</v>
      </c>
      <c r="P885" s="26">
        <f t="shared" si="161"/>
        <v>0</v>
      </c>
      <c r="Q885" s="26">
        <f>SUMIF('Interventi - Dettaglio'!$A:$A,"130020"&amp;'Interventi - Sintesi'!$C885,'Interventi - Dettaglio'!$H:$H)</f>
        <v>0</v>
      </c>
      <c r="R885" s="32">
        <f t="shared" si="158"/>
        <v>0</v>
      </c>
      <c r="S885" s="26">
        <f>SUMIF('Interventi - Dettaglio'!$A:$A,"130020"&amp;'Interventi - Sintesi'!$C885,'Interventi - Dettaglio'!$I:$I)</f>
        <v>0</v>
      </c>
      <c r="T885" s="26">
        <f>SUMIF('Interventi - Dettaglio'!$A:$A,"130020"&amp;'Interventi - Sintesi'!$C885,'Interventi - Dettaglio'!$J:$J)</f>
        <v>0</v>
      </c>
      <c r="U885" s="26">
        <f>SUMIF('Interventi - Dettaglio'!$A:$A,"130020"&amp;'Interventi - Sintesi'!$C885,'Interventi - Dettaglio'!$K:$K)</f>
        <v>0</v>
      </c>
      <c r="V885" s="26">
        <f t="shared" si="162"/>
        <v>0</v>
      </c>
      <c r="W885" s="26">
        <f t="shared" si="163"/>
        <v>2</v>
      </c>
      <c r="X885" s="26">
        <f t="shared" si="164"/>
        <v>1</v>
      </c>
      <c r="Y885" s="32">
        <f t="shared" si="159"/>
        <v>0.5</v>
      </c>
      <c r="Z885" s="26">
        <f t="shared" si="165"/>
        <v>0</v>
      </c>
      <c r="AA885" s="26">
        <f t="shared" si="166"/>
        <v>0</v>
      </c>
      <c r="AB885" s="26">
        <f t="shared" si="167"/>
        <v>2</v>
      </c>
    </row>
    <row r="886" spans="1:28">
      <c r="A886" s="17" t="s">
        <v>1397</v>
      </c>
      <c r="B886" s="19" t="s">
        <v>1703</v>
      </c>
      <c r="C886" s="16" t="s">
        <v>1628</v>
      </c>
      <c r="D886" s="23" t="s">
        <v>1629</v>
      </c>
      <c r="E886" s="26">
        <f>SUMIF('Interventi - Dettaglio'!$A:$A,"130018"&amp;'Interventi - Sintesi'!$C886,'Interventi - Dettaglio'!H:H)</f>
        <v>0</v>
      </c>
      <c r="F886" s="26">
        <f>SUMIF('Interventi - Dettaglio'!$A:$A,"130018"&amp;'Interventi - Sintesi'!$C886,'Interventi - Dettaglio'!I:I)</f>
        <v>0</v>
      </c>
      <c r="G886" s="32">
        <f t="shared" si="156"/>
        <v>0</v>
      </c>
      <c r="H886" s="26">
        <f>SUMIF('Interventi - Dettaglio'!$A:$A,"130018"&amp;'Interventi - Sintesi'!$C886,'Interventi - Dettaglio'!J:J)</f>
        <v>0</v>
      </c>
      <c r="I886" s="26">
        <f>SUMIF('Interventi - Dettaglio'!$A:$A,"130018"&amp;'Interventi - Sintesi'!$C886,'Interventi - Dettaglio'!K:K)</f>
        <v>0</v>
      </c>
      <c r="J886" s="26">
        <f t="shared" si="160"/>
        <v>0</v>
      </c>
      <c r="K886" s="26">
        <f>SUMIF('Interventi - Dettaglio'!$A:$A,"130019"&amp;'Interventi - Sintesi'!$C886,'Interventi - Dettaglio'!$H:$H)</f>
        <v>0</v>
      </c>
      <c r="L886" s="26">
        <f>SUMIF('Interventi - Dettaglio'!$A:$A,"130019"&amp;'Interventi - Sintesi'!$C886,'Interventi - Dettaglio'!$I:$I)</f>
        <v>0</v>
      </c>
      <c r="M886" s="32">
        <f t="shared" si="157"/>
        <v>0</v>
      </c>
      <c r="N886" s="26">
        <f>SUMIF('Interventi - Dettaglio'!$A:$A,"130019"&amp;'Interventi - Sintesi'!$C886,'Interventi - Dettaglio'!$J:$J)</f>
        <v>1</v>
      </c>
      <c r="O886" s="26">
        <f>SUMIF('Interventi - Dettaglio'!$A:$A,"130019"&amp;'Interventi - Sintesi'!$C886,'Interventi - Dettaglio'!$K:$K)</f>
        <v>0</v>
      </c>
      <c r="P886" s="26">
        <f t="shared" si="161"/>
        <v>1</v>
      </c>
      <c r="Q886" s="26">
        <f>SUMIF('Interventi - Dettaglio'!$A:$A,"130020"&amp;'Interventi - Sintesi'!$C886,'Interventi - Dettaglio'!$H:$H)</f>
        <v>0</v>
      </c>
      <c r="R886" s="32">
        <f t="shared" si="158"/>
        <v>0</v>
      </c>
      <c r="S886" s="26">
        <f>SUMIF('Interventi - Dettaglio'!$A:$A,"130020"&amp;'Interventi - Sintesi'!$C886,'Interventi - Dettaglio'!$I:$I)</f>
        <v>0</v>
      </c>
      <c r="T886" s="26">
        <f>SUMIF('Interventi - Dettaglio'!$A:$A,"130020"&amp;'Interventi - Sintesi'!$C886,'Interventi - Dettaglio'!$J:$J)</f>
        <v>0</v>
      </c>
      <c r="U886" s="26">
        <f>SUMIF('Interventi - Dettaglio'!$A:$A,"130020"&amp;'Interventi - Sintesi'!$C886,'Interventi - Dettaglio'!$K:$K)</f>
        <v>0</v>
      </c>
      <c r="V886" s="26">
        <f t="shared" si="162"/>
        <v>0</v>
      </c>
      <c r="W886" s="26">
        <f t="shared" si="163"/>
        <v>0</v>
      </c>
      <c r="X886" s="26">
        <f t="shared" si="164"/>
        <v>0</v>
      </c>
      <c r="Y886" s="32">
        <f t="shared" si="159"/>
        <v>0</v>
      </c>
      <c r="Z886" s="26">
        <f t="shared" si="165"/>
        <v>1</v>
      </c>
      <c r="AA886" s="26">
        <f t="shared" si="166"/>
        <v>0</v>
      </c>
      <c r="AB886" s="26">
        <f t="shared" si="167"/>
        <v>1</v>
      </c>
    </row>
    <row r="887" spans="1:28">
      <c r="A887" s="19" t="s">
        <v>1401</v>
      </c>
      <c r="B887" s="19" t="s">
        <v>1703</v>
      </c>
      <c r="C887" s="14" t="s">
        <v>325</v>
      </c>
      <c r="D887" s="4" t="s">
        <v>326</v>
      </c>
      <c r="E887" s="26">
        <f>SUMIF('Interventi - Dettaglio'!$A:$A,"130018"&amp;'Interventi - Sintesi'!$C887,'Interventi - Dettaglio'!H:H)</f>
        <v>4</v>
      </c>
      <c r="F887" s="26">
        <f>SUMIF('Interventi - Dettaglio'!$A:$A,"130018"&amp;'Interventi - Sintesi'!$C887,'Interventi - Dettaglio'!I:I)</f>
        <v>4</v>
      </c>
      <c r="G887" s="32">
        <f t="shared" si="156"/>
        <v>1</v>
      </c>
      <c r="H887" s="26">
        <f>SUMIF('Interventi - Dettaglio'!$A:$A,"130018"&amp;'Interventi - Sintesi'!$C887,'Interventi - Dettaglio'!J:J)</f>
        <v>0</v>
      </c>
      <c r="I887" s="26">
        <f>SUMIF('Interventi - Dettaglio'!$A:$A,"130018"&amp;'Interventi - Sintesi'!$C887,'Interventi - Dettaglio'!K:K)</f>
        <v>0</v>
      </c>
      <c r="J887" s="26">
        <f t="shared" si="160"/>
        <v>4</v>
      </c>
      <c r="K887" s="26">
        <f>SUMIF('Interventi - Dettaglio'!$A:$A,"130019"&amp;'Interventi - Sintesi'!$C887,'Interventi - Dettaglio'!$H:$H)</f>
        <v>0</v>
      </c>
      <c r="L887" s="26">
        <f>SUMIF('Interventi - Dettaglio'!$A:$A,"130019"&amp;'Interventi - Sintesi'!$C887,'Interventi - Dettaglio'!$I:$I)</f>
        <v>0</v>
      </c>
      <c r="M887" s="32">
        <f t="shared" si="157"/>
        <v>0</v>
      </c>
      <c r="N887" s="26">
        <f>SUMIF('Interventi - Dettaglio'!$A:$A,"130019"&amp;'Interventi - Sintesi'!$C887,'Interventi - Dettaglio'!$J:$J)</f>
        <v>0</v>
      </c>
      <c r="O887" s="26">
        <f>SUMIF('Interventi - Dettaglio'!$A:$A,"130019"&amp;'Interventi - Sintesi'!$C887,'Interventi - Dettaglio'!$K:$K)</f>
        <v>0</v>
      </c>
      <c r="P887" s="26">
        <f t="shared" si="161"/>
        <v>0</v>
      </c>
      <c r="Q887" s="26">
        <f>SUMIF('Interventi - Dettaglio'!$A:$A,"130020"&amp;'Interventi - Sintesi'!$C887,'Interventi - Dettaglio'!$H:$H)</f>
        <v>0</v>
      </c>
      <c r="R887" s="32">
        <f t="shared" si="158"/>
        <v>0</v>
      </c>
      <c r="S887" s="26">
        <f>SUMIF('Interventi - Dettaglio'!$A:$A,"130020"&amp;'Interventi - Sintesi'!$C887,'Interventi - Dettaglio'!$I:$I)</f>
        <v>0</v>
      </c>
      <c r="T887" s="26">
        <f>SUMIF('Interventi - Dettaglio'!$A:$A,"130020"&amp;'Interventi - Sintesi'!$C887,'Interventi - Dettaglio'!$J:$J)</f>
        <v>0</v>
      </c>
      <c r="U887" s="26">
        <f>SUMIF('Interventi - Dettaglio'!$A:$A,"130020"&amp;'Interventi - Sintesi'!$C887,'Interventi - Dettaglio'!$K:$K)</f>
        <v>0</v>
      </c>
      <c r="V887" s="26">
        <f t="shared" si="162"/>
        <v>0</v>
      </c>
      <c r="W887" s="26">
        <f t="shared" si="163"/>
        <v>4</v>
      </c>
      <c r="X887" s="26">
        <f t="shared" si="164"/>
        <v>4</v>
      </c>
      <c r="Y887" s="32">
        <f t="shared" si="159"/>
        <v>1</v>
      </c>
      <c r="Z887" s="26">
        <f t="shared" si="165"/>
        <v>0</v>
      </c>
      <c r="AA887" s="26">
        <f t="shared" si="166"/>
        <v>0</v>
      </c>
      <c r="AB887" s="26">
        <f t="shared" si="167"/>
        <v>4</v>
      </c>
    </row>
    <row r="888" spans="1:28">
      <c r="A888" s="17" t="s">
        <v>1401</v>
      </c>
      <c r="B888" s="19" t="s">
        <v>1703</v>
      </c>
      <c r="C888" s="16" t="s">
        <v>327</v>
      </c>
      <c r="D888" s="23" t="s">
        <v>328</v>
      </c>
      <c r="E888" s="26">
        <f>SUMIF('Interventi - Dettaglio'!$A:$A,"130018"&amp;'Interventi - Sintesi'!$C888,'Interventi - Dettaglio'!H:H)</f>
        <v>0</v>
      </c>
      <c r="F888" s="26">
        <f>SUMIF('Interventi - Dettaglio'!$A:$A,"130018"&amp;'Interventi - Sintesi'!$C888,'Interventi - Dettaglio'!I:I)</f>
        <v>0</v>
      </c>
      <c r="G888" s="32">
        <f t="shared" si="156"/>
        <v>0</v>
      </c>
      <c r="H888" s="26">
        <f>SUMIF('Interventi - Dettaglio'!$A:$A,"130018"&amp;'Interventi - Sintesi'!$C888,'Interventi - Dettaglio'!J:J)</f>
        <v>0</v>
      </c>
      <c r="I888" s="26">
        <f>SUMIF('Interventi - Dettaglio'!$A:$A,"130018"&amp;'Interventi - Sintesi'!$C888,'Interventi - Dettaglio'!K:K)</f>
        <v>0</v>
      </c>
      <c r="J888" s="26">
        <f t="shared" si="160"/>
        <v>0</v>
      </c>
      <c r="K888" s="26">
        <f>SUMIF('Interventi - Dettaglio'!$A:$A,"130019"&amp;'Interventi - Sintesi'!$C888,'Interventi - Dettaglio'!$H:$H)</f>
        <v>0</v>
      </c>
      <c r="L888" s="26">
        <f>SUMIF('Interventi - Dettaglio'!$A:$A,"130019"&amp;'Interventi - Sintesi'!$C888,'Interventi - Dettaglio'!$I:$I)</f>
        <v>0</v>
      </c>
      <c r="M888" s="32">
        <f t="shared" si="157"/>
        <v>0</v>
      </c>
      <c r="N888" s="26">
        <f>SUMIF('Interventi - Dettaglio'!$A:$A,"130019"&amp;'Interventi - Sintesi'!$C888,'Interventi - Dettaglio'!$J:$J)</f>
        <v>0</v>
      </c>
      <c r="O888" s="26">
        <f>SUMIF('Interventi - Dettaglio'!$A:$A,"130019"&amp;'Interventi - Sintesi'!$C888,'Interventi - Dettaglio'!$K:$K)</f>
        <v>0</v>
      </c>
      <c r="P888" s="26">
        <f t="shared" si="161"/>
        <v>0</v>
      </c>
      <c r="Q888" s="26">
        <f>SUMIF('Interventi - Dettaglio'!$A:$A,"130020"&amp;'Interventi - Sintesi'!$C888,'Interventi - Dettaglio'!$H:$H)</f>
        <v>1</v>
      </c>
      <c r="R888" s="32">
        <f t="shared" si="158"/>
        <v>0</v>
      </c>
      <c r="S888" s="26">
        <f>SUMIF('Interventi - Dettaglio'!$A:$A,"130020"&amp;'Interventi - Sintesi'!$C888,'Interventi - Dettaglio'!$I:$I)</f>
        <v>0</v>
      </c>
      <c r="T888" s="26">
        <f>SUMIF('Interventi - Dettaglio'!$A:$A,"130020"&amp;'Interventi - Sintesi'!$C888,'Interventi - Dettaglio'!$J:$J)</f>
        <v>0</v>
      </c>
      <c r="U888" s="26">
        <f>SUMIF('Interventi - Dettaglio'!$A:$A,"130020"&amp;'Interventi - Sintesi'!$C888,'Interventi - Dettaglio'!$K:$K)</f>
        <v>0</v>
      </c>
      <c r="V888" s="26">
        <f t="shared" si="162"/>
        <v>1</v>
      </c>
      <c r="W888" s="26">
        <f t="shared" si="163"/>
        <v>1</v>
      </c>
      <c r="X888" s="26">
        <f t="shared" si="164"/>
        <v>0</v>
      </c>
      <c r="Y888" s="32">
        <f t="shared" si="159"/>
        <v>0</v>
      </c>
      <c r="Z888" s="26">
        <f t="shared" si="165"/>
        <v>0</v>
      </c>
      <c r="AA888" s="26">
        <f t="shared" si="166"/>
        <v>0</v>
      </c>
      <c r="AB888" s="26">
        <f t="shared" si="167"/>
        <v>1</v>
      </c>
    </row>
    <row r="889" spans="1:28">
      <c r="A889" s="20" t="s">
        <v>1401</v>
      </c>
      <c r="B889" s="19" t="s">
        <v>1703</v>
      </c>
      <c r="C889" s="16" t="s">
        <v>1977</v>
      </c>
      <c r="D889" s="23" t="s">
        <v>1978</v>
      </c>
      <c r="E889" s="26">
        <f>SUMIF('Interventi - Dettaglio'!$A:$A,"130018"&amp;'Interventi - Sintesi'!$C889,'Interventi - Dettaglio'!H:H)</f>
        <v>1</v>
      </c>
      <c r="F889" s="26">
        <f>SUMIF('Interventi - Dettaglio'!$A:$A,"130018"&amp;'Interventi - Sintesi'!$C889,'Interventi - Dettaglio'!I:I)</f>
        <v>0</v>
      </c>
      <c r="G889" s="32">
        <f t="shared" si="156"/>
        <v>0</v>
      </c>
      <c r="H889" s="26">
        <f>SUMIF('Interventi - Dettaglio'!$A:$A,"130018"&amp;'Interventi - Sintesi'!$C889,'Interventi - Dettaglio'!J:J)</f>
        <v>0</v>
      </c>
      <c r="I889" s="26">
        <f>SUMIF('Interventi - Dettaglio'!$A:$A,"130018"&amp;'Interventi - Sintesi'!$C889,'Interventi - Dettaglio'!K:K)</f>
        <v>0</v>
      </c>
      <c r="J889" s="26">
        <f t="shared" si="160"/>
        <v>1</v>
      </c>
      <c r="K889" s="26">
        <f>SUMIF('Interventi - Dettaglio'!$A:$A,"130019"&amp;'Interventi - Sintesi'!$C889,'Interventi - Dettaglio'!$H:$H)</f>
        <v>0</v>
      </c>
      <c r="L889" s="26">
        <f>SUMIF('Interventi - Dettaglio'!$A:$A,"130019"&amp;'Interventi - Sintesi'!$C889,'Interventi - Dettaglio'!$I:$I)</f>
        <v>0</v>
      </c>
      <c r="M889" s="32">
        <f t="shared" si="157"/>
        <v>0</v>
      </c>
      <c r="N889" s="26">
        <f>SUMIF('Interventi - Dettaglio'!$A:$A,"130019"&amp;'Interventi - Sintesi'!$C889,'Interventi - Dettaglio'!$J:$J)</f>
        <v>0</v>
      </c>
      <c r="O889" s="26">
        <f>SUMIF('Interventi - Dettaglio'!$A:$A,"130019"&amp;'Interventi - Sintesi'!$C889,'Interventi - Dettaglio'!$K:$K)</f>
        <v>0</v>
      </c>
      <c r="P889" s="26">
        <f t="shared" si="161"/>
        <v>0</v>
      </c>
      <c r="Q889" s="26">
        <f>SUMIF('Interventi - Dettaglio'!$A:$A,"130020"&amp;'Interventi - Sintesi'!$C889,'Interventi - Dettaglio'!$H:$H)</f>
        <v>0</v>
      </c>
      <c r="R889" s="32">
        <f t="shared" si="158"/>
        <v>0</v>
      </c>
      <c r="S889" s="26">
        <f>SUMIF('Interventi - Dettaglio'!$A:$A,"130020"&amp;'Interventi - Sintesi'!$C889,'Interventi - Dettaglio'!$I:$I)</f>
        <v>0</v>
      </c>
      <c r="T889" s="26">
        <f>SUMIF('Interventi - Dettaglio'!$A:$A,"130020"&amp;'Interventi - Sintesi'!$C889,'Interventi - Dettaglio'!$J:$J)</f>
        <v>0</v>
      </c>
      <c r="U889" s="26">
        <f>SUMIF('Interventi - Dettaglio'!$A:$A,"130020"&amp;'Interventi - Sintesi'!$C889,'Interventi - Dettaglio'!$K:$K)</f>
        <v>0</v>
      </c>
      <c r="V889" s="26">
        <f t="shared" si="162"/>
        <v>0</v>
      </c>
      <c r="W889" s="26">
        <f t="shared" si="163"/>
        <v>1</v>
      </c>
      <c r="X889" s="26">
        <f t="shared" si="164"/>
        <v>0</v>
      </c>
      <c r="Y889" s="32">
        <f t="shared" si="159"/>
        <v>0</v>
      </c>
      <c r="Z889" s="26">
        <f t="shared" si="165"/>
        <v>0</v>
      </c>
      <c r="AA889" s="26">
        <f t="shared" si="166"/>
        <v>0</v>
      </c>
      <c r="AB889" s="26">
        <f t="shared" si="167"/>
        <v>1</v>
      </c>
    </row>
    <row r="890" spans="1:28">
      <c r="A890" s="17" t="s">
        <v>1401</v>
      </c>
      <c r="B890" s="19" t="s">
        <v>1703</v>
      </c>
      <c r="C890" s="16" t="s">
        <v>329</v>
      </c>
      <c r="D890" s="23" t="s">
        <v>330</v>
      </c>
      <c r="E890" s="26">
        <f>SUMIF('Interventi - Dettaglio'!$A:$A,"130018"&amp;'Interventi - Sintesi'!$C890,'Interventi - Dettaglio'!H:H)</f>
        <v>0</v>
      </c>
      <c r="F890" s="26">
        <f>SUMIF('Interventi - Dettaglio'!$A:$A,"130018"&amp;'Interventi - Sintesi'!$C890,'Interventi - Dettaglio'!I:I)</f>
        <v>0</v>
      </c>
      <c r="G890" s="32">
        <f t="shared" si="156"/>
        <v>0</v>
      </c>
      <c r="H890" s="26">
        <f>SUMIF('Interventi - Dettaglio'!$A:$A,"130018"&amp;'Interventi - Sintesi'!$C890,'Interventi - Dettaglio'!J:J)</f>
        <v>0</v>
      </c>
      <c r="I890" s="26">
        <f>SUMIF('Interventi - Dettaglio'!$A:$A,"130018"&amp;'Interventi - Sintesi'!$C890,'Interventi - Dettaglio'!K:K)</f>
        <v>0</v>
      </c>
      <c r="J890" s="26">
        <f t="shared" si="160"/>
        <v>0</v>
      </c>
      <c r="K890" s="26">
        <f>SUMIF('Interventi - Dettaglio'!$A:$A,"130019"&amp;'Interventi - Sintesi'!$C890,'Interventi - Dettaglio'!$H:$H)</f>
        <v>9</v>
      </c>
      <c r="L890" s="26">
        <f>SUMIF('Interventi - Dettaglio'!$A:$A,"130019"&amp;'Interventi - Sintesi'!$C890,'Interventi - Dettaglio'!$I:$I)</f>
        <v>0</v>
      </c>
      <c r="M890" s="32">
        <f t="shared" si="157"/>
        <v>0</v>
      </c>
      <c r="N890" s="26">
        <f>SUMIF('Interventi - Dettaglio'!$A:$A,"130019"&amp;'Interventi - Sintesi'!$C890,'Interventi - Dettaglio'!$J:$J)</f>
        <v>0</v>
      </c>
      <c r="O890" s="26">
        <f>SUMIF('Interventi - Dettaglio'!$A:$A,"130019"&amp;'Interventi - Sintesi'!$C890,'Interventi - Dettaglio'!$K:$K)</f>
        <v>0</v>
      </c>
      <c r="P890" s="26">
        <f t="shared" si="161"/>
        <v>9</v>
      </c>
      <c r="Q890" s="26">
        <f>SUMIF('Interventi - Dettaglio'!$A:$A,"130020"&amp;'Interventi - Sintesi'!$C890,'Interventi - Dettaglio'!$H:$H)</f>
        <v>1</v>
      </c>
      <c r="R890" s="32">
        <f t="shared" si="158"/>
        <v>0.1111</v>
      </c>
      <c r="S890" s="26">
        <f>SUMIF('Interventi - Dettaglio'!$A:$A,"130020"&amp;'Interventi - Sintesi'!$C890,'Interventi - Dettaglio'!$I:$I)</f>
        <v>0</v>
      </c>
      <c r="T890" s="26">
        <f>SUMIF('Interventi - Dettaglio'!$A:$A,"130020"&amp;'Interventi - Sintesi'!$C890,'Interventi - Dettaglio'!$J:$J)</f>
        <v>0</v>
      </c>
      <c r="U890" s="26">
        <f>SUMIF('Interventi - Dettaglio'!$A:$A,"130020"&amp;'Interventi - Sintesi'!$C890,'Interventi - Dettaglio'!$K:$K)</f>
        <v>1</v>
      </c>
      <c r="V890" s="26">
        <f t="shared" si="162"/>
        <v>2</v>
      </c>
      <c r="W890" s="26">
        <f t="shared" si="163"/>
        <v>10</v>
      </c>
      <c r="X890" s="26">
        <f t="shared" si="164"/>
        <v>0</v>
      </c>
      <c r="Y890" s="32">
        <f t="shared" si="159"/>
        <v>0</v>
      </c>
      <c r="Z890" s="26">
        <f t="shared" si="165"/>
        <v>0</v>
      </c>
      <c r="AA890" s="26">
        <f t="shared" si="166"/>
        <v>1</v>
      </c>
      <c r="AB890" s="26">
        <f t="shared" si="167"/>
        <v>11</v>
      </c>
    </row>
    <row r="891" spans="1:28">
      <c r="A891" s="20" t="s">
        <v>1401</v>
      </c>
      <c r="B891" s="19" t="s">
        <v>1703</v>
      </c>
      <c r="C891" s="16" t="s">
        <v>1979</v>
      </c>
      <c r="D891" s="23" t="s">
        <v>1980</v>
      </c>
      <c r="E891" s="26">
        <f>SUMIF('Interventi - Dettaglio'!$A:$A,"130018"&amp;'Interventi - Sintesi'!$C891,'Interventi - Dettaglio'!H:H)</f>
        <v>1</v>
      </c>
      <c r="F891" s="26">
        <f>SUMIF('Interventi - Dettaglio'!$A:$A,"130018"&amp;'Interventi - Sintesi'!$C891,'Interventi - Dettaglio'!I:I)</f>
        <v>0</v>
      </c>
      <c r="G891" s="32">
        <f t="shared" si="156"/>
        <v>0</v>
      </c>
      <c r="H891" s="26">
        <f>SUMIF('Interventi - Dettaglio'!$A:$A,"130018"&amp;'Interventi - Sintesi'!$C891,'Interventi - Dettaglio'!J:J)</f>
        <v>0</v>
      </c>
      <c r="I891" s="26">
        <f>SUMIF('Interventi - Dettaglio'!$A:$A,"130018"&amp;'Interventi - Sintesi'!$C891,'Interventi - Dettaglio'!K:K)</f>
        <v>0</v>
      </c>
      <c r="J891" s="26">
        <f t="shared" si="160"/>
        <v>1</v>
      </c>
      <c r="K891" s="26">
        <f>SUMIF('Interventi - Dettaglio'!$A:$A,"130019"&amp;'Interventi - Sintesi'!$C891,'Interventi - Dettaglio'!$H:$H)</f>
        <v>0</v>
      </c>
      <c r="L891" s="26">
        <f>SUMIF('Interventi - Dettaglio'!$A:$A,"130019"&amp;'Interventi - Sintesi'!$C891,'Interventi - Dettaglio'!$I:$I)</f>
        <v>0</v>
      </c>
      <c r="M891" s="32">
        <f t="shared" si="157"/>
        <v>0</v>
      </c>
      <c r="N891" s="26">
        <f>SUMIF('Interventi - Dettaglio'!$A:$A,"130019"&amp;'Interventi - Sintesi'!$C891,'Interventi - Dettaglio'!$J:$J)</f>
        <v>0</v>
      </c>
      <c r="O891" s="26">
        <f>SUMIF('Interventi - Dettaglio'!$A:$A,"130019"&amp;'Interventi - Sintesi'!$C891,'Interventi - Dettaglio'!$K:$K)</f>
        <v>0</v>
      </c>
      <c r="P891" s="26">
        <f t="shared" si="161"/>
        <v>0</v>
      </c>
      <c r="Q891" s="26">
        <f>SUMIF('Interventi - Dettaglio'!$A:$A,"130020"&amp;'Interventi - Sintesi'!$C891,'Interventi - Dettaglio'!$H:$H)</f>
        <v>0</v>
      </c>
      <c r="R891" s="32">
        <f t="shared" si="158"/>
        <v>0</v>
      </c>
      <c r="S891" s="26">
        <f>SUMIF('Interventi - Dettaglio'!$A:$A,"130020"&amp;'Interventi - Sintesi'!$C891,'Interventi - Dettaglio'!$I:$I)</f>
        <v>0</v>
      </c>
      <c r="T891" s="26">
        <f>SUMIF('Interventi - Dettaglio'!$A:$A,"130020"&amp;'Interventi - Sintesi'!$C891,'Interventi - Dettaglio'!$J:$J)</f>
        <v>0</v>
      </c>
      <c r="U891" s="26">
        <f>SUMIF('Interventi - Dettaglio'!$A:$A,"130020"&amp;'Interventi - Sintesi'!$C891,'Interventi - Dettaglio'!$K:$K)</f>
        <v>0</v>
      </c>
      <c r="V891" s="26">
        <f t="shared" si="162"/>
        <v>0</v>
      </c>
      <c r="W891" s="26">
        <f t="shared" si="163"/>
        <v>1</v>
      </c>
      <c r="X891" s="26">
        <f t="shared" si="164"/>
        <v>0</v>
      </c>
      <c r="Y891" s="32">
        <f t="shared" si="159"/>
        <v>0</v>
      </c>
      <c r="Z891" s="26">
        <f t="shared" si="165"/>
        <v>0</v>
      </c>
      <c r="AA891" s="26">
        <f t="shared" si="166"/>
        <v>0</v>
      </c>
      <c r="AB891" s="26">
        <f t="shared" si="167"/>
        <v>1</v>
      </c>
    </row>
    <row r="892" spans="1:28">
      <c r="A892" s="20" t="s">
        <v>1401</v>
      </c>
      <c r="B892" s="19" t="s">
        <v>1703</v>
      </c>
      <c r="C892" s="16" t="s">
        <v>331</v>
      </c>
      <c r="D892" s="23" t="s">
        <v>332</v>
      </c>
      <c r="E892" s="26">
        <f>SUMIF('Interventi - Dettaglio'!$A:$A,"130018"&amp;'Interventi - Sintesi'!$C892,'Interventi - Dettaglio'!H:H)</f>
        <v>4</v>
      </c>
      <c r="F892" s="26">
        <f>SUMIF('Interventi - Dettaglio'!$A:$A,"130018"&amp;'Interventi - Sintesi'!$C892,'Interventi - Dettaglio'!I:I)</f>
        <v>1</v>
      </c>
      <c r="G892" s="32">
        <f t="shared" si="156"/>
        <v>0.25</v>
      </c>
      <c r="H892" s="26">
        <f>SUMIF('Interventi - Dettaglio'!$A:$A,"130018"&amp;'Interventi - Sintesi'!$C892,'Interventi - Dettaglio'!J:J)</f>
        <v>0</v>
      </c>
      <c r="I892" s="26">
        <f>SUMIF('Interventi - Dettaglio'!$A:$A,"130018"&amp;'Interventi - Sintesi'!$C892,'Interventi - Dettaglio'!K:K)</f>
        <v>0</v>
      </c>
      <c r="J892" s="26">
        <f t="shared" si="160"/>
        <v>4</v>
      </c>
      <c r="K892" s="26">
        <f>SUMIF('Interventi - Dettaglio'!$A:$A,"130019"&amp;'Interventi - Sintesi'!$C892,'Interventi - Dettaglio'!$H:$H)</f>
        <v>25</v>
      </c>
      <c r="L892" s="26">
        <f>SUMIF('Interventi - Dettaglio'!$A:$A,"130019"&amp;'Interventi - Sintesi'!$C892,'Interventi - Dettaglio'!$I:$I)</f>
        <v>3</v>
      </c>
      <c r="M892" s="32">
        <f t="shared" si="157"/>
        <v>0.12</v>
      </c>
      <c r="N892" s="26">
        <f>SUMIF('Interventi - Dettaglio'!$A:$A,"130019"&amp;'Interventi - Sintesi'!$C892,'Interventi - Dettaglio'!$J:$J)</f>
        <v>0</v>
      </c>
      <c r="O892" s="26">
        <f>SUMIF('Interventi - Dettaglio'!$A:$A,"130019"&amp;'Interventi - Sintesi'!$C892,'Interventi - Dettaglio'!$K:$K)</f>
        <v>0</v>
      </c>
      <c r="P892" s="26">
        <f t="shared" si="161"/>
        <v>25</v>
      </c>
      <c r="Q892" s="26">
        <f>SUMIF('Interventi - Dettaglio'!$A:$A,"130020"&amp;'Interventi - Sintesi'!$C892,'Interventi - Dettaglio'!$H:$H)</f>
        <v>4</v>
      </c>
      <c r="R892" s="32">
        <f t="shared" si="158"/>
        <v>0.16</v>
      </c>
      <c r="S892" s="26">
        <f>SUMIF('Interventi - Dettaglio'!$A:$A,"130020"&amp;'Interventi - Sintesi'!$C892,'Interventi - Dettaglio'!$I:$I)</f>
        <v>0</v>
      </c>
      <c r="T892" s="26">
        <f>SUMIF('Interventi - Dettaglio'!$A:$A,"130020"&amp;'Interventi - Sintesi'!$C892,'Interventi - Dettaglio'!$J:$J)</f>
        <v>0</v>
      </c>
      <c r="U892" s="26">
        <f>SUMIF('Interventi - Dettaglio'!$A:$A,"130020"&amp;'Interventi - Sintesi'!$C892,'Interventi - Dettaglio'!$K:$K)</f>
        <v>0</v>
      </c>
      <c r="V892" s="26">
        <f t="shared" si="162"/>
        <v>4</v>
      </c>
      <c r="W892" s="26">
        <f t="shared" si="163"/>
        <v>33</v>
      </c>
      <c r="X892" s="26">
        <f t="shared" si="164"/>
        <v>4</v>
      </c>
      <c r="Y892" s="32">
        <f t="shared" si="159"/>
        <v>0.1212</v>
      </c>
      <c r="Z892" s="26">
        <f t="shared" si="165"/>
        <v>0</v>
      </c>
      <c r="AA892" s="26">
        <f t="shared" si="166"/>
        <v>0</v>
      </c>
      <c r="AB892" s="26">
        <f t="shared" si="167"/>
        <v>33</v>
      </c>
    </row>
    <row r="893" spans="1:28">
      <c r="A893" s="17" t="s">
        <v>1401</v>
      </c>
      <c r="B893" s="19" t="s">
        <v>1703</v>
      </c>
      <c r="C893" s="16" t="s">
        <v>1502</v>
      </c>
      <c r="D893" s="23" t="s">
        <v>1503</v>
      </c>
      <c r="E893" s="26">
        <f>SUMIF('Interventi - Dettaglio'!$A:$A,"130018"&amp;'Interventi - Sintesi'!$C893,'Interventi - Dettaglio'!H:H)</f>
        <v>0</v>
      </c>
      <c r="F893" s="26">
        <f>SUMIF('Interventi - Dettaglio'!$A:$A,"130018"&amp;'Interventi - Sintesi'!$C893,'Interventi - Dettaglio'!I:I)</f>
        <v>0</v>
      </c>
      <c r="G893" s="32">
        <f t="shared" si="156"/>
        <v>0</v>
      </c>
      <c r="H893" s="26">
        <f>SUMIF('Interventi - Dettaglio'!$A:$A,"130018"&amp;'Interventi - Sintesi'!$C893,'Interventi - Dettaglio'!J:J)</f>
        <v>0</v>
      </c>
      <c r="I893" s="26">
        <f>SUMIF('Interventi - Dettaglio'!$A:$A,"130018"&amp;'Interventi - Sintesi'!$C893,'Interventi - Dettaglio'!K:K)</f>
        <v>0</v>
      </c>
      <c r="J893" s="26">
        <f t="shared" si="160"/>
        <v>0</v>
      </c>
      <c r="K893" s="26">
        <f>SUMIF('Interventi - Dettaglio'!$A:$A,"130019"&amp;'Interventi - Sintesi'!$C893,'Interventi - Dettaglio'!$H:$H)</f>
        <v>2</v>
      </c>
      <c r="L893" s="26">
        <f>SUMIF('Interventi - Dettaglio'!$A:$A,"130019"&amp;'Interventi - Sintesi'!$C893,'Interventi - Dettaglio'!$I:$I)</f>
        <v>0</v>
      </c>
      <c r="M893" s="32">
        <f t="shared" si="157"/>
        <v>0</v>
      </c>
      <c r="N893" s="26">
        <f>SUMIF('Interventi - Dettaglio'!$A:$A,"130019"&amp;'Interventi - Sintesi'!$C893,'Interventi - Dettaglio'!$J:$J)</f>
        <v>0</v>
      </c>
      <c r="O893" s="26">
        <f>SUMIF('Interventi - Dettaglio'!$A:$A,"130019"&amp;'Interventi - Sintesi'!$C893,'Interventi - Dettaglio'!$K:$K)</f>
        <v>0</v>
      </c>
      <c r="P893" s="26">
        <f t="shared" si="161"/>
        <v>2</v>
      </c>
      <c r="Q893" s="26">
        <f>SUMIF('Interventi - Dettaglio'!$A:$A,"130020"&amp;'Interventi - Sintesi'!$C893,'Interventi - Dettaglio'!$H:$H)</f>
        <v>0</v>
      </c>
      <c r="R893" s="32">
        <f t="shared" si="158"/>
        <v>0</v>
      </c>
      <c r="S893" s="26">
        <f>SUMIF('Interventi - Dettaglio'!$A:$A,"130020"&amp;'Interventi - Sintesi'!$C893,'Interventi - Dettaglio'!$I:$I)</f>
        <v>0</v>
      </c>
      <c r="T893" s="26">
        <f>SUMIF('Interventi - Dettaglio'!$A:$A,"130020"&amp;'Interventi - Sintesi'!$C893,'Interventi - Dettaglio'!$J:$J)</f>
        <v>0</v>
      </c>
      <c r="U893" s="26">
        <f>SUMIF('Interventi - Dettaglio'!$A:$A,"130020"&amp;'Interventi - Sintesi'!$C893,'Interventi - Dettaglio'!$K:$K)</f>
        <v>0</v>
      </c>
      <c r="V893" s="26">
        <f t="shared" si="162"/>
        <v>0</v>
      </c>
      <c r="W893" s="26">
        <f t="shared" si="163"/>
        <v>2</v>
      </c>
      <c r="X893" s="26">
        <f t="shared" si="164"/>
        <v>0</v>
      </c>
      <c r="Y893" s="32">
        <f t="shared" si="159"/>
        <v>0</v>
      </c>
      <c r="Z893" s="26">
        <f t="shared" si="165"/>
        <v>0</v>
      </c>
      <c r="AA893" s="26">
        <f t="shared" si="166"/>
        <v>0</v>
      </c>
      <c r="AB893" s="26">
        <f t="shared" si="167"/>
        <v>2</v>
      </c>
    </row>
    <row r="894" spans="1:28" ht="24">
      <c r="A894" s="19" t="s">
        <v>1401</v>
      </c>
      <c r="B894" s="19" t="s">
        <v>1703</v>
      </c>
      <c r="C894" s="14" t="s">
        <v>1919</v>
      </c>
      <c r="D894" s="4" t="s">
        <v>1920</v>
      </c>
      <c r="E894" s="26">
        <f>SUMIF('Interventi - Dettaglio'!$A:$A,"130018"&amp;'Interventi - Sintesi'!$C894,'Interventi - Dettaglio'!H:H)</f>
        <v>1</v>
      </c>
      <c r="F894" s="26">
        <f>SUMIF('Interventi - Dettaglio'!$A:$A,"130018"&amp;'Interventi - Sintesi'!$C894,'Interventi - Dettaglio'!I:I)</f>
        <v>1</v>
      </c>
      <c r="G894" s="32">
        <f t="shared" si="156"/>
        <v>1</v>
      </c>
      <c r="H894" s="26">
        <f>SUMIF('Interventi - Dettaglio'!$A:$A,"130018"&amp;'Interventi - Sintesi'!$C894,'Interventi - Dettaglio'!J:J)</f>
        <v>0</v>
      </c>
      <c r="I894" s="26">
        <f>SUMIF('Interventi - Dettaglio'!$A:$A,"130018"&amp;'Interventi - Sintesi'!$C894,'Interventi - Dettaglio'!K:K)</f>
        <v>0</v>
      </c>
      <c r="J894" s="26">
        <f t="shared" si="160"/>
        <v>1</v>
      </c>
      <c r="K894" s="26">
        <f>SUMIF('Interventi - Dettaglio'!$A:$A,"130019"&amp;'Interventi - Sintesi'!$C894,'Interventi - Dettaglio'!$H:$H)</f>
        <v>0</v>
      </c>
      <c r="L894" s="26">
        <f>SUMIF('Interventi - Dettaglio'!$A:$A,"130019"&amp;'Interventi - Sintesi'!$C894,'Interventi - Dettaglio'!$I:$I)</f>
        <v>0</v>
      </c>
      <c r="M894" s="32">
        <f t="shared" si="157"/>
        <v>0</v>
      </c>
      <c r="N894" s="26">
        <f>SUMIF('Interventi - Dettaglio'!$A:$A,"130019"&amp;'Interventi - Sintesi'!$C894,'Interventi - Dettaglio'!$J:$J)</f>
        <v>0</v>
      </c>
      <c r="O894" s="26">
        <f>SUMIF('Interventi - Dettaglio'!$A:$A,"130019"&amp;'Interventi - Sintesi'!$C894,'Interventi - Dettaglio'!$K:$K)</f>
        <v>0</v>
      </c>
      <c r="P894" s="26">
        <f t="shared" si="161"/>
        <v>0</v>
      </c>
      <c r="Q894" s="26">
        <f>SUMIF('Interventi - Dettaglio'!$A:$A,"130020"&amp;'Interventi - Sintesi'!$C894,'Interventi - Dettaglio'!$H:$H)</f>
        <v>0</v>
      </c>
      <c r="R894" s="32">
        <f t="shared" si="158"/>
        <v>0</v>
      </c>
      <c r="S894" s="26">
        <f>SUMIF('Interventi - Dettaglio'!$A:$A,"130020"&amp;'Interventi - Sintesi'!$C894,'Interventi - Dettaglio'!$I:$I)</f>
        <v>0</v>
      </c>
      <c r="T894" s="26">
        <f>SUMIF('Interventi - Dettaglio'!$A:$A,"130020"&amp;'Interventi - Sintesi'!$C894,'Interventi - Dettaglio'!$J:$J)</f>
        <v>0</v>
      </c>
      <c r="U894" s="26">
        <f>SUMIF('Interventi - Dettaglio'!$A:$A,"130020"&amp;'Interventi - Sintesi'!$C894,'Interventi - Dettaglio'!$K:$K)</f>
        <v>0</v>
      </c>
      <c r="V894" s="26">
        <f t="shared" si="162"/>
        <v>0</v>
      </c>
      <c r="W894" s="26">
        <f t="shared" si="163"/>
        <v>1</v>
      </c>
      <c r="X894" s="26">
        <f t="shared" si="164"/>
        <v>1</v>
      </c>
      <c r="Y894" s="32">
        <f t="shared" si="159"/>
        <v>1</v>
      </c>
      <c r="Z894" s="26">
        <f t="shared" si="165"/>
        <v>0</v>
      </c>
      <c r="AA894" s="26">
        <f t="shared" si="166"/>
        <v>0</v>
      </c>
      <c r="AB894" s="26">
        <f t="shared" si="167"/>
        <v>1</v>
      </c>
    </row>
    <row r="895" spans="1:28">
      <c r="A895" s="19" t="s">
        <v>1401</v>
      </c>
      <c r="B895" s="19" t="s">
        <v>1703</v>
      </c>
      <c r="C895" s="14" t="s">
        <v>121</v>
      </c>
      <c r="D895" s="4" t="s">
        <v>122</v>
      </c>
      <c r="E895" s="26">
        <f>SUMIF('Interventi - Dettaglio'!$A:$A,"130018"&amp;'Interventi - Sintesi'!$C895,'Interventi - Dettaglio'!H:H)</f>
        <v>37</v>
      </c>
      <c r="F895" s="26">
        <f>SUMIF('Interventi - Dettaglio'!$A:$A,"130018"&amp;'Interventi - Sintesi'!$C895,'Interventi - Dettaglio'!I:I)</f>
        <v>14</v>
      </c>
      <c r="G895" s="32">
        <f t="shared" si="156"/>
        <v>0.37840000000000001</v>
      </c>
      <c r="H895" s="26">
        <f>SUMIF('Interventi - Dettaglio'!$A:$A,"130018"&amp;'Interventi - Sintesi'!$C895,'Interventi - Dettaglio'!J:J)</f>
        <v>0</v>
      </c>
      <c r="I895" s="26">
        <f>SUMIF('Interventi - Dettaglio'!$A:$A,"130018"&amp;'Interventi - Sintesi'!$C895,'Interventi - Dettaglio'!K:K)</f>
        <v>0</v>
      </c>
      <c r="J895" s="26">
        <f t="shared" si="160"/>
        <v>37</v>
      </c>
      <c r="K895" s="26">
        <f>SUMIF('Interventi - Dettaglio'!$A:$A,"130019"&amp;'Interventi - Sintesi'!$C895,'Interventi - Dettaglio'!$H:$H)</f>
        <v>0</v>
      </c>
      <c r="L895" s="26">
        <f>SUMIF('Interventi - Dettaglio'!$A:$A,"130019"&amp;'Interventi - Sintesi'!$C895,'Interventi - Dettaglio'!$I:$I)</f>
        <v>0</v>
      </c>
      <c r="M895" s="32">
        <f t="shared" si="157"/>
        <v>0</v>
      </c>
      <c r="N895" s="26">
        <f>SUMIF('Interventi - Dettaglio'!$A:$A,"130019"&amp;'Interventi - Sintesi'!$C895,'Interventi - Dettaglio'!$J:$J)</f>
        <v>0</v>
      </c>
      <c r="O895" s="26">
        <f>SUMIF('Interventi - Dettaglio'!$A:$A,"130019"&amp;'Interventi - Sintesi'!$C895,'Interventi - Dettaglio'!$K:$K)</f>
        <v>0</v>
      </c>
      <c r="P895" s="26">
        <f t="shared" si="161"/>
        <v>0</v>
      </c>
      <c r="Q895" s="26">
        <f>SUMIF('Interventi - Dettaglio'!$A:$A,"130020"&amp;'Interventi - Sintesi'!$C895,'Interventi - Dettaglio'!$H:$H)</f>
        <v>0</v>
      </c>
      <c r="R895" s="32">
        <f t="shared" si="158"/>
        <v>0</v>
      </c>
      <c r="S895" s="26">
        <f>SUMIF('Interventi - Dettaglio'!$A:$A,"130020"&amp;'Interventi - Sintesi'!$C895,'Interventi - Dettaglio'!$I:$I)</f>
        <v>0</v>
      </c>
      <c r="T895" s="26">
        <f>SUMIF('Interventi - Dettaglio'!$A:$A,"130020"&amp;'Interventi - Sintesi'!$C895,'Interventi - Dettaglio'!$J:$J)</f>
        <v>0</v>
      </c>
      <c r="U895" s="26">
        <f>SUMIF('Interventi - Dettaglio'!$A:$A,"130020"&amp;'Interventi - Sintesi'!$C895,'Interventi - Dettaglio'!$K:$K)</f>
        <v>0</v>
      </c>
      <c r="V895" s="26">
        <f t="shared" si="162"/>
        <v>0</v>
      </c>
      <c r="W895" s="26">
        <f t="shared" si="163"/>
        <v>37</v>
      </c>
      <c r="X895" s="26">
        <f t="shared" si="164"/>
        <v>14</v>
      </c>
      <c r="Y895" s="32">
        <f t="shared" si="159"/>
        <v>0.37840000000000001</v>
      </c>
      <c r="Z895" s="26">
        <f t="shared" si="165"/>
        <v>0</v>
      </c>
      <c r="AA895" s="26">
        <f t="shared" si="166"/>
        <v>0</v>
      </c>
      <c r="AB895" s="26">
        <f t="shared" si="167"/>
        <v>37</v>
      </c>
    </row>
    <row r="896" spans="1:28">
      <c r="A896" s="19" t="s">
        <v>1401</v>
      </c>
      <c r="B896" s="19" t="s">
        <v>1703</v>
      </c>
      <c r="C896" s="14" t="s">
        <v>621</v>
      </c>
      <c r="D896" s="4" t="s">
        <v>622</v>
      </c>
      <c r="E896" s="26">
        <f>SUMIF('Interventi - Dettaglio'!$A:$A,"130018"&amp;'Interventi - Sintesi'!$C896,'Interventi - Dettaglio'!H:H)</f>
        <v>0</v>
      </c>
      <c r="F896" s="26">
        <f>SUMIF('Interventi - Dettaglio'!$A:$A,"130018"&amp;'Interventi - Sintesi'!$C896,'Interventi - Dettaglio'!I:I)</f>
        <v>0</v>
      </c>
      <c r="G896" s="32">
        <f t="shared" si="156"/>
        <v>0</v>
      </c>
      <c r="H896" s="26">
        <f>SUMIF('Interventi - Dettaglio'!$A:$A,"130018"&amp;'Interventi - Sintesi'!$C896,'Interventi - Dettaglio'!J:J)</f>
        <v>11</v>
      </c>
      <c r="I896" s="26">
        <f>SUMIF('Interventi - Dettaglio'!$A:$A,"130018"&amp;'Interventi - Sintesi'!$C896,'Interventi - Dettaglio'!K:K)</f>
        <v>0</v>
      </c>
      <c r="J896" s="26">
        <f t="shared" si="160"/>
        <v>11</v>
      </c>
      <c r="K896" s="26">
        <f>SUMIF('Interventi - Dettaglio'!$A:$A,"130019"&amp;'Interventi - Sintesi'!$C896,'Interventi - Dettaglio'!$H:$H)</f>
        <v>0</v>
      </c>
      <c r="L896" s="26">
        <f>SUMIF('Interventi - Dettaglio'!$A:$A,"130019"&amp;'Interventi - Sintesi'!$C896,'Interventi - Dettaglio'!$I:$I)</f>
        <v>0</v>
      </c>
      <c r="M896" s="32">
        <f t="shared" si="157"/>
        <v>0</v>
      </c>
      <c r="N896" s="26">
        <f>SUMIF('Interventi - Dettaglio'!$A:$A,"130019"&amp;'Interventi - Sintesi'!$C896,'Interventi - Dettaglio'!$J:$J)</f>
        <v>0</v>
      </c>
      <c r="O896" s="26">
        <f>SUMIF('Interventi - Dettaglio'!$A:$A,"130019"&amp;'Interventi - Sintesi'!$C896,'Interventi - Dettaglio'!$K:$K)</f>
        <v>0</v>
      </c>
      <c r="P896" s="26">
        <f t="shared" si="161"/>
        <v>0</v>
      </c>
      <c r="Q896" s="26">
        <f>SUMIF('Interventi - Dettaglio'!$A:$A,"130020"&amp;'Interventi - Sintesi'!$C896,'Interventi - Dettaglio'!$H:$H)</f>
        <v>0</v>
      </c>
      <c r="R896" s="32">
        <f t="shared" si="158"/>
        <v>0</v>
      </c>
      <c r="S896" s="26">
        <f>SUMIF('Interventi - Dettaglio'!$A:$A,"130020"&amp;'Interventi - Sintesi'!$C896,'Interventi - Dettaglio'!$I:$I)</f>
        <v>0</v>
      </c>
      <c r="T896" s="26">
        <f>SUMIF('Interventi - Dettaglio'!$A:$A,"130020"&amp;'Interventi - Sintesi'!$C896,'Interventi - Dettaglio'!$J:$J)</f>
        <v>0</v>
      </c>
      <c r="U896" s="26">
        <f>SUMIF('Interventi - Dettaglio'!$A:$A,"130020"&amp;'Interventi - Sintesi'!$C896,'Interventi - Dettaglio'!$K:$K)</f>
        <v>0</v>
      </c>
      <c r="V896" s="26">
        <f t="shared" si="162"/>
        <v>0</v>
      </c>
      <c r="W896" s="26">
        <f t="shared" si="163"/>
        <v>0</v>
      </c>
      <c r="X896" s="26">
        <f t="shared" si="164"/>
        <v>0</v>
      </c>
      <c r="Y896" s="32">
        <f t="shared" si="159"/>
        <v>0</v>
      </c>
      <c r="Z896" s="26">
        <f t="shared" si="165"/>
        <v>11</v>
      </c>
      <c r="AA896" s="26">
        <f t="shared" si="166"/>
        <v>0</v>
      </c>
      <c r="AB896" s="26">
        <f t="shared" si="167"/>
        <v>11</v>
      </c>
    </row>
    <row r="897" spans="1:28">
      <c r="A897" s="20" t="s">
        <v>1401</v>
      </c>
      <c r="B897" s="19" t="s">
        <v>1703</v>
      </c>
      <c r="C897" s="16" t="s">
        <v>333</v>
      </c>
      <c r="D897" s="23" t="s">
        <v>334</v>
      </c>
      <c r="E897" s="26">
        <f>SUMIF('Interventi - Dettaglio'!$A:$A,"130018"&amp;'Interventi - Sintesi'!$C897,'Interventi - Dettaglio'!H:H)</f>
        <v>14</v>
      </c>
      <c r="F897" s="26">
        <f>SUMIF('Interventi - Dettaglio'!$A:$A,"130018"&amp;'Interventi - Sintesi'!$C897,'Interventi - Dettaglio'!I:I)</f>
        <v>2</v>
      </c>
      <c r="G897" s="32">
        <f t="shared" si="156"/>
        <v>0.1429</v>
      </c>
      <c r="H897" s="26">
        <f>SUMIF('Interventi - Dettaglio'!$A:$A,"130018"&amp;'Interventi - Sintesi'!$C897,'Interventi - Dettaglio'!J:J)</f>
        <v>0</v>
      </c>
      <c r="I897" s="26">
        <f>SUMIF('Interventi - Dettaglio'!$A:$A,"130018"&amp;'Interventi - Sintesi'!$C897,'Interventi - Dettaglio'!K:K)</f>
        <v>0</v>
      </c>
      <c r="J897" s="26">
        <f t="shared" si="160"/>
        <v>14</v>
      </c>
      <c r="K897" s="26">
        <f>SUMIF('Interventi - Dettaglio'!$A:$A,"130019"&amp;'Interventi - Sintesi'!$C897,'Interventi - Dettaglio'!$H:$H)</f>
        <v>47</v>
      </c>
      <c r="L897" s="26">
        <f>SUMIF('Interventi - Dettaglio'!$A:$A,"130019"&amp;'Interventi - Sintesi'!$C897,'Interventi - Dettaglio'!$I:$I)</f>
        <v>5</v>
      </c>
      <c r="M897" s="32">
        <f t="shared" si="157"/>
        <v>0.10639999999999999</v>
      </c>
      <c r="N897" s="26">
        <f>SUMIF('Interventi - Dettaglio'!$A:$A,"130019"&amp;'Interventi - Sintesi'!$C897,'Interventi - Dettaglio'!$J:$J)</f>
        <v>0</v>
      </c>
      <c r="O897" s="26">
        <f>SUMIF('Interventi - Dettaglio'!$A:$A,"130019"&amp;'Interventi - Sintesi'!$C897,'Interventi - Dettaglio'!$K:$K)</f>
        <v>0</v>
      </c>
      <c r="P897" s="26">
        <f t="shared" si="161"/>
        <v>47</v>
      </c>
      <c r="Q897" s="26">
        <f>SUMIF('Interventi - Dettaglio'!$A:$A,"130020"&amp;'Interventi - Sintesi'!$C897,'Interventi - Dettaglio'!$H:$H)</f>
        <v>22</v>
      </c>
      <c r="R897" s="32">
        <f t="shared" si="158"/>
        <v>0.46810000000000002</v>
      </c>
      <c r="S897" s="26">
        <f>SUMIF('Interventi - Dettaglio'!$A:$A,"130020"&amp;'Interventi - Sintesi'!$C897,'Interventi - Dettaglio'!$I:$I)</f>
        <v>2</v>
      </c>
      <c r="T897" s="26">
        <f>SUMIF('Interventi - Dettaglio'!$A:$A,"130020"&amp;'Interventi - Sintesi'!$C897,'Interventi - Dettaglio'!$J:$J)</f>
        <v>1</v>
      </c>
      <c r="U897" s="26">
        <f>SUMIF('Interventi - Dettaglio'!$A:$A,"130020"&amp;'Interventi - Sintesi'!$C897,'Interventi - Dettaglio'!$K:$K)</f>
        <v>0</v>
      </c>
      <c r="V897" s="26">
        <f t="shared" si="162"/>
        <v>23</v>
      </c>
      <c r="W897" s="26">
        <f t="shared" si="163"/>
        <v>83</v>
      </c>
      <c r="X897" s="26">
        <f t="shared" si="164"/>
        <v>9</v>
      </c>
      <c r="Y897" s="32">
        <f t="shared" si="159"/>
        <v>0.1084</v>
      </c>
      <c r="Z897" s="26">
        <f t="shared" si="165"/>
        <v>1</v>
      </c>
      <c r="AA897" s="26">
        <f t="shared" si="166"/>
        <v>0</v>
      </c>
      <c r="AB897" s="26">
        <f t="shared" si="167"/>
        <v>84</v>
      </c>
    </row>
    <row r="898" spans="1:28">
      <c r="A898" s="17" t="s">
        <v>1401</v>
      </c>
      <c r="B898" s="19" t="s">
        <v>1703</v>
      </c>
      <c r="C898" s="16" t="s">
        <v>1630</v>
      </c>
      <c r="D898" s="23" t="s">
        <v>1631</v>
      </c>
      <c r="E898" s="26">
        <f>SUMIF('Interventi - Dettaglio'!$A:$A,"130018"&amp;'Interventi - Sintesi'!$C898,'Interventi - Dettaglio'!H:H)</f>
        <v>0</v>
      </c>
      <c r="F898" s="26">
        <f>SUMIF('Interventi - Dettaglio'!$A:$A,"130018"&amp;'Interventi - Sintesi'!$C898,'Interventi - Dettaglio'!I:I)</f>
        <v>0</v>
      </c>
      <c r="G898" s="32">
        <f t="shared" si="156"/>
        <v>0</v>
      </c>
      <c r="H898" s="26">
        <f>SUMIF('Interventi - Dettaglio'!$A:$A,"130018"&amp;'Interventi - Sintesi'!$C898,'Interventi - Dettaglio'!J:J)</f>
        <v>0</v>
      </c>
      <c r="I898" s="26">
        <f>SUMIF('Interventi - Dettaglio'!$A:$A,"130018"&amp;'Interventi - Sintesi'!$C898,'Interventi - Dettaglio'!K:K)</f>
        <v>0</v>
      </c>
      <c r="J898" s="26">
        <f t="shared" si="160"/>
        <v>0</v>
      </c>
      <c r="K898" s="26">
        <f>SUMIF('Interventi - Dettaglio'!$A:$A,"130019"&amp;'Interventi - Sintesi'!$C898,'Interventi - Dettaglio'!$H:$H)</f>
        <v>2</v>
      </c>
      <c r="L898" s="26">
        <f>SUMIF('Interventi - Dettaglio'!$A:$A,"130019"&amp;'Interventi - Sintesi'!$C898,'Interventi - Dettaglio'!$I:$I)</f>
        <v>0</v>
      </c>
      <c r="M898" s="32">
        <f t="shared" si="157"/>
        <v>0</v>
      </c>
      <c r="N898" s="26">
        <f>SUMIF('Interventi - Dettaglio'!$A:$A,"130019"&amp;'Interventi - Sintesi'!$C898,'Interventi - Dettaglio'!$J:$J)</f>
        <v>0</v>
      </c>
      <c r="O898" s="26">
        <f>SUMIF('Interventi - Dettaglio'!$A:$A,"130019"&amp;'Interventi - Sintesi'!$C898,'Interventi - Dettaglio'!$K:$K)</f>
        <v>0</v>
      </c>
      <c r="P898" s="26">
        <f t="shared" si="161"/>
        <v>2</v>
      </c>
      <c r="Q898" s="26">
        <f>SUMIF('Interventi - Dettaglio'!$A:$A,"130020"&amp;'Interventi - Sintesi'!$C898,'Interventi - Dettaglio'!$H:$H)</f>
        <v>0</v>
      </c>
      <c r="R898" s="32">
        <f t="shared" si="158"/>
        <v>0</v>
      </c>
      <c r="S898" s="26">
        <f>SUMIF('Interventi - Dettaglio'!$A:$A,"130020"&amp;'Interventi - Sintesi'!$C898,'Interventi - Dettaglio'!$I:$I)</f>
        <v>0</v>
      </c>
      <c r="T898" s="26">
        <f>SUMIF('Interventi - Dettaglio'!$A:$A,"130020"&amp;'Interventi - Sintesi'!$C898,'Interventi - Dettaglio'!$J:$J)</f>
        <v>0</v>
      </c>
      <c r="U898" s="26">
        <f>SUMIF('Interventi - Dettaglio'!$A:$A,"130020"&amp;'Interventi - Sintesi'!$C898,'Interventi - Dettaglio'!$K:$K)</f>
        <v>0</v>
      </c>
      <c r="V898" s="26">
        <f t="shared" si="162"/>
        <v>0</v>
      </c>
      <c r="W898" s="26">
        <f t="shared" si="163"/>
        <v>2</v>
      </c>
      <c r="X898" s="26">
        <f t="shared" si="164"/>
        <v>0</v>
      </c>
      <c r="Y898" s="32">
        <f t="shared" si="159"/>
        <v>0</v>
      </c>
      <c r="Z898" s="26">
        <f t="shared" si="165"/>
        <v>0</v>
      </c>
      <c r="AA898" s="26">
        <f t="shared" si="166"/>
        <v>0</v>
      </c>
      <c r="AB898" s="26">
        <f t="shared" si="167"/>
        <v>2</v>
      </c>
    </row>
    <row r="899" spans="1:28" ht="24">
      <c r="A899" s="20" t="s">
        <v>1401</v>
      </c>
      <c r="B899" s="19" t="s">
        <v>1703</v>
      </c>
      <c r="C899" s="16" t="s">
        <v>1981</v>
      </c>
      <c r="D899" s="23" t="s">
        <v>1982</v>
      </c>
      <c r="E899" s="26">
        <f>SUMIF('Interventi - Dettaglio'!$A:$A,"130018"&amp;'Interventi - Sintesi'!$C899,'Interventi - Dettaglio'!H:H)</f>
        <v>1</v>
      </c>
      <c r="F899" s="26">
        <f>SUMIF('Interventi - Dettaglio'!$A:$A,"130018"&amp;'Interventi - Sintesi'!$C899,'Interventi - Dettaglio'!I:I)</f>
        <v>0</v>
      </c>
      <c r="G899" s="32">
        <f t="shared" si="156"/>
        <v>0</v>
      </c>
      <c r="H899" s="26">
        <f>SUMIF('Interventi - Dettaglio'!$A:$A,"130018"&amp;'Interventi - Sintesi'!$C899,'Interventi - Dettaglio'!J:J)</f>
        <v>0</v>
      </c>
      <c r="I899" s="26">
        <f>SUMIF('Interventi - Dettaglio'!$A:$A,"130018"&amp;'Interventi - Sintesi'!$C899,'Interventi - Dettaglio'!K:K)</f>
        <v>0</v>
      </c>
      <c r="J899" s="26">
        <f t="shared" si="160"/>
        <v>1</v>
      </c>
      <c r="K899" s="26">
        <f>SUMIF('Interventi - Dettaglio'!$A:$A,"130019"&amp;'Interventi - Sintesi'!$C899,'Interventi - Dettaglio'!$H:$H)</f>
        <v>0</v>
      </c>
      <c r="L899" s="26">
        <f>SUMIF('Interventi - Dettaglio'!$A:$A,"130019"&amp;'Interventi - Sintesi'!$C899,'Interventi - Dettaglio'!$I:$I)</f>
        <v>0</v>
      </c>
      <c r="M899" s="32">
        <f t="shared" si="157"/>
        <v>0</v>
      </c>
      <c r="N899" s="26">
        <f>SUMIF('Interventi - Dettaglio'!$A:$A,"130019"&amp;'Interventi - Sintesi'!$C899,'Interventi - Dettaglio'!$J:$J)</f>
        <v>0</v>
      </c>
      <c r="O899" s="26">
        <f>SUMIF('Interventi - Dettaglio'!$A:$A,"130019"&amp;'Interventi - Sintesi'!$C899,'Interventi - Dettaglio'!$K:$K)</f>
        <v>0</v>
      </c>
      <c r="P899" s="26">
        <f t="shared" si="161"/>
        <v>0</v>
      </c>
      <c r="Q899" s="26">
        <f>SUMIF('Interventi - Dettaglio'!$A:$A,"130020"&amp;'Interventi - Sintesi'!$C899,'Interventi - Dettaglio'!$H:$H)</f>
        <v>0</v>
      </c>
      <c r="R899" s="32">
        <f t="shared" si="158"/>
        <v>0</v>
      </c>
      <c r="S899" s="26">
        <f>SUMIF('Interventi - Dettaglio'!$A:$A,"130020"&amp;'Interventi - Sintesi'!$C899,'Interventi - Dettaglio'!$I:$I)</f>
        <v>0</v>
      </c>
      <c r="T899" s="26">
        <f>SUMIF('Interventi - Dettaglio'!$A:$A,"130020"&amp;'Interventi - Sintesi'!$C899,'Interventi - Dettaglio'!$J:$J)</f>
        <v>0</v>
      </c>
      <c r="U899" s="26">
        <f>SUMIF('Interventi - Dettaglio'!$A:$A,"130020"&amp;'Interventi - Sintesi'!$C899,'Interventi - Dettaglio'!$K:$K)</f>
        <v>0</v>
      </c>
      <c r="V899" s="26">
        <f t="shared" si="162"/>
        <v>0</v>
      </c>
      <c r="W899" s="26">
        <f t="shared" si="163"/>
        <v>1</v>
      </c>
      <c r="X899" s="26">
        <f t="shared" si="164"/>
        <v>0</v>
      </c>
      <c r="Y899" s="32">
        <f t="shared" si="159"/>
        <v>0</v>
      </c>
      <c r="Z899" s="26">
        <f t="shared" si="165"/>
        <v>0</v>
      </c>
      <c r="AA899" s="26">
        <f t="shared" si="166"/>
        <v>0</v>
      </c>
      <c r="AB899" s="26">
        <f t="shared" si="167"/>
        <v>1</v>
      </c>
    </row>
    <row r="900" spans="1:28" ht="24">
      <c r="A900" s="20" t="s">
        <v>1401</v>
      </c>
      <c r="B900" s="19" t="s">
        <v>1703</v>
      </c>
      <c r="C900" s="16" t="s">
        <v>335</v>
      </c>
      <c r="D900" s="23" t="s">
        <v>336</v>
      </c>
      <c r="E900" s="26">
        <f>SUMIF('Interventi - Dettaglio'!$A:$A,"130018"&amp;'Interventi - Sintesi'!$C900,'Interventi - Dettaglio'!H:H)</f>
        <v>1</v>
      </c>
      <c r="F900" s="26">
        <f>SUMIF('Interventi - Dettaglio'!$A:$A,"130018"&amp;'Interventi - Sintesi'!$C900,'Interventi - Dettaglio'!I:I)</f>
        <v>0</v>
      </c>
      <c r="G900" s="32">
        <f t="shared" si="156"/>
        <v>0</v>
      </c>
      <c r="H900" s="26">
        <f>SUMIF('Interventi - Dettaglio'!$A:$A,"130018"&amp;'Interventi - Sintesi'!$C900,'Interventi - Dettaglio'!J:J)</f>
        <v>0</v>
      </c>
      <c r="I900" s="26">
        <f>SUMIF('Interventi - Dettaglio'!$A:$A,"130018"&amp;'Interventi - Sintesi'!$C900,'Interventi - Dettaglio'!K:K)</f>
        <v>0</v>
      </c>
      <c r="J900" s="26">
        <f t="shared" si="160"/>
        <v>1</v>
      </c>
      <c r="K900" s="26">
        <f>SUMIF('Interventi - Dettaglio'!$A:$A,"130019"&amp;'Interventi - Sintesi'!$C900,'Interventi - Dettaglio'!$H:$H)</f>
        <v>1</v>
      </c>
      <c r="L900" s="26">
        <f>SUMIF('Interventi - Dettaglio'!$A:$A,"130019"&amp;'Interventi - Sintesi'!$C900,'Interventi - Dettaglio'!$I:$I)</f>
        <v>1</v>
      </c>
      <c r="M900" s="32">
        <f t="shared" si="157"/>
        <v>1</v>
      </c>
      <c r="N900" s="26">
        <f>SUMIF('Interventi - Dettaglio'!$A:$A,"130019"&amp;'Interventi - Sintesi'!$C900,'Interventi - Dettaglio'!$J:$J)</f>
        <v>0</v>
      </c>
      <c r="O900" s="26">
        <f>SUMIF('Interventi - Dettaglio'!$A:$A,"130019"&amp;'Interventi - Sintesi'!$C900,'Interventi - Dettaglio'!$K:$K)</f>
        <v>0</v>
      </c>
      <c r="P900" s="26">
        <f t="shared" si="161"/>
        <v>1</v>
      </c>
      <c r="Q900" s="26">
        <f>SUMIF('Interventi - Dettaglio'!$A:$A,"130020"&amp;'Interventi - Sintesi'!$C900,'Interventi - Dettaglio'!$H:$H)</f>
        <v>6</v>
      </c>
      <c r="R900" s="32">
        <f t="shared" si="158"/>
        <v>6</v>
      </c>
      <c r="S900" s="26">
        <f>SUMIF('Interventi - Dettaglio'!$A:$A,"130020"&amp;'Interventi - Sintesi'!$C900,'Interventi - Dettaglio'!$I:$I)</f>
        <v>0</v>
      </c>
      <c r="T900" s="26">
        <f>SUMIF('Interventi - Dettaglio'!$A:$A,"130020"&amp;'Interventi - Sintesi'!$C900,'Interventi - Dettaglio'!$J:$J)</f>
        <v>0</v>
      </c>
      <c r="U900" s="26">
        <f>SUMIF('Interventi - Dettaglio'!$A:$A,"130020"&amp;'Interventi - Sintesi'!$C900,'Interventi - Dettaglio'!$K:$K)</f>
        <v>0</v>
      </c>
      <c r="V900" s="26">
        <f t="shared" si="162"/>
        <v>6</v>
      </c>
      <c r="W900" s="26">
        <f t="shared" si="163"/>
        <v>8</v>
      </c>
      <c r="X900" s="26">
        <f t="shared" si="164"/>
        <v>1</v>
      </c>
      <c r="Y900" s="32">
        <f t="shared" si="159"/>
        <v>0.125</v>
      </c>
      <c r="Z900" s="26">
        <f t="shared" si="165"/>
        <v>0</v>
      </c>
      <c r="AA900" s="26">
        <f t="shared" si="166"/>
        <v>0</v>
      </c>
      <c r="AB900" s="26">
        <f t="shared" si="167"/>
        <v>8</v>
      </c>
    </row>
    <row r="901" spans="1:28">
      <c r="A901" s="17" t="s">
        <v>1401</v>
      </c>
      <c r="B901" s="19" t="s">
        <v>1703</v>
      </c>
      <c r="C901" s="16" t="s">
        <v>2139</v>
      </c>
      <c r="D901" s="23" t="s">
        <v>2140</v>
      </c>
      <c r="E901" s="26">
        <f>SUMIF('Interventi - Dettaglio'!$A:$A,"130018"&amp;'Interventi - Sintesi'!$C901,'Interventi - Dettaglio'!H:H)</f>
        <v>0</v>
      </c>
      <c r="F901" s="26">
        <f>SUMIF('Interventi - Dettaglio'!$A:$A,"130018"&amp;'Interventi - Sintesi'!$C901,'Interventi - Dettaglio'!I:I)</f>
        <v>0</v>
      </c>
      <c r="G901" s="32">
        <f t="shared" si="156"/>
        <v>0</v>
      </c>
      <c r="H901" s="26">
        <f>SUMIF('Interventi - Dettaglio'!$A:$A,"130018"&amp;'Interventi - Sintesi'!$C901,'Interventi - Dettaglio'!J:J)</f>
        <v>0</v>
      </c>
      <c r="I901" s="26">
        <f>SUMIF('Interventi - Dettaglio'!$A:$A,"130018"&amp;'Interventi - Sintesi'!$C901,'Interventi - Dettaglio'!K:K)</f>
        <v>0</v>
      </c>
      <c r="J901" s="26">
        <f t="shared" si="160"/>
        <v>0</v>
      </c>
      <c r="K901" s="26">
        <f>SUMIF('Interventi - Dettaglio'!$A:$A,"130019"&amp;'Interventi - Sintesi'!$C901,'Interventi - Dettaglio'!$H:$H)</f>
        <v>1</v>
      </c>
      <c r="L901" s="26">
        <f>SUMIF('Interventi - Dettaglio'!$A:$A,"130019"&amp;'Interventi - Sintesi'!$C901,'Interventi - Dettaglio'!$I:$I)</f>
        <v>1</v>
      </c>
      <c r="M901" s="32">
        <f t="shared" si="157"/>
        <v>1</v>
      </c>
      <c r="N901" s="26">
        <f>SUMIF('Interventi - Dettaglio'!$A:$A,"130019"&amp;'Interventi - Sintesi'!$C901,'Interventi - Dettaglio'!$J:$J)</f>
        <v>0</v>
      </c>
      <c r="O901" s="26">
        <f>SUMIF('Interventi - Dettaglio'!$A:$A,"130019"&amp;'Interventi - Sintesi'!$C901,'Interventi - Dettaglio'!$K:$K)</f>
        <v>0</v>
      </c>
      <c r="P901" s="26">
        <f t="shared" si="161"/>
        <v>1</v>
      </c>
      <c r="Q901" s="26">
        <f>SUMIF('Interventi - Dettaglio'!$A:$A,"130020"&amp;'Interventi - Sintesi'!$C901,'Interventi - Dettaglio'!$H:$H)</f>
        <v>0</v>
      </c>
      <c r="R901" s="32">
        <f t="shared" si="158"/>
        <v>0</v>
      </c>
      <c r="S901" s="26">
        <f>SUMIF('Interventi - Dettaglio'!$A:$A,"130020"&amp;'Interventi - Sintesi'!$C901,'Interventi - Dettaglio'!$I:$I)</f>
        <v>0</v>
      </c>
      <c r="T901" s="26">
        <f>SUMIF('Interventi - Dettaglio'!$A:$A,"130020"&amp;'Interventi - Sintesi'!$C901,'Interventi - Dettaglio'!$J:$J)</f>
        <v>0</v>
      </c>
      <c r="U901" s="26">
        <f>SUMIF('Interventi - Dettaglio'!$A:$A,"130020"&amp;'Interventi - Sintesi'!$C901,'Interventi - Dettaglio'!$K:$K)</f>
        <v>0</v>
      </c>
      <c r="V901" s="26">
        <f t="shared" si="162"/>
        <v>0</v>
      </c>
      <c r="W901" s="26">
        <f t="shared" si="163"/>
        <v>1</v>
      </c>
      <c r="X901" s="26">
        <f t="shared" si="164"/>
        <v>1</v>
      </c>
      <c r="Y901" s="32">
        <f t="shared" si="159"/>
        <v>1</v>
      </c>
      <c r="Z901" s="26">
        <f t="shared" si="165"/>
        <v>0</v>
      </c>
      <c r="AA901" s="26">
        <f t="shared" si="166"/>
        <v>0</v>
      </c>
      <c r="AB901" s="26">
        <f t="shared" si="167"/>
        <v>1</v>
      </c>
    </row>
    <row r="902" spans="1:28">
      <c r="A902" s="17" t="s">
        <v>1401</v>
      </c>
      <c r="B902" s="19" t="s">
        <v>1703</v>
      </c>
      <c r="C902" s="16" t="s">
        <v>1504</v>
      </c>
      <c r="D902" s="23" t="s">
        <v>1505</v>
      </c>
      <c r="E902" s="26">
        <f>SUMIF('Interventi - Dettaglio'!$A:$A,"130018"&amp;'Interventi - Sintesi'!$C902,'Interventi - Dettaglio'!H:H)</f>
        <v>0</v>
      </c>
      <c r="F902" s="26">
        <f>SUMIF('Interventi - Dettaglio'!$A:$A,"130018"&amp;'Interventi - Sintesi'!$C902,'Interventi - Dettaglio'!I:I)</f>
        <v>0</v>
      </c>
      <c r="G902" s="32">
        <f t="shared" ref="G902:G965" si="168">IF(E902=0,0,ROUND(F902/E902,4))</f>
        <v>0</v>
      </c>
      <c r="H902" s="26">
        <f>SUMIF('Interventi - Dettaglio'!$A:$A,"130018"&amp;'Interventi - Sintesi'!$C902,'Interventi - Dettaglio'!J:J)</f>
        <v>0</v>
      </c>
      <c r="I902" s="26">
        <f>SUMIF('Interventi - Dettaglio'!$A:$A,"130018"&amp;'Interventi - Sintesi'!$C902,'Interventi - Dettaglio'!K:K)</f>
        <v>0</v>
      </c>
      <c r="J902" s="26">
        <f t="shared" si="160"/>
        <v>0</v>
      </c>
      <c r="K902" s="26">
        <f>SUMIF('Interventi - Dettaglio'!$A:$A,"130019"&amp;'Interventi - Sintesi'!$C902,'Interventi - Dettaglio'!$H:$H)</f>
        <v>0</v>
      </c>
      <c r="L902" s="26">
        <f>SUMIF('Interventi - Dettaglio'!$A:$A,"130019"&amp;'Interventi - Sintesi'!$C902,'Interventi - Dettaglio'!$I:$I)</f>
        <v>0</v>
      </c>
      <c r="M902" s="32">
        <f t="shared" ref="M902:M965" si="169">IF(K902=0,0,ROUND(L902/K902,4))</f>
        <v>0</v>
      </c>
      <c r="N902" s="26">
        <f>SUMIF('Interventi - Dettaglio'!$A:$A,"130019"&amp;'Interventi - Sintesi'!$C902,'Interventi - Dettaglio'!$J:$J)</f>
        <v>0</v>
      </c>
      <c r="O902" s="26">
        <f>SUMIF('Interventi - Dettaglio'!$A:$A,"130019"&amp;'Interventi - Sintesi'!$C902,'Interventi - Dettaglio'!$K:$K)</f>
        <v>0</v>
      </c>
      <c r="P902" s="26">
        <f t="shared" si="161"/>
        <v>0</v>
      </c>
      <c r="Q902" s="26">
        <f>SUMIF('Interventi - Dettaglio'!$A:$A,"130020"&amp;'Interventi - Sintesi'!$C902,'Interventi - Dettaglio'!$H:$H)</f>
        <v>2</v>
      </c>
      <c r="R902" s="32">
        <f t="shared" ref="R902:R965" si="170">IF(P902=0,0,ROUND(Q902/P902,4))</f>
        <v>0</v>
      </c>
      <c r="S902" s="26">
        <f>SUMIF('Interventi - Dettaglio'!$A:$A,"130020"&amp;'Interventi - Sintesi'!$C902,'Interventi - Dettaglio'!$I:$I)</f>
        <v>0</v>
      </c>
      <c r="T902" s="26">
        <f>SUMIF('Interventi - Dettaglio'!$A:$A,"130020"&amp;'Interventi - Sintesi'!$C902,'Interventi - Dettaglio'!$J:$J)</f>
        <v>0</v>
      </c>
      <c r="U902" s="26">
        <f>SUMIF('Interventi - Dettaglio'!$A:$A,"130020"&amp;'Interventi - Sintesi'!$C902,'Interventi - Dettaglio'!$K:$K)</f>
        <v>0</v>
      </c>
      <c r="V902" s="26">
        <f t="shared" si="162"/>
        <v>2</v>
      </c>
      <c r="W902" s="26">
        <f t="shared" si="163"/>
        <v>2</v>
      </c>
      <c r="X902" s="26">
        <f t="shared" si="164"/>
        <v>0</v>
      </c>
      <c r="Y902" s="32">
        <f t="shared" ref="Y902:Y965" si="171">IF(W902=0,0,ROUND(X902/W902,4))</f>
        <v>0</v>
      </c>
      <c r="Z902" s="26">
        <f t="shared" si="165"/>
        <v>0</v>
      </c>
      <c r="AA902" s="26">
        <f t="shared" si="166"/>
        <v>0</v>
      </c>
      <c r="AB902" s="26">
        <f t="shared" si="167"/>
        <v>2</v>
      </c>
    </row>
    <row r="903" spans="1:28">
      <c r="A903" s="19" t="s">
        <v>1401</v>
      </c>
      <c r="B903" s="19" t="s">
        <v>1703</v>
      </c>
      <c r="C903" s="14" t="s">
        <v>1921</v>
      </c>
      <c r="D903" s="4" t="s">
        <v>1922</v>
      </c>
      <c r="E903" s="26">
        <f>SUMIF('Interventi - Dettaglio'!$A:$A,"130018"&amp;'Interventi - Sintesi'!$C903,'Interventi - Dettaglio'!H:H)</f>
        <v>1</v>
      </c>
      <c r="F903" s="26">
        <f>SUMIF('Interventi - Dettaglio'!$A:$A,"130018"&amp;'Interventi - Sintesi'!$C903,'Interventi - Dettaglio'!I:I)</f>
        <v>1</v>
      </c>
      <c r="G903" s="32">
        <f t="shared" si="168"/>
        <v>1</v>
      </c>
      <c r="H903" s="26">
        <f>SUMIF('Interventi - Dettaglio'!$A:$A,"130018"&amp;'Interventi - Sintesi'!$C903,'Interventi - Dettaglio'!J:J)</f>
        <v>0</v>
      </c>
      <c r="I903" s="26">
        <f>SUMIF('Interventi - Dettaglio'!$A:$A,"130018"&amp;'Interventi - Sintesi'!$C903,'Interventi - Dettaglio'!K:K)</f>
        <v>0</v>
      </c>
      <c r="J903" s="26">
        <f t="shared" si="160"/>
        <v>1</v>
      </c>
      <c r="K903" s="26">
        <f>SUMIF('Interventi - Dettaglio'!$A:$A,"130019"&amp;'Interventi - Sintesi'!$C903,'Interventi - Dettaglio'!$H:$H)</f>
        <v>0</v>
      </c>
      <c r="L903" s="26">
        <f>SUMIF('Interventi - Dettaglio'!$A:$A,"130019"&amp;'Interventi - Sintesi'!$C903,'Interventi - Dettaglio'!$I:$I)</f>
        <v>0</v>
      </c>
      <c r="M903" s="32">
        <f t="shared" si="169"/>
        <v>0</v>
      </c>
      <c r="N903" s="26">
        <f>SUMIF('Interventi - Dettaglio'!$A:$A,"130019"&amp;'Interventi - Sintesi'!$C903,'Interventi - Dettaglio'!$J:$J)</f>
        <v>0</v>
      </c>
      <c r="O903" s="26">
        <f>SUMIF('Interventi - Dettaglio'!$A:$A,"130019"&amp;'Interventi - Sintesi'!$C903,'Interventi - Dettaglio'!$K:$K)</f>
        <v>0</v>
      </c>
      <c r="P903" s="26">
        <f t="shared" si="161"/>
        <v>0</v>
      </c>
      <c r="Q903" s="26">
        <f>SUMIF('Interventi - Dettaglio'!$A:$A,"130020"&amp;'Interventi - Sintesi'!$C903,'Interventi - Dettaglio'!$H:$H)</f>
        <v>0</v>
      </c>
      <c r="R903" s="32">
        <f t="shared" si="170"/>
        <v>0</v>
      </c>
      <c r="S903" s="26">
        <f>SUMIF('Interventi - Dettaglio'!$A:$A,"130020"&amp;'Interventi - Sintesi'!$C903,'Interventi - Dettaglio'!$I:$I)</f>
        <v>0</v>
      </c>
      <c r="T903" s="26">
        <f>SUMIF('Interventi - Dettaglio'!$A:$A,"130020"&amp;'Interventi - Sintesi'!$C903,'Interventi - Dettaglio'!$J:$J)</f>
        <v>0</v>
      </c>
      <c r="U903" s="26">
        <f>SUMIF('Interventi - Dettaglio'!$A:$A,"130020"&amp;'Interventi - Sintesi'!$C903,'Interventi - Dettaglio'!$K:$K)</f>
        <v>0</v>
      </c>
      <c r="V903" s="26">
        <f t="shared" si="162"/>
        <v>0</v>
      </c>
      <c r="W903" s="26">
        <f t="shared" si="163"/>
        <v>1</v>
      </c>
      <c r="X903" s="26">
        <f t="shared" si="164"/>
        <v>1</v>
      </c>
      <c r="Y903" s="32">
        <f t="shared" si="171"/>
        <v>1</v>
      </c>
      <c r="Z903" s="26">
        <f t="shared" si="165"/>
        <v>0</v>
      </c>
      <c r="AA903" s="26">
        <f t="shared" si="166"/>
        <v>0</v>
      </c>
      <c r="AB903" s="26">
        <f t="shared" si="167"/>
        <v>1</v>
      </c>
    </row>
    <row r="904" spans="1:28">
      <c r="A904" s="19" t="s">
        <v>1405</v>
      </c>
      <c r="B904" s="19" t="s">
        <v>1703</v>
      </c>
      <c r="C904" s="14" t="s">
        <v>123</v>
      </c>
      <c r="D904" s="4" t="s">
        <v>124</v>
      </c>
      <c r="E904" s="26">
        <f>SUMIF('Interventi - Dettaglio'!$A:$A,"130018"&amp;'Interventi - Sintesi'!$C904,'Interventi - Dettaglio'!H:H)</f>
        <v>8</v>
      </c>
      <c r="F904" s="26">
        <f>SUMIF('Interventi - Dettaglio'!$A:$A,"130018"&amp;'Interventi - Sintesi'!$C904,'Interventi - Dettaglio'!I:I)</f>
        <v>7</v>
      </c>
      <c r="G904" s="32">
        <f t="shared" si="168"/>
        <v>0.875</v>
      </c>
      <c r="H904" s="26">
        <f>SUMIF('Interventi - Dettaglio'!$A:$A,"130018"&amp;'Interventi - Sintesi'!$C904,'Interventi - Dettaglio'!J:J)</f>
        <v>0</v>
      </c>
      <c r="I904" s="26">
        <f>SUMIF('Interventi - Dettaglio'!$A:$A,"130018"&amp;'Interventi - Sintesi'!$C904,'Interventi - Dettaglio'!K:K)</f>
        <v>0</v>
      </c>
      <c r="J904" s="26">
        <f t="shared" si="160"/>
        <v>8</v>
      </c>
      <c r="K904" s="26">
        <f>SUMIF('Interventi - Dettaglio'!$A:$A,"130019"&amp;'Interventi - Sintesi'!$C904,'Interventi - Dettaglio'!$H:$H)</f>
        <v>0</v>
      </c>
      <c r="L904" s="26">
        <f>SUMIF('Interventi - Dettaglio'!$A:$A,"130019"&amp;'Interventi - Sintesi'!$C904,'Interventi - Dettaglio'!$I:$I)</f>
        <v>0</v>
      </c>
      <c r="M904" s="32">
        <f t="shared" si="169"/>
        <v>0</v>
      </c>
      <c r="N904" s="26">
        <f>SUMIF('Interventi - Dettaglio'!$A:$A,"130019"&amp;'Interventi - Sintesi'!$C904,'Interventi - Dettaglio'!$J:$J)</f>
        <v>0</v>
      </c>
      <c r="O904" s="26">
        <f>SUMIF('Interventi - Dettaglio'!$A:$A,"130019"&amp;'Interventi - Sintesi'!$C904,'Interventi - Dettaglio'!$K:$K)</f>
        <v>0</v>
      </c>
      <c r="P904" s="26">
        <f t="shared" si="161"/>
        <v>0</v>
      </c>
      <c r="Q904" s="26">
        <f>SUMIF('Interventi - Dettaglio'!$A:$A,"130020"&amp;'Interventi - Sintesi'!$C904,'Interventi - Dettaglio'!$H:$H)</f>
        <v>0</v>
      </c>
      <c r="R904" s="32">
        <f t="shared" si="170"/>
        <v>0</v>
      </c>
      <c r="S904" s="26">
        <f>SUMIF('Interventi - Dettaglio'!$A:$A,"130020"&amp;'Interventi - Sintesi'!$C904,'Interventi - Dettaglio'!$I:$I)</f>
        <v>0</v>
      </c>
      <c r="T904" s="26">
        <f>SUMIF('Interventi - Dettaglio'!$A:$A,"130020"&amp;'Interventi - Sintesi'!$C904,'Interventi - Dettaglio'!$J:$J)</f>
        <v>0</v>
      </c>
      <c r="U904" s="26">
        <f>SUMIF('Interventi - Dettaglio'!$A:$A,"130020"&amp;'Interventi - Sintesi'!$C904,'Interventi - Dettaglio'!$K:$K)</f>
        <v>0</v>
      </c>
      <c r="V904" s="26">
        <f t="shared" si="162"/>
        <v>0</v>
      </c>
      <c r="W904" s="26">
        <f t="shared" si="163"/>
        <v>8</v>
      </c>
      <c r="X904" s="26">
        <f t="shared" si="164"/>
        <v>7</v>
      </c>
      <c r="Y904" s="32">
        <f t="shared" si="171"/>
        <v>0.875</v>
      </c>
      <c r="Z904" s="26">
        <f t="shared" si="165"/>
        <v>0</v>
      </c>
      <c r="AA904" s="26">
        <f t="shared" si="166"/>
        <v>0</v>
      </c>
      <c r="AB904" s="26">
        <f t="shared" si="167"/>
        <v>8</v>
      </c>
    </row>
    <row r="905" spans="1:28">
      <c r="A905" s="19" t="s">
        <v>1405</v>
      </c>
      <c r="B905" s="19" t="s">
        <v>1703</v>
      </c>
      <c r="C905" s="14" t="s">
        <v>125</v>
      </c>
      <c r="D905" s="4" t="s">
        <v>126</v>
      </c>
      <c r="E905" s="26">
        <f>SUMIF('Interventi - Dettaglio'!$A:$A,"130018"&amp;'Interventi - Sintesi'!$C905,'Interventi - Dettaglio'!H:H)</f>
        <v>5</v>
      </c>
      <c r="F905" s="26">
        <f>SUMIF('Interventi - Dettaglio'!$A:$A,"130018"&amp;'Interventi - Sintesi'!$C905,'Interventi - Dettaglio'!I:I)</f>
        <v>5</v>
      </c>
      <c r="G905" s="32">
        <f t="shared" si="168"/>
        <v>1</v>
      </c>
      <c r="H905" s="26">
        <f>SUMIF('Interventi - Dettaglio'!$A:$A,"130018"&amp;'Interventi - Sintesi'!$C905,'Interventi - Dettaglio'!J:J)</f>
        <v>0</v>
      </c>
      <c r="I905" s="26">
        <f>SUMIF('Interventi - Dettaglio'!$A:$A,"130018"&amp;'Interventi - Sintesi'!$C905,'Interventi - Dettaglio'!K:K)</f>
        <v>0</v>
      </c>
      <c r="J905" s="26">
        <f t="shared" si="160"/>
        <v>5</v>
      </c>
      <c r="K905" s="26">
        <f>SUMIF('Interventi - Dettaglio'!$A:$A,"130019"&amp;'Interventi - Sintesi'!$C905,'Interventi - Dettaglio'!$H:$H)</f>
        <v>0</v>
      </c>
      <c r="L905" s="26">
        <f>SUMIF('Interventi - Dettaglio'!$A:$A,"130019"&amp;'Interventi - Sintesi'!$C905,'Interventi - Dettaglio'!$I:$I)</f>
        <v>0</v>
      </c>
      <c r="M905" s="32">
        <f t="shared" si="169"/>
        <v>0</v>
      </c>
      <c r="N905" s="26">
        <f>SUMIF('Interventi - Dettaglio'!$A:$A,"130019"&amp;'Interventi - Sintesi'!$C905,'Interventi - Dettaglio'!$J:$J)</f>
        <v>0</v>
      </c>
      <c r="O905" s="26">
        <f>SUMIF('Interventi - Dettaglio'!$A:$A,"130019"&amp;'Interventi - Sintesi'!$C905,'Interventi - Dettaglio'!$K:$K)</f>
        <v>0</v>
      </c>
      <c r="P905" s="26">
        <f t="shared" si="161"/>
        <v>0</v>
      </c>
      <c r="Q905" s="26">
        <f>SUMIF('Interventi - Dettaglio'!$A:$A,"130020"&amp;'Interventi - Sintesi'!$C905,'Interventi - Dettaglio'!$H:$H)</f>
        <v>0</v>
      </c>
      <c r="R905" s="32">
        <f t="shared" si="170"/>
        <v>0</v>
      </c>
      <c r="S905" s="26">
        <f>SUMIF('Interventi - Dettaglio'!$A:$A,"130020"&amp;'Interventi - Sintesi'!$C905,'Interventi - Dettaglio'!$I:$I)</f>
        <v>0</v>
      </c>
      <c r="T905" s="26">
        <f>SUMIF('Interventi - Dettaglio'!$A:$A,"130020"&amp;'Interventi - Sintesi'!$C905,'Interventi - Dettaglio'!$J:$J)</f>
        <v>0</v>
      </c>
      <c r="U905" s="26">
        <f>SUMIF('Interventi - Dettaglio'!$A:$A,"130020"&amp;'Interventi - Sintesi'!$C905,'Interventi - Dettaglio'!$K:$K)</f>
        <v>0</v>
      </c>
      <c r="V905" s="26">
        <f t="shared" si="162"/>
        <v>0</v>
      </c>
      <c r="W905" s="26">
        <f t="shared" si="163"/>
        <v>5</v>
      </c>
      <c r="X905" s="26">
        <f t="shared" si="164"/>
        <v>5</v>
      </c>
      <c r="Y905" s="32">
        <f t="shared" si="171"/>
        <v>1</v>
      </c>
      <c r="Z905" s="26">
        <f t="shared" si="165"/>
        <v>0</v>
      </c>
      <c r="AA905" s="26">
        <f t="shared" si="166"/>
        <v>0</v>
      </c>
      <c r="AB905" s="26">
        <f t="shared" si="167"/>
        <v>5</v>
      </c>
    </row>
    <row r="906" spans="1:28">
      <c r="A906" s="19" t="s">
        <v>1405</v>
      </c>
      <c r="B906" s="19" t="s">
        <v>1703</v>
      </c>
      <c r="C906" s="14" t="s">
        <v>127</v>
      </c>
      <c r="D906" s="4" t="s">
        <v>128</v>
      </c>
      <c r="E906" s="26">
        <f>SUMIF('Interventi - Dettaglio'!$A:$A,"130018"&amp;'Interventi - Sintesi'!$C906,'Interventi - Dettaglio'!H:H)</f>
        <v>10</v>
      </c>
      <c r="F906" s="26">
        <f>SUMIF('Interventi - Dettaglio'!$A:$A,"130018"&amp;'Interventi - Sintesi'!$C906,'Interventi - Dettaglio'!I:I)</f>
        <v>8</v>
      </c>
      <c r="G906" s="32">
        <f t="shared" si="168"/>
        <v>0.8</v>
      </c>
      <c r="H906" s="26">
        <f>SUMIF('Interventi - Dettaglio'!$A:$A,"130018"&amp;'Interventi - Sintesi'!$C906,'Interventi - Dettaglio'!J:J)</f>
        <v>0</v>
      </c>
      <c r="I906" s="26">
        <f>SUMIF('Interventi - Dettaglio'!$A:$A,"130018"&amp;'Interventi - Sintesi'!$C906,'Interventi - Dettaglio'!K:K)</f>
        <v>0</v>
      </c>
      <c r="J906" s="26">
        <f t="shared" si="160"/>
        <v>10</v>
      </c>
      <c r="K906" s="26">
        <f>SUMIF('Interventi - Dettaglio'!$A:$A,"130019"&amp;'Interventi - Sintesi'!$C906,'Interventi - Dettaglio'!$H:$H)</f>
        <v>0</v>
      </c>
      <c r="L906" s="26">
        <f>SUMIF('Interventi - Dettaglio'!$A:$A,"130019"&amp;'Interventi - Sintesi'!$C906,'Interventi - Dettaglio'!$I:$I)</f>
        <v>0</v>
      </c>
      <c r="M906" s="32">
        <f t="shared" si="169"/>
        <v>0</v>
      </c>
      <c r="N906" s="26">
        <f>SUMIF('Interventi - Dettaglio'!$A:$A,"130019"&amp;'Interventi - Sintesi'!$C906,'Interventi - Dettaglio'!$J:$J)</f>
        <v>0</v>
      </c>
      <c r="O906" s="26">
        <f>SUMIF('Interventi - Dettaglio'!$A:$A,"130019"&amp;'Interventi - Sintesi'!$C906,'Interventi - Dettaglio'!$K:$K)</f>
        <v>0</v>
      </c>
      <c r="P906" s="26">
        <f t="shared" si="161"/>
        <v>0</v>
      </c>
      <c r="Q906" s="26">
        <f>SUMIF('Interventi - Dettaglio'!$A:$A,"130020"&amp;'Interventi - Sintesi'!$C906,'Interventi - Dettaglio'!$H:$H)</f>
        <v>0</v>
      </c>
      <c r="R906" s="32">
        <f t="shared" si="170"/>
        <v>0</v>
      </c>
      <c r="S906" s="26">
        <f>SUMIF('Interventi - Dettaglio'!$A:$A,"130020"&amp;'Interventi - Sintesi'!$C906,'Interventi - Dettaglio'!$I:$I)</f>
        <v>0</v>
      </c>
      <c r="T906" s="26">
        <f>SUMIF('Interventi - Dettaglio'!$A:$A,"130020"&amp;'Interventi - Sintesi'!$C906,'Interventi - Dettaglio'!$J:$J)</f>
        <v>0</v>
      </c>
      <c r="U906" s="26">
        <f>SUMIF('Interventi - Dettaglio'!$A:$A,"130020"&amp;'Interventi - Sintesi'!$C906,'Interventi - Dettaglio'!$K:$K)</f>
        <v>0</v>
      </c>
      <c r="V906" s="26">
        <f t="shared" si="162"/>
        <v>0</v>
      </c>
      <c r="W906" s="26">
        <f t="shared" si="163"/>
        <v>10</v>
      </c>
      <c r="X906" s="26">
        <f t="shared" si="164"/>
        <v>8</v>
      </c>
      <c r="Y906" s="32">
        <f t="shared" si="171"/>
        <v>0.8</v>
      </c>
      <c r="Z906" s="26">
        <f t="shared" si="165"/>
        <v>0</v>
      </c>
      <c r="AA906" s="26">
        <f t="shared" si="166"/>
        <v>0</v>
      </c>
      <c r="AB906" s="26">
        <f t="shared" si="167"/>
        <v>10</v>
      </c>
    </row>
    <row r="907" spans="1:28">
      <c r="A907" s="20" t="s">
        <v>1405</v>
      </c>
      <c r="B907" s="19" t="s">
        <v>1703</v>
      </c>
      <c r="C907" s="16" t="s">
        <v>1983</v>
      </c>
      <c r="D907" s="23" t="s">
        <v>1984</v>
      </c>
      <c r="E907" s="26">
        <f>SUMIF('Interventi - Dettaglio'!$A:$A,"130018"&amp;'Interventi - Sintesi'!$C907,'Interventi - Dettaglio'!H:H)</f>
        <v>1</v>
      </c>
      <c r="F907" s="26">
        <f>SUMIF('Interventi - Dettaglio'!$A:$A,"130018"&amp;'Interventi - Sintesi'!$C907,'Interventi - Dettaglio'!I:I)</f>
        <v>0</v>
      </c>
      <c r="G907" s="32">
        <f t="shared" si="168"/>
        <v>0</v>
      </c>
      <c r="H907" s="26">
        <f>SUMIF('Interventi - Dettaglio'!$A:$A,"130018"&amp;'Interventi - Sintesi'!$C907,'Interventi - Dettaglio'!J:J)</f>
        <v>0</v>
      </c>
      <c r="I907" s="26">
        <f>SUMIF('Interventi - Dettaglio'!$A:$A,"130018"&amp;'Interventi - Sintesi'!$C907,'Interventi - Dettaglio'!K:K)</f>
        <v>0</v>
      </c>
      <c r="J907" s="26">
        <f t="shared" si="160"/>
        <v>1</v>
      </c>
      <c r="K907" s="26">
        <f>SUMIF('Interventi - Dettaglio'!$A:$A,"130019"&amp;'Interventi - Sintesi'!$C907,'Interventi - Dettaglio'!$H:$H)</f>
        <v>0</v>
      </c>
      <c r="L907" s="26">
        <f>SUMIF('Interventi - Dettaglio'!$A:$A,"130019"&amp;'Interventi - Sintesi'!$C907,'Interventi - Dettaglio'!$I:$I)</f>
        <v>0</v>
      </c>
      <c r="M907" s="32">
        <f t="shared" si="169"/>
        <v>0</v>
      </c>
      <c r="N907" s="26">
        <f>SUMIF('Interventi - Dettaglio'!$A:$A,"130019"&amp;'Interventi - Sintesi'!$C907,'Interventi - Dettaglio'!$J:$J)</f>
        <v>0</v>
      </c>
      <c r="O907" s="26">
        <f>SUMIF('Interventi - Dettaglio'!$A:$A,"130019"&amp;'Interventi - Sintesi'!$C907,'Interventi - Dettaglio'!$K:$K)</f>
        <v>0</v>
      </c>
      <c r="P907" s="26">
        <f t="shared" si="161"/>
        <v>0</v>
      </c>
      <c r="Q907" s="26">
        <f>SUMIF('Interventi - Dettaglio'!$A:$A,"130020"&amp;'Interventi - Sintesi'!$C907,'Interventi - Dettaglio'!$H:$H)</f>
        <v>0</v>
      </c>
      <c r="R907" s="32">
        <f t="shared" si="170"/>
        <v>0</v>
      </c>
      <c r="S907" s="26">
        <f>SUMIF('Interventi - Dettaglio'!$A:$A,"130020"&amp;'Interventi - Sintesi'!$C907,'Interventi - Dettaglio'!$I:$I)</f>
        <v>0</v>
      </c>
      <c r="T907" s="26">
        <f>SUMIF('Interventi - Dettaglio'!$A:$A,"130020"&amp;'Interventi - Sintesi'!$C907,'Interventi - Dettaglio'!$J:$J)</f>
        <v>0</v>
      </c>
      <c r="U907" s="26">
        <f>SUMIF('Interventi - Dettaglio'!$A:$A,"130020"&amp;'Interventi - Sintesi'!$C907,'Interventi - Dettaglio'!$K:$K)</f>
        <v>0</v>
      </c>
      <c r="V907" s="26">
        <f t="shared" si="162"/>
        <v>0</v>
      </c>
      <c r="W907" s="26">
        <f t="shared" si="163"/>
        <v>1</v>
      </c>
      <c r="X907" s="26">
        <f t="shared" si="164"/>
        <v>0</v>
      </c>
      <c r="Y907" s="32">
        <f t="shared" si="171"/>
        <v>0</v>
      </c>
      <c r="Z907" s="26">
        <f t="shared" si="165"/>
        <v>0</v>
      </c>
      <c r="AA907" s="26">
        <f t="shared" si="166"/>
        <v>0</v>
      </c>
      <c r="AB907" s="26">
        <f t="shared" si="167"/>
        <v>1</v>
      </c>
    </row>
    <row r="908" spans="1:28">
      <c r="A908" s="20" t="s">
        <v>1405</v>
      </c>
      <c r="B908" s="19" t="s">
        <v>1703</v>
      </c>
      <c r="C908" s="16" t="s">
        <v>1985</v>
      </c>
      <c r="D908" s="23" t="s">
        <v>1986</v>
      </c>
      <c r="E908" s="26">
        <f>SUMIF('Interventi - Dettaglio'!$A:$A,"130018"&amp;'Interventi - Sintesi'!$C908,'Interventi - Dettaglio'!H:H)</f>
        <v>1</v>
      </c>
      <c r="F908" s="26">
        <f>SUMIF('Interventi - Dettaglio'!$A:$A,"130018"&amp;'Interventi - Sintesi'!$C908,'Interventi - Dettaglio'!I:I)</f>
        <v>0</v>
      </c>
      <c r="G908" s="32">
        <f t="shared" si="168"/>
        <v>0</v>
      </c>
      <c r="H908" s="26">
        <f>SUMIF('Interventi - Dettaglio'!$A:$A,"130018"&amp;'Interventi - Sintesi'!$C908,'Interventi - Dettaglio'!J:J)</f>
        <v>0</v>
      </c>
      <c r="I908" s="26">
        <f>SUMIF('Interventi - Dettaglio'!$A:$A,"130018"&amp;'Interventi - Sintesi'!$C908,'Interventi - Dettaglio'!K:K)</f>
        <v>0</v>
      </c>
      <c r="J908" s="26">
        <f t="shared" si="160"/>
        <v>1</v>
      </c>
      <c r="K908" s="26">
        <f>SUMIF('Interventi - Dettaglio'!$A:$A,"130019"&amp;'Interventi - Sintesi'!$C908,'Interventi - Dettaglio'!$H:$H)</f>
        <v>0</v>
      </c>
      <c r="L908" s="26">
        <f>SUMIF('Interventi - Dettaglio'!$A:$A,"130019"&amp;'Interventi - Sintesi'!$C908,'Interventi - Dettaglio'!$I:$I)</f>
        <v>0</v>
      </c>
      <c r="M908" s="32">
        <f t="shared" si="169"/>
        <v>0</v>
      </c>
      <c r="N908" s="26">
        <f>SUMIF('Interventi - Dettaglio'!$A:$A,"130019"&amp;'Interventi - Sintesi'!$C908,'Interventi - Dettaglio'!$J:$J)</f>
        <v>0</v>
      </c>
      <c r="O908" s="26">
        <f>SUMIF('Interventi - Dettaglio'!$A:$A,"130019"&amp;'Interventi - Sintesi'!$C908,'Interventi - Dettaglio'!$K:$K)</f>
        <v>0</v>
      </c>
      <c r="P908" s="26">
        <f t="shared" si="161"/>
        <v>0</v>
      </c>
      <c r="Q908" s="26">
        <f>SUMIF('Interventi - Dettaglio'!$A:$A,"130020"&amp;'Interventi - Sintesi'!$C908,'Interventi - Dettaglio'!$H:$H)</f>
        <v>0</v>
      </c>
      <c r="R908" s="32">
        <f t="shared" si="170"/>
        <v>0</v>
      </c>
      <c r="S908" s="26">
        <f>SUMIF('Interventi - Dettaglio'!$A:$A,"130020"&amp;'Interventi - Sintesi'!$C908,'Interventi - Dettaglio'!$I:$I)</f>
        <v>0</v>
      </c>
      <c r="T908" s="26">
        <f>SUMIF('Interventi - Dettaglio'!$A:$A,"130020"&amp;'Interventi - Sintesi'!$C908,'Interventi - Dettaglio'!$J:$J)</f>
        <v>0</v>
      </c>
      <c r="U908" s="26">
        <f>SUMIF('Interventi - Dettaglio'!$A:$A,"130020"&amp;'Interventi - Sintesi'!$C908,'Interventi - Dettaglio'!$K:$K)</f>
        <v>0</v>
      </c>
      <c r="V908" s="26">
        <f t="shared" si="162"/>
        <v>0</v>
      </c>
      <c r="W908" s="26">
        <f t="shared" si="163"/>
        <v>1</v>
      </c>
      <c r="X908" s="26">
        <f t="shared" si="164"/>
        <v>0</v>
      </c>
      <c r="Y908" s="32">
        <f t="shared" si="171"/>
        <v>0</v>
      </c>
      <c r="Z908" s="26">
        <f t="shared" si="165"/>
        <v>0</v>
      </c>
      <c r="AA908" s="26">
        <f t="shared" si="166"/>
        <v>0</v>
      </c>
      <c r="AB908" s="26">
        <f t="shared" si="167"/>
        <v>1</v>
      </c>
    </row>
    <row r="909" spans="1:28">
      <c r="A909" s="20" t="s">
        <v>1405</v>
      </c>
      <c r="B909" s="19" t="s">
        <v>1703</v>
      </c>
      <c r="C909" s="16" t="s">
        <v>337</v>
      </c>
      <c r="D909" s="23" t="s">
        <v>338</v>
      </c>
      <c r="E909" s="26">
        <f>SUMIF('Interventi - Dettaglio'!$A:$A,"130018"&amp;'Interventi - Sintesi'!$C909,'Interventi - Dettaglio'!H:H)</f>
        <v>3</v>
      </c>
      <c r="F909" s="26">
        <f>SUMIF('Interventi - Dettaglio'!$A:$A,"130018"&amp;'Interventi - Sintesi'!$C909,'Interventi - Dettaglio'!I:I)</f>
        <v>0</v>
      </c>
      <c r="G909" s="32">
        <f t="shared" si="168"/>
        <v>0</v>
      </c>
      <c r="H909" s="26">
        <f>SUMIF('Interventi - Dettaglio'!$A:$A,"130018"&amp;'Interventi - Sintesi'!$C909,'Interventi - Dettaglio'!J:J)</f>
        <v>0</v>
      </c>
      <c r="I909" s="26">
        <f>SUMIF('Interventi - Dettaglio'!$A:$A,"130018"&amp;'Interventi - Sintesi'!$C909,'Interventi - Dettaglio'!K:K)</f>
        <v>0</v>
      </c>
      <c r="J909" s="26">
        <f t="shared" si="160"/>
        <v>3</v>
      </c>
      <c r="K909" s="26">
        <f>SUMIF('Interventi - Dettaglio'!$A:$A,"130019"&amp;'Interventi - Sintesi'!$C909,'Interventi - Dettaglio'!$H:$H)</f>
        <v>0</v>
      </c>
      <c r="L909" s="26">
        <f>SUMIF('Interventi - Dettaglio'!$A:$A,"130019"&amp;'Interventi - Sintesi'!$C909,'Interventi - Dettaglio'!$I:$I)</f>
        <v>0</v>
      </c>
      <c r="M909" s="32">
        <f t="shared" si="169"/>
        <v>0</v>
      </c>
      <c r="N909" s="26">
        <f>SUMIF('Interventi - Dettaglio'!$A:$A,"130019"&amp;'Interventi - Sintesi'!$C909,'Interventi - Dettaglio'!$J:$J)</f>
        <v>0</v>
      </c>
      <c r="O909" s="26">
        <f>SUMIF('Interventi - Dettaglio'!$A:$A,"130019"&amp;'Interventi - Sintesi'!$C909,'Interventi - Dettaglio'!$K:$K)</f>
        <v>0</v>
      </c>
      <c r="P909" s="26">
        <f t="shared" si="161"/>
        <v>0</v>
      </c>
      <c r="Q909" s="26">
        <f>SUMIF('Interventi - Dettaglio'!$A:$A,"130020"&amp;'Interventi - Sintesi'!$C909,'Interventi - Dettaglio'!$H:$H)</f>
        <v>8</v>
      </c>
      <c r="R909" s="32">
        <f t="shared" si="170"/>
        <v>0</v>
      </c>
      <c r="S909" s="26">
        <f>SUMIF('Interventi - Dettaglio'!$A:$A,"130020"&amp;'Interventi - Sintesi'!$C909,'Interventi - Dettaglio'!$I:$I)</f>
        <v>0</v>
      </c>
      <c r="T909" s="26">
        <f>SUMIF('Interventi - Dettaglio'!$A:$A,"130020"&amp;'Interventi - Sintesi'!$C909,'Interventi - Dettaglio'!$J:$J)</f>
        <v>127</v>
      </c>
      <c r="U909" s="26">
        <f>SUMIF('Interventi - Dettaglio'!$A:$A,"130020"&amp;'Interventi - Sintesi'!$C909,'Interventi - Dettaglio'!$K:$K)</f>
        <v>0</v>
      </c>
      <c r="V909" s="26">
        <f t="shared" si="162"/>
        <v>135</v>
      </c>
      <c r="W909" s="26">
        <f t="shared" si="163"/>
        <v>11</v>
      </c>
      <c r="X909" s="26">
        <f t="shared" si="164"/>
        <v>0</v>
      </c>
      <c r="Y909" s="32">
        <f t="shared" si="171"/>
        <v>0</v>
      </c>
      <c r="Z909" s="26">
        <f t="shared" si="165"/>
        <v>127</v>
      </c>
      <c r="AA909" s="26">
        <f t="shared" si="166"/>
        <v>0</v>
      </c>
      <c r="AB909" s="26">
        <f t="shared" si="167"/>
        <v>138</v>
      </c>
    </row>
    <row r="910" spans="1:28">
      <c r="A910" s="17" t="s">
        <v>1405</v>
      </c>
      <c r="B910" s="19" t="s">
        <v>1703</v>
      </c>
      <c r="C910" s="16" t="s">
        <v>2173</v>
      </c>
      <c r="D910" s="23" t="s">
        <v>2174</v>
      </c>
      <c r="E910" s="26">
        <f>SUMIF('Interventi - Dettaglio'!$A:$A,"130018"&amp;'Interventi - Sintesi'!$C910,'Interventi - Dettaglio'!H:H)</f>
        <v>0</v>
      </c>
      <c r="F910" s="26">
        <f>SUMIF('Interventi - Dettaglio'!$A:$A,"130018"&amp;'Interventi - Sintesi'!$C910,'Interventi - Dettaglio'!I:I)</f>
        <v>0</v>
      </c>
      <c r="G910" s="32">
        <f t="shared" si="168"/>
        <v>0</v>
      </c>
      <c r="H910" s="26">
        <f>SUMIF('Interventi - Dettaglio'!$A:$A,"130018"&amp;'Interventi - Sintesi'!$C910,'Interventi - Dettaglio'!J:J)</f>
        <v>0</v>
      </c>
      <c r="I910" s="26">
        <f>SUMIF('Interventi - Dettaglio'!$A:$A,"130018"&amp;'Interventi - Sintesi'!$C910,'Interventi - Dettaglio'!K:K)</f>
        <v>0</v>
      </c>
      <c r="J910" s="26">
        <f t="shared" si="160"/>
        <v>0</v>
      </c>
      <c r="K910" s="26">
        <f>SUMIF('Interventi - Dettaglio'!$A:$A,"130019"&amp;'Interventi - Sintesi'!$C910,'Interventi - Dettaglio'!$H:$H)</f>
        <v>0</v>
      </c>
      <c r="L910" s="26">
        <f>SUMIF('Interventi - Dettaglio'!$A:$A,"130019"&amp;'Interventi - Sintesi'!$C910,'Interventi - Dettaglio'!$I:$I)</f>
        <v>0</v>
      </c>
      <c r="M910" s="32">
        <f t="shared" si="169"/>
        <v>0</v>
      </c>
      <c r="N910" s="26">
        <f>SUMIF('Interventi - Dettaglio'!$A:$A,"130019"&amp;'Interventi - Sintesi'!$C910,'Interventi - Dettaglio'!$J:$J)</f>
        <v>0</v>
      </c>
      <c r="O910" s="26">
        <f>SUMIF('Interventi - Dettaglio'!$A:$A,"130019"&amp;'Interventi - Sintesi'!$C910,'Interventi - Dettaglio'!$K:$K)</f>
        <v>0</v>
      </c>
      <c r="P910" s="26">
        <f t="shared" si="161"/>
        <v>0</v>
      </c>
      <c r="Q910" s="26">
        <f>SUMIF('Interventi - Dettaglio'!$A:$A,"130020"&amp;'Interventi - Sintesi'!$C910,'Interventi - Dettaglio'!$H:$H)</f>
        <v>1</v>
      </c>
      <c r="R910" s="32">
        <f t="shared" si="170"/>
        <v>0</v>
      </c>
      <c r="S910" s="26">
        <f>SUMIF('Interventi - Dettaglio'!$A:$A,"130020"&amp;'Interventi - Sintesi'!$C910,'Interventi - Dettaglio'!$I:$I)</f>
        <v>0</v>
      </c>
      <c r="T910" s="26">
        <f>SUMIF('Interventi - Dettaglio'!$A:$A,"130020"&amp;'Interventi - Sintesi'!$C910,'Interventi - Dettaglio'!$J:$J)</f>
        <v>2</v>
      </c>
      <c r="U910" s="26">
        <f>SUMIF('Interventi - Dettaglio'!$A:$A,"130020"&amp;'Interventi - Sintesi'!$C910,'Interventi - Dettaglio'!$K:$K)</f>
        <v>0</v>
      </c>
      <c r="V910" s="26">
        <f t="shared" si="162"/>
        <v>3</v>
      </c>
      <c r="W910" s="26">
        <f t="shared" si="163"/>
        <v>1</v>
      </c>
      <c r="X910" s="26">
        <f t="shared" si="164"/>
        <v>0</v>
      </c>
      <c r="Y910" s="32">
        <f t="shared" si="171"/>
        <v>0</v>
      </c>
      <c r="Z910" s="26">
        <f t="shared" si="165"/>
        <v>2</v>
      </c>
      <c r="AA910" s="26">
        <f t="shared" si="166"/>
        <v>0</v>
      </c>
      <c r="AB910" s="26">
        <f t="shared" si="167"/>
        <v>3</v>
      </c>
    </row>
    <row r="911" spans="1:28">
      <c r="A911" s="20" t="s">
        <v>1405</v>
      </c>
      <c r="B911" s="19" t="s">
        <v>1703</v>
      </c>
      <c r="C911" s="16" t="s">
        <v>1987</v>
      </c>
      <c r="D911" s="23" t="s">
        <v>1988</v>
      </c>
      <c r="E911" s="26">
        <f>SUMIF('Interventi - Dettaglio'!$A:$A,"130018"&amp;'Interventi - Sintesi'!$C911,'Interventi - Dettaglio'!H:H)</f>
        <v>1</v>
      </c>
      <c r="F911" s="26">
        <f>SUMIF('Interventi - Dettaglio'!$A:$A,"130018"&amp;'Interventi - Sintesi'!$C911,'Interventi - Dettaglio'!I:I)</f>
        <v>0</v>
      </c>
      <c r="G911" s="32">
        <f t="shared" si="168"/>
        <v>0</v>
      </c>
      <c r="H911" s="26">
        <f>SUMIF('Interventi - Dettaglio'!$A:$A,"130018"&amp;'Interventi - Sintesi'!$C911,'Interventi - Dettaglio'!J:J)</f>
        <v>0</v>
      </c>
      <c r="I911" s="26">
        <f>SUMIF('Interventi - Dettaglio'!$A:$A,"130018"&amp;'Interventi - Sintesi'!$C911,'Interventi - Dettaglio'!K:K)</f>
        <v>0</v>
      </c>
      <c r="J911" s="26">
        <f t="shared" si="160"/>
        <v>1</v>
      </c>
      <c r="K911" s="26">
        <f>SUMIF('Interventi - Dettaglio'!$A:$A,"130019"&amp;'Interventi - Sintesi'!$C911,'Interventi - Dettaglio'!$H:$H)</f>
        <v>0</v>
      </c>
      <c r="L911" s="26">
        <f>SUMIF('Interventi - Dettaglio'!$A:$A,"130019"&amp;'Interventi - Sintesi'!$C911,'Interventi - Dettaglio'!$I:$I)</f>
        <v>0</v>
      </c>
      <c r="M911" s="32">
        <f t="shared" si="169"/>
        <v>0</v>
      </c>
      <c r="N911" s="26">
        <f>SUMIF('Interventi - Dettaglio'!$A:$A,"130019"&amp;'Interventi - Sintesi'!$C911,'Interventi - Dettaglio'!$J:$J)</f>
        <v>0</v>
      </c>
      <c r="O911" s="26">
        <f>SUMIF('Interventi - Dettaglio'!$A:$A,"130019"&amp;'Interventi - Sintesi'!$C911,'Interventi - Dettaglio'!$K:$K)</f>
        <v>0</v>
      </c>
      <c r="P911" s="26">
        <f t="shared" si="161"/>
        <v>0</v>
      </c>
      <c r="Q911" s="26">
        <f>SUMIF('Interventi - Dettaglio'!$A:$A,"130020"&amp;'Interventi - Sintesi'!$C911,'Interventi - Dettaglio'!$H:$H)</f>
        <v>0</v>
      </c>
      <c r="R911" s="32">
        <f t="shared" si="170"/>
        <v>0</v>
      </c>
      <c r="S911" s="26">
        <f>SUMIF('Interventi - Dettaglio'!$A:$A,"130020"&amp;'Interventi - Sintesi'!$C911,'Interventi - Dettaglio'!$I:$I)</f>
        <v>0</v>
      </c>
      <c r="T911" s="26">
        <f>SUMIF('Interventi - Dettaglio'!$A:$A,"130020"&amp;'Interventi - Sintesi'!$C911,'Interventi - Dettaglio'!$J:$J)</f>
        <v>0</v>
      </c>
      <c r="U911" s="26">
        <f>SUMIF('Interventi - Dettaglio'!$A:$A,"130020"&amp;'Interventi - Sintesi'!$C911,'Interventi - Dettaglio'!$K:$K)</f>
        <v>0</v>
      </c>
      <c r="V911" s="26">
        <f t="shared" si="162"/>
        <v>0</v>
      </c>
      <c r="W911" s="26">
        <f t="shared" si="163"/>
        <v>1</v>
      </c>
      <c r="X911" s="26">
        <f t="shared" si="164"/>
        <v>0</v>
      </c>
      <c r="Y911" s="32">
        <f t="shared" si="171"/>
        <v>0</v>
      </c>
      <c r="Z911" s="26">
        <f t="shared" si="165"/>
        <v>0</v>
      </c>
      <c r="AA911" s="26">
        <f t="shared" si="166"/>
        <v>0</v>
      </c>
      <c r="AB911" s="26">
        <f t="shared" si="167"/>
        <v>1</v>
      </c>
    </row>
    <row r="912" spans="1:28">
      <c r="A912" s="20" t="s">
        <v>1405</v>
      </c>
      <c r="B912" s="19" t="s">
        <v>1703</v>
      </c>
      <c r="C912" s="16" t="s">
        <v>1989</v>
      </c>
      <c r="D912" s="23" t="s">
        <v>1990</v>
      </c>
      <c r="E912" s="26">
        <f>SUMIF('Interventi - Dettaglio'!$A:$A,"130018"&amp;'Interventi - Sintesi'!$C912,'Interventi - Dettaglio'!H:H)</f>
        <v>1</v>
      </c>
      <c r="F912" s="26">
        <f>SUMIF('Interventi - Dettaglio'!$A:$A,"130018"&amp;'Interventi - Sintesi'!$C912,'Interventi - Dettaglio'!I:I)</f>
        <v>0</v>
      </c>
      <c r="G912" s="32">
        <f t="shared" si="168"/>
        <v>0</v>
      </c>
      <c r="H912" s="26">
        <f>SUMIF('Interventi - Dettaglio'!$A:$A,"130018"&amp;'Interventi - Sintesi'!$C912,'Interventi - Dettaglio'!J:J)</f>
        <v>0</v>
      </c>
      <c r="I912" s="26">
        <f>SUMIF('Interventi - Dettaglio'!$A:$A,"130018"&amp;'Interventi - Sintesi'!$C912,'Interventi - Dettaglio'!K:K)</f>
        <v>0</v>
      </c>
      <c r="J912" s="26">
        <f t="shared" si="160"/>
        <v>1</v>
      </c>
      <c r="K912" s="26">
        <f>SUMIF('Interventi - Dettaglio'!$A:$A,"130019"&amp;'Interventi - Sintesi'!$C912,'Interventi - Dettaglio'!$H:$H)</f>
        <v>0</v>
      </c>
      <c r="L912" s="26">
        <f>SUMIF('Interventi - Dettaglio'!$A:$A,"130019"&amp;'Interventi - Sintesi'!$C912,'Interventi - Dettaglio'!$I:$I)</f>
        <v>0</v>
      </c>
      <c r="M912" s="32">
        <f t="shared" si="169"/>
        <v>0</v>
      </c>
      <c r="N912" s="26">
        <f>SUMIF('Interventi - Dettaglio'!$A:$A,"130019"&amp;'Interventi - Sintesi'!$C912,'Interventi - Dettaglio'!$J:$J)</f>
        <v>0</v>
      </c>
      <c r="O912" s="26">
        <f>SUMIF('Interventi - Dettaglio'!$A:$A,"130019"&amp;'Interventi - Sintesi'!$C912,'Interventi - Dettaglio'!$K:$K)</f>
        <v>0</v>
      </c>
      <c r="P912" s="26">
        <f t="shared" si="161"/>
        <v>0</v>
      </c>
      <c r="Q912" s="26">
        <f>SUMIF('Interventi - Dettaglio'!$A:$A,"130020"&amp;'Interventi - Sintesi'!$C912,'Interventi - Dettaglio'!$H:$H)</f>
        <v>0</v>
      </c>
      <c r="R912" s="32">
        <f t="shared" si="170"/>
        <v>0</v>
      </c>
      <c r="S912" s="26">
        <f>SUMIF('Interventi - Dettaglio'!$A:$A,"130020"&amp;'Interventi - Sintesi'!$C912,'Interventi - Dettaglio'!$I:$I)</f>
        <v>0</v>
      </c>
      <c r="T912" s="26">
        <f>SUMIF('Interventi - Dettaglio'!$A:$A,"130020"&amp;'Interventi - Sintesi'!$C912,'Interventi - Dettaglio'!$J:$J)</f>
        <v>0</v>
      </c>
      <c r="U912" s="26">
        <f>SUMIF('Interventi - Dettaglio'!$A:$A,"130020"&amp;'Interventi - Sintesi'!$C912,'Interventi - Dettaglio'!$K:$K)</f>
        <v>0</v>
      </c>
      <c r="V912" s="26">
        <f t="shared" si="162"/>
        <v>0</v>
      </c>
      <c r="W912" s="26">
        <f t="shared" si="163"/>
        <v>1</v>
      </c>
      <c r="X912" s="26">
        <f t="shared" si="164"/>
        <v>0</v>
      </c>
      <c r="Y912" s="32">
        <f t="shared" si="171"/>
        <v>0</v>
      </c>
      <c r="Z912" s="26">
        <f t="shared" si="165"/>
        <v>0</v>
      </c>
      <c r="AA912" s="26">
        <f t="shared" si="166"/>
        <v>0</v>
      </c>
      <c r="AB912" s="26">
        <f t="shared" si="167"/>
        <v>1</v>
      </c>
    </row>
    <row r="913" spans="1:28">
      <c r="A913" s="17" t="s">
        <v>1405</v>
      </c>
      <c r="B913" s="19" t="s">
        <v>1703</v>
      </c>
      <c r="C913" s="16" t="s">
        <v>1632</v>
      </c>
      <c r="D913" s="23" t="s">
        <v>1633</v>
      </c>
      <c r="E913" s="26">
        <f>SUMIF('Interventi - Dettaglio'!$A:$A,"130018"&amp;'Interventi - Sintesi'!$C913,'Interventi - Dettaglio'!H:H)</f>
        <v>0</v>
      </c>
      <c r="F913" s="26">
        <f>SUMIF('Interventi - Dettaglio'!$A:$A,"130018"&amp;'Interventi - Sintesi'!$C913,'Interventi - Dettaglio'!I:I)</f>
        <v>0</v>
      </c>
      <c r="G913" s="32">
        <f t="shared" si="168"/>
        <v>0</v>
      </c>
      <c r="H913" s="26">
        <f>SUMIF('Interventi - Dettaglio'!$A:$A,"130018"&amp;'Interventi - Sintesi'!$C913,'Interventi - Dettaglio'!J:J)</f>
        <v>0</v>
      </c>
      <c r="I913" s="26">
        <f>SUMIF('Interventi - Dettaglio'!$A:$A,"130018"&amp;'Interventi - Sintesi'!$C913,'Interventi - Dettaglio'!K:K)</f>
        <v>0</v>
      </c>
      <c r="J913" s="26">
        <f t="shared" si="160"/>
        <v>0</v>
      </c>
      <c r="K913" s="26">
        <f>SUMIF('Interventi - Dettaglio'!$A:$A,"130019"&amp;'Interventi - Sintesi'!$C913,'Interventi - Dettaglio'!$H:$H)</f>
        <v>0</v>
      </c>
      <c r="L913" s="26">
        <f>SUMIF('Interventi - Dettaglio'!$A:$A,"130019"&amp;'Interventi - Sintesi'!$C913,'Interventi - Dettaglio'!$I:$I)</f>
        <v>0</v>
      </c>
      <c r="M913" s="32">
        <f t="shared" si="169"/>
        <v>0</v>
      </c>
      <c r="N913" s="26">
        <f>SUMIF('Interventi - Dettaglio'!$A:$A,"130019"&amp;'Interventi - Sintesi'!$C913,'Interventi - Dettaglio'!$J:$J)</f>
        <v>0</v>
      </c>
      <c r="O913" s="26">
        <f>SUMIF('Interventi - Dettaglio'!$A:$A,"130019"&amp;'Interventi - Sintesi'!$C913,'Interventi - Dettaglio'!$K:$K)</f>
        <v>0</v>
      </c>
      <c r="P913" s="26">
        <f t="shared" si="161"/>
        <v>0</v>
      </c>
      <c r="Q913" s="26">
        <f>SUMIF('Interventi - Dettaglio'!$A:$A,"130020"&amp;'Interventi - Sintesi'!$C913,'Interventi - Dettaglio'!$H:$H)</f>
        <v>3</v>
      </c>
      <c r="R913" s="32">
        <f t="shared" si="170"/>
        <v>0</v>
      </c>
      <c r="S913" s="26">
        <f>SUMIF('Interventi - Dettaglio'!$A:$A,"130020"&amp;'Interventi - Sintesi'!$C913,'Interventi - Dettaglio'!$I:$I)</f>
        <v>0</v>
      </c>
      <c r="T913" s="26">
        <f>SUMIF('Interventi - Dettaglio'!$A:$A,"130020"&amp;'Interventi - Sintesi'!$C913,'Interventi - Dettaglio'!$J:$J)</f>
        <v>0</v>
      </c>
      <c r="U913" s="26">
        <f>SUMIF('Interventi - Dettaglio'!$A:$A,"130020"&amp;'Interventi - Sintesi'!$C913,'Interventi - Dettaglio'!$K:$K)</f>
        <v>0</v>
      </c>
      <c r="V913" s="26">
        <f t="shared" si="162"/>
        <v>3</v>
      </c>
      <c r="W913" s="26">
        <f t="shared" si="163"/>
        <v>3</v>
      </c>
      <c r="X913" s="26">
        <f t="shared" si="164"/>
        <v>0</v>
      </c>
      <c r="Y913" s="32">
        <f t="shared" si="171"/>
        <v>0</v>
      </c>
      <c r="Z913" s="26">
        <f t="shared" si="165"/>
        <v>0</v>
      </c>
      <c r="AA913" s="26">
        <f t="shared" si="166"/>
        <v>0</v>
      </c>
      <c r="AB913" s="26">
        <f t="shared" si="167"/>
        <v>3</v>
      </c>
    </row>
    <row r="914" spans="1:28">
      <c r="A914" s="20" t="s">
        <v>1405</v>
      </c>
      <c r="B914" s="19" t="s">
        <v>1703</v>
      </c>
      <c r="C914" s="16" t="s">
        <v>339</v>
      </c>
      <c r="D914" s="23" t="s">
        <v>340</v>
      </c>
      <c r="E914" s="26">
        <f>SUMIF('Interventi - Dettaglio'!$A:$A,"130018"&amp;'Interventi - Sintesi'!$C914,'Interventi - Dettaglio'!H:H)</f>
        <v>4</v>
      </c>
      <c r="F914" s="26">
        <f>SUMIF('Interventi - Dettaglio'!$A:$A,"130018"&amp;'Interventi - Sintesi'!$C914,'Interventi - Dettaglio'!I:I)</f>
        <v>1</v>
      </c>
      <c r="G914" s="32">
        <f t="shared" si="168"/>
        <v>0.25</v>
      </c>
      <c r="H914" s="26">
        <f>SUMIF('Interventi - Dettaglio'!$A:$A,"130018"&amp;'Interventi - Sintesi'!$C914,'Interventi - Dettaglio'!J:J)</f>
        <v>0</v>
      </c>
      <c r="I914" s="26">
        <f>SUMIF('Interventi - Dettaglio'!$A:$A,"130018"&amp;'Interventi - Sintesi'!$C914,'Interventi - Dettaglio'!K:K)</f>
        <v>0</v>
      </c>
      <c r="J914" s="26">
        <f t="shared" si="160"/>
        <v>4</v>
      </c>
      <c r="K914" s="26">
        <f>SUMIF('Interventi - Dettaglio'!$A:$A,"130019"&amp;'Interventi - Sintesi'!$C914,'Interventi - Dettaglio'!$H:$H)</f>
        <v>9</v>
      </c>
      <c r="L914" s="26">
        <f>SUMIF('Interventi - Dettaglio'!$A:$A,"130019"&amp;'Interventi - Sintesi'!$C914,'Interventi - Dettaglio'!$I:$I)</f>
        <v>0</v>
      </c>
      <c r="M914" s="32">
        <f t="shared" si="169"/>
        <v>0</v>
      </c>
      <c r="N914" s="26">
        <f>SUMIF('Interventi - Dettaglio'!$A:$A,"130019"&amp;'Interventi - Sintesi'!$C914,'Interventi - Dettaglio'!$J:$J)</f>
        <v>0</v>
      </c>
      <c r="O914" s="26">
        <f>SUMIF('Interventi - Dettaglio'!$A:$A,"130019"&amp;'Interventi - Sintesi'!$C914,'Interventi - Dettaglio'!$K:$K)</f>
        <v>0</v>
      </c>
      <c r="P914" s="26">
        <f t="shared" si="161"/>
        <v>9</v>
      </c>
      <c r="Q914" s="26">
        <f>SUMIF('Interventi - Dettaglio'!$A:$A,"130020"&amp;'Interventi - Sintesi'!$C914,'Interventi - Dettaglio'!$H:$H)</f>
        <v>2</v>
      </c>
      <c r="R914" s="32">
        <f t="shared" si="170"/>
        <v>0.22220000000000001</v>
      </c>
      <c r="S914" s="26">
        <f>SUMIF('Interventi - Dettaglio'!$A:$A,"130020"&amp;'Interventi - Sintesi'!$C914,'Interventi - Dettaglio'!$I:$I)</f>
        <v>0</v>
      </c>
      <c r="T914" s="26">
        <f>SUMIF('Interventi - Dettaglio'!$A:$A,"130020"&amp;'Interventi - Sintesi'!$C914,'Interventi - Dettaglio'!$J:$J)</f>
        <v>0</v>
      </c>
      <c r="U914" s="26">
        <f>SUMIF('Interventi - Dettaglio'!$A:$A,"130020"&amp;'Interventi - Sintesi'!$C914,'Interventi - Dettaglio'!$K:$K)</f>
        <v>0</v>
      </c>
      <c r="V914" s="26">
        <f t="shared" si="162"/>
        <v>2</v>
      </c>
      <c r="W914" s="26">
        <f t="shared" si="163"/>
        <v>15</v>
      </c>
      <c r="X914" s="26">
        <f t="shared" si="164"/>
        <v>1</v>
      </c>
      <c r="Y914" s="32">
        <f t="shared" si="171"/>
        <v>6.6699999999999995E-2</v>
      </c>
      <c r="Z914" s="26">
        <f t="shared" si="165"/>
        <v>0</v>
      </c>
      <c r="AA914" s="26">
        <f t="shared" si="166"/>
        <v>0</v>
      </c>
      <c r="AB914" s="26">
        <f t="shared" si="167"/>
        <v>15</v>
      </c>
    </row>
    <row r="915" spans="1:28">
      <c r="A915" s="20" t="s">
        <v>1405</v>
      </c>
      <c r="B915" s="19" t="s">
        <v>1703</v>
      </c>
      <c r="C915" s="16" t="s">
        <v>1991</v>
      </c>
      <c r="D915" s="23" t="s">
        <v>1992</v>
      </c>
      <c r="E915" s="26">
        <f>SUMIF('Interventi - Dettaglio'!$A:$A,"130018"&amp;'Interventi - Sintesi'!$C915,'Interventi - Dettaglio'!H:H)</f>
        <v>1</v>
      </c>
      <c r="F915" s="26">
        <f>SUMIF('Interventi - Dettaglio'!$A:$A,"130018"&amp;'Interventi - Sintesi'!$C915,'Interventi - Dettaglio'!I:I)</f>
        <v>1</v>
      </c>
      <c r="G915" s="32">
        <f t="shared" si="168"/>
        <v>1</v>
      </c>
      <c r="H915" s="26">
        <f>SUMIF('Interventi - Dettaglio'!$A:$A,"130018"&amp;'Interventi - Sintesi'!$C915,'Interventi - Dettaglio'!J:J)</f>
        <v>0</v>
      </c>
      <c r="I915" s="26">
        <f>SUMIF('Interventi - Dettaglio'!$A:$A,"130018"&amp;'Interventi - Sintesi'!$C915,'Interventi - Dettaglio'!K:K)</f>
        <v>0</v>
      </c>
      <c r="J915" s="26">
        <f t="shared" si="160"/>
        <v>1</v>
      </c>
      <c r="K915" s="26">
        <f>SUMIF('Interventi - Dettaglio'!$A:$A,"130019"&amp;'Interventi - Sintesi'!$C915,'Interventi - Dettaglio'!$H:$H)</f>
        <v>0</v>
      </c>
      <c r="L915" s="26">
        <f>SUMIF('Interventi - Dettaglio'!$A:$A,"130019"&amp;'Interventi - Sintesi'!$C915,'Interventi - Dettaglio'!$I:$I)</f>
        <v>0</v>
      </c>
      <c r="M915" s="32">
        <f t="shared" si="169"/>
        <v>0</v>
      </c>
      <c r="N915" s="26">
        <f>SUMIF('Interventi - Dettaglio'!$A:$A,"130019"&amp;'Interventi - Sintesi'!$C915,'Interventi - Dettaglio'!$J:$J)</f>
        <v>0</v>
      </c>
      <c r="O915" s="26">
        <f>SUMIF('Interventi - Dettaglio'!$A:$A,"130019"&amp;'Interventi - Sintesi'!$C915,'Interventi - Dettaglio'!$K:$K)</f>
        <v>0</v>
      </c>
      <c r="P915" s="26">
        <f t="shared" si="161"/>
        <v>0</v>
      </c>
      <c r="Q915" s="26">
        <f>SUMIF('Interventi - Dettaglio'!$A:$A,"130020"&amp;'Interventi - Sintesi'!$C915,'Interventi - Dettaglio'!$H:$H)</f>
        <v>0</v>
      </c>
      <c r="R915" s="32">
        <f t="shared" si="170"/>
        <v>0</v>
      </c>
      <c r="S915" s="26">
        <f>SUMIF('Interventi - Dettaglio'!$A:$A,"130020"&amp;'Interventi - Sintesi'!$C915,'Interventi - Dettaglio'!$I:$I)</f>
        <v>0</v>
      </c>
      <c r="T915" s="26">
        <f>SUMIF('Interventi - Dettaglio'!$A:$A,"130020"&amp;'Interventi - Sintesi'!$C915,'Interventi - Dettaglio'!$J:$J)</f>
        <v>0</v>
      </c>
      <c r="U915" s="26">
        <f>SUMIF('Interventi - Dettaglio'!$A:$A,"130020"&amp;'Interventi - Sintesi'!$C915,'Interventi - Dettaglio'!$K:$K)</f>
        <v>0</v>
      </c>
      <c r="V915" s="26">
        <f t="shared" si="162"/>
        <v>0</v>
      </c>
      <c r="W915" s="26">
        <f t="shared" si="163"/>
        <v>1</v>
      </c>
      <c r="X915" s="26">
        <f t="shared" si="164"/>
        <v>1</v>
      </c>
      <c r="Y915" s="32">
        <f t="shared" si="171"/>
        <v>1</v>
      </c>
      <c r="Z915" s="26">
        <f t="shared" si="165"/>
        <v>0</v>
      </c>
      <c r="AA915" s="26">
        <f t="shared" si="166"/>
        <v>0</v>
      </c>
      <c r="AB915" s="26">
        <f t="shared" si="167"/>
        <v>1</v>
      </c>
    </row>
    <row r="916" spans="1:28">
      <c r="A916" s="17" t="s">
        <v>1405</v>
      </c>
      <c r="B916" s="19" t="s">
        <v>1703</v>
      </c>
      <c r="C916" s="16" t="s">
        <v>1506</v>
      </c>
      <c r="D916" s="23" t="s">
        <v>1507</v>
      </c>
      <c r="E916" s="26">
        <f>SUMIF('Interventi - Dettaglio'!$A:$A,"130018"&amp;'Interventi - Sintesi'!$C916,'Interventi - Dettaglio'!H:H)</f>
        <v>0</v>
      </c>
      <c r="F916" s="26">
        <f>SUMIF('Interventi - Dettaglio'!$A:$A,"130018"&amp;'Interventi - Sintesi'!$C916,'Interventi - Dettaglio'!I:I)</f>
        <v>0</v>
      </c>
      <c r="G916" s="32">
        <f t="shared" si="168"/>
        <v>0</v>
      </c>
      <c r="H916" s="26">
        <f>SUMIF('Interventi - Dettaglio'!$A:$A,"130018"&amp;'Interventi - Sintesi'!$C916,'Interventi - Dettaglio'!J:J)</f>
        <v>0</v>
      </c>
      <c r="I916" s="26">
        <f>SUMIF('Interventi - Dettaglio'!$A:$A,"130018"&amp;'Interventi - Sintesi'!$C916,'Interventi - Dettaglio'!K:K)</f>
        <v>0</v>
      </c>
      <c r="J916" s="26">
        <f t="shared" ref="J916:J979" si="172">E916+H916+I916</f>
        <v>0</v>
      </c>
      <c r="K916" s="26">
        <f>SUMIF('Interventi - Dettaglio'!$A:$A,"130019"&amp;'Interventi - Sintesi'!$C916,'Interventi - Dettaglio'!$H:$H)</f>
        <v>1</v>
      </c>
      <c r="L916" s="26">
        <f>SUMIF('Interventi - Dettaglio'!$A:$A,"130019"&amp;'Interventi - Sintesi'!$C916,'Interventi - Dettaglio'!$I:$I)</f>
        <v>1</v>
      </c>
      <c r="M916" s="32">
        <f t="shared" si="169"/>
        <v>1</v>
      </c>
      <c r="N916" s="26">
        <f>SUMIF('Interventi - Dettaglio'!$A:$A,"130019"&amp;'Interventi - Sintesi'!$C916,'Interventi - Dettaglio'!$J:$J)</f>
        <v>0</v>
      </c>
      <c r="O916" s="26">
        <f>SUMIF('Interventi - Dettaglio'!$A:$A,"130019"&amp;'Interventi - Sintesi'!$C916,'Interventi - Dettaglio'!$K:$K)</f>
        <v>0</v>
      </c>
      <c r="P916" s="26">
        <f t="shared" ref="P916:P979" si="173">K916+N916+O916</f>
        <v>1</v>
      </c>
      <c r="Q916" s="26">
        <f>SUMIF('Interventi - Dettaglio'!$A:$A,"130020"&amp;'Interventi - Sintesi'!$C916,'Interventi - Dettaglio'!$H:$H)</f>
        <v>0</v>
      </c>
      <c r="R916" s="32">
        <f t="shared" si="170"/>
        <v>0</v>
      </c>
      <c r="S916" s="26">
        <f>SUMIF('Interventi - Dettaglio'!$A:$A,"130020"&amp;'Interventi - Sintesi'!$C916,'Interventi - Dettaglio'!$I:$I)</f>
        <v>0</v>
      </c>
      <c r="T916" s="26">
        <f>SUMIF('Interventi - Dettaglio'!$A:$A,"130020"&amp;'Interventi - Sintesi'!$C916,'Interventi - Dettaglio'!$J:$J)</f>
        <v>0</v>
      </c>
      <c r="U916" s="26">
        <f>SUMIF('Interventi - Dettaglio'!$A:$A,"130020"&amp;'Interventi - Sintesi'!$C916,'Interventi - Dettaglio'!$K:$K)</f>
        <v>0</v>
      </c>
      <c r="V916" s="26">
        <f t="shared" ref="V916:V979" si="174">Q916+T916+U916</f>
        <v>0</v>
      </c>
      <c r="W916" s="26">
        <f t="shared" ref="W916:W979" si="175">E916+K916+Q916</f>
        <v>1</v>
      </c>
      <c r="X916" s="26">
        <f t="shared" ref="X916:X979" si="176">F916+L916+S916</f>
        <v>1</v>
      </c>
      <c r="Y916" s="32">
        <f t="shared" si="171"/>
        <v>1</v>
      </c>
      <c r="Z916" s="26">
        <f t="shared" ref="Z916:Z979" si="177">H916+N916+T916</f>
        <v>0</v>
      </c>
      <c r="AA916" s="26">
        <f t="shared" ref="AA916:AA979" si="178">I916+O916+U916</f>
        <v>0</v>
      </c>
      <c r="AB916" s="26">
        <f t="shared" ref="AB916:AB979" si="179">W916+Z916+AA916</f>
        <v>1</v>
      </c>
    </row>
    <row r="917" spans="1:28">
      <c r="A917" s="20" t="s">
        <v>1405</v>
      </c>
      <c r="B917" s="19" t="s">
        <v>1703</v>
      </c>
      <c r="C917" s="16" t="s">
        <v>341</v>
      </c>
      <c r="D917" s="23" t="s">
        <v>342</v>
      </c>
      <c r="E917" s="26">
        <f>SUMIF('Interventi - Dettaglio'!$A:$A,"130018"&amp;'Interventi - Sintesi'!$C917,'Interventi - Dettaglio'!H:H)</f>
        <v>90</v>
      </c>
      <c r="F917" s="26">
        <f>SUMIF('Interventi - Dettaglio'!$A:$A,"130018"&amp;'Interventi - Sintesi'!$C917,'Interventi - Dettaglio'!I:I)</f>
        <v>45</v>
      </c>
      <c r="G917" s="32">
        <f t="shared" si="168"/>
        <v>0.5</v>
      </c>
      <c r="H917" s="26">
        <f>SUMIF('Interventi - Dettaglio'!$A:$A,"130018"&amp;'Interventi - Sintesi'!$C917,'Interventi - Dettaglio'!J:J)</f>
        <v>0</v>
      </c>
      <c r="I917" s="26">
        <f>SUMIF('Interventi - Dettaglio'!$A:$A,"130018"&amp;'Interventi - Sintesi'!$C917,'Interventi - Dettaglio'!K:K)</f>
        <v>0</v>
      </c>
      <c r="J917" s="26">
        <f t="shared" si="172"/>
        <v>90</v>
      </c>
      <c r="K917" s="26">
        <f>SUMIF('Interventi - Dettaglio'!$A:$A,"130019"&amp;'Interventi - Sintesi'!$C917,'Interventi - Dettaglio'!$H:$H)</f>
        <v>5</v>
      </c>
      <c r="L917" s="26">
        <f>SUMIF('Interventi - Dettaglio'!$A:$A,"130019"&amp;'Interventi - Sintesi'!$C917,'Interventi - Dettaglio'!$I:$I)</f>
        <v>3</v>
      </c>
      <c r="M917" s="32">
        <f t="shared" si="169"/>
        <v>0.6</v>
      </c>
      <c r="N917" s="26">
        <f>SUMIF('Interventi - Dettaglio'!$A:$A,"130019"&amp;'Interventi - Sintesi'!$C917,'Interventi - Dettaglio'!$J:$J)</f>
        <v>0</v>
      </c>
      <c r="O917" s="26">
        <f>SUMIF('Interventi - Dettaglio'!$A:$A,"130019"&amp;'Interventi - Sintesi'!$C917,'Interventi - Dettaglio'!$K:$K)</f>
        <v>0</v>
      </c>
      <c r="P917" s="26">
        <f t="shared" si="173"/>
        <v>5</v>
      </c>
      <c r="Q917" s="26">
        <f>SUMIF('Interventi - Dettaglio'!$A:$A,"130020"&amp;'Interventi - Sintesi'!$C917,'Interventi - Dettaglio'!$H:$H)</f>
        <v>31</v>
      </c>
      <c r="R917" s="32">
        <f t="shared" si="170"/>
        <v>6.2</v>
      </c>
      <c r="S917" s="26">
        <f>SUMIF('Interventi - Dettaglio'!$A:$A,"130020"&amp;'Interventi - Sintesi'!$C917,'Interventi - Dettaglio'!$I:$I)</f>
        <v>16</v>
      </c>
      <c r="T917" s="26">
        <f>SUMIF('Interventi - Dettaglio'!$A:$A,"130020"&amp;'Interventi - Sintesi'!$C917,'Interventi - Dettaglio'!$J:$J)</f>
        <v>0</v>
      </c>
      <c r="U917" s="26">
        <f>SUMIF('Interventi - Dettaglio'!$A:$A,"130020"&amp;'Interventi - Sintesi'!$C917,'Interventi - Dettaglio'!$K:$K)</f>
        <v>0</v>
      </c>
      <c r="V917" s="26">
        <f t="shared" si="174"/>
        <v>31</v>
      </c>
      <c r="W917" s="26">
        <f t="shared" si="175"/>
        <v>126</v>
      </c>
      <c r="X917" s="26">
        <f t="shared" si="176"/>
        <v>64</v>
      </c>
      <c r="Y917" s="32">
        <f t="shared" si="171"/>
        <v>0.50790000000000002</v>
      </c>
      <c r="Z917" s="26">
        <f t="shared" si="177"/>
        <v>0</v>
      </c>
      <c r="AA917" s="26">
        <f t="shared" si="178"/>
        <v>0</v>
      </c>
      <c r="AB917" s="26">
        <f t="shared" si="179"/>
        <v>126</v>
      </c>
    </row>
    <row r="918" spans="1:28">
      <c r="A918" s="20" t="s">
        <v>1405</v>
      </c>
      <c r="B918" s="19" t="s">
        <v>1703</v>
      </c>
      <c r="C918" s="16" t="s">
        <v>343</v>
      </c>
      <c r="D918" s="23" t="s">
        <v>344</v>
      </c>
      <c r="E918" s="26">
        <f>SUMIF('Interventi - Dettaglio'!$A:$A,"130018"&amp;'Interventi - Sintesi'!$C918,'Interventi - Dettaglio'!H:H)</f>
        <v>115</v>
      </c>
      <c r="F918" s="26">
        <f>SUMIF('Interventi - Dettaglio'!$A:$A,"130018"&amp;'Interventi - Sintesi'!$C918,'Interventi - Dettaglio'!I:I)</f>
        <v>113</v>
      </c>
      <c r="G918" s="32">
        <f t="shared" si="168"/>
        <v>0.98260000000000003</v>
      </c>
      <c r="H918" s="26">
        <f>SUMIF('Interventi - Dettaglio'!$A:$A,"130018"&amp;'Interventi - Sintesi'!$C918,'Interventi - Dettaglio'!J:J)</f>
        <v>0</v>
      </c>
      <c r="I918" s="26">
        <f>SUMIF('Interventi - Dettaglio'!$A:$A,"130018"&amp;'Interventi - Sintesi'!$C918,'Interventi - Dettaglio'!K:K)</f>
        <v>0</v>
      </c>
      <c r="J918" s="26">
        <f t="shared" si="172"/>
        <v>115</v>
      </c>
      <c r="K918" s="26">
        <f>SUMIF('Interventi - Dettaglio'!$A:$A,"130019"&amp;'Interventi - Sintesi'!$C918,'Interventi - Dettaglio'!$H:$H)</f>
        <v>14</v>
      </c>
      <c r="L918" s="26">
        <f>SUMIF('Interventi - Dettaglio'!$A:$A,"130019"&amp;'Interventi - Sintesi'!$C918,'Interventi - Dettaglio'!$I:$I)</f>
        <v>14</v>
      </c>
      <c r="M918" s="32">
        <f t="shared" si="169"/>
        <v>1</v>
      </c>
      <c r="N918" s="26">
        <f>SUMIF('Interventi - Dettaglio'!$A:$A,"130019"&amp;'Interventi - Sintesi'!$C918,'Interventi - Dettaglio'!$J:$J)</f>
        <v>0</v>
      </c>
      <c r="O918" s="26">
        <f>SUMIF('Interventi - Dettaglio'!$A:$A,"130019"&amp;'Interventi - Sintesi'!$C918,'Interventi - Dettaglio'!$K:$K)</f>
        <v>0</v>
      </c>
      <c r="P918" s="26">
        <f t="shared" si="173"/>
        <v>14</v>
      </c>
      <c r="Q918" s="26">
        <f>SUMIF('Interventi - Dettaglio'!$A:$A,"130020"&amp;'Interventi - Sintesi'!$C918,'Interventi - Dettaglio'!$H:$H)</f>
        <v>9</v>
      </c>
      <c r="R918" s="32">
        <f t="shared" si="170"/>
        <v>0.64290000000000003</v>
      </c>
      <c r="S918" s="26">
        <f>SUMIF('Interventi - Dettaglio'!$A:$A,"130020"&amp;'Interventi - Sintesi'!$C918,'Interventi - Dettaglio'!$I:$I)</f>
        <v>9</v>
      </c>
      <c r="T918" s="26">
        <f>SUMIF('Interventi - Dettaglio'!$A:$A,"130020"&amp;'Interventi - Sintesi'!$C918,'Interventi - Dettaglio'!$J:$J)</f>
        <v>0</v>
      </c>
      <c r="U918" s="26">
        <f>SUMIF('Interventi - Dettaglio'!$A:$A,"130020"&amp;'Interventi - Sintesi'!$C918,'Interventi - Dettaglio'!$K:$K)</f>
        <v>0</v>
      </c>
      <c r="V918" s="26">
        <f t="shared" si="174"/>
        <v>9</v>
      </c>
      <c r="W918" s="26">
        <f t="shared" si="175"/>
        <v>138</v>
      </c>
      <c r="X918" s="26">
        <f t="shared" si="176"/>
        <v>136</v>
      </c>
      <c r="Y918" s="32">
        <f t="shared" si="171"/>
        <v>0.98550000000000004</v>
      </c>
      <c r="Z918" s="26">
        <f t="shared" si="177"/>
        <v>0</v>
      </c>
      <c r="AA918" s="26">
        <f t="shared" si="178"/>
        <v>0</v>
      </c>
      <c r="AB918" s="26">
        <f t="shared" si="179"/>
        <v>138</v>
      </c>
    </row>
    <row r="919" spans="1:28">
      <c r="A919" s="20" t="s">
        <v>1405</v>
      </c>
      <c r="B919" s="19" t="s">
        <v>1703</v>
      </c>
      <c r="C919" s="16" t="s">
        <v>345</v>
      </c>
      <c r="D919" s="23" t="s">
        <v>346</v>
      </c>
      <c r="E919" s="26">
        <f>SUMIF('Interventi - Dettaglio'!$A:$A,"130018"&amp;'Interventi - Sintesi'!$C919,'Interventi - Dettaglio'!H:H)</f>
        <v>24</v>
      </c>
      <c r="F919" s="26">
        <f>SUMIF('Interventi - Dettaglio'!$A:$A,"130018"&amp;'Interventi - Sintesi'!$C919,'Interventi - Dettaglio'!I:I)</f>
        <v>13</v>
      </c>
      <c r="G919" s="32">
        <f t="shared" si="168"/>
        <v>0.54169999999999996</v>
      </c>
      <c r="H919" s="26">
        <f>SUMIF('Interventi - Dettaglio'!$A:$A,"130018"&amp;'Interventi - Sintesi'!$C919,'Interventi - Dettaglio'!J:J)</f>
        <v>0</v>
      </c>
      <c r="I919" s="26">
        <f>SUMIF('Interventi - Dettaglio'!$A:$A,"130018"&amp;'Interventi - Sintesi'!$C919,'Interventi - Dettaglio'!K:K)</f>
        <v>0</v>
      </c>
      <c r="J919" s="26">
        <f t="shared" si="172"/>
        <v>24</v>
      </c>
      <c r="K919" s="26">
        <f>SUMIF('Interventi - Dettaglio'!$A:$A,"130019"&amp;'Interventi - Sintesi'!$C919,'Interventi - Dettaglio'!$H:$H)</f>
        <v>0</v>
      </c>
      <c r="L919" s="26">
        <f>SUMIF('Interventi - Dettaglio'!$A:$A,"130019"&amp;'Interventi - Sintesi'!$C919,'Interventi - Dettaglio'!$I:$I)</f>
        <v>0</v>
      </c>
      <c r="M919" s="32">
        <f t="shared" si="169"/>
        <v>0</v>
      </c>
      <c r="N919" s="26">
        <f>SUMIF('Interventi - Dettaglio'!$A:$A,"130019"&amp;'Interventi - Sintesi'!$C919,'Interventi - Dettaglio'!$J:$J)</f>
        <v>0</v>
      </c>
      <c r="O919" s="26">
        <f>SUMIF('Interventi - Dettaglio'!$A:$A,"130019"&amp;'Interventi - Sintesi'!$C919,'Interventi - Dettaglio'!$K:$K)</f>
        <v>0</v>
      </c>
      <c r="P919" s="26">
        <f t="shared" si="173"/>
        <v>0</v>
      </c>
      <c r="Q919" s="26">
        <f>SUMIF('Interventi - Dettaglio'!$A:$A,"130020"&amp;'Interventi - Sintesi'!$C919,'Interventi - Dettaglio'!$H:$H)</f>
        <v>3</v>
      </c>
      <c r="R919" s="32">
        <f t="shared" si="170"/>
        <v>0</v>
      </c>
      <c r="S919" s="26">
        <f>SUMIF('Interventi - Dettaglio'!$A:$A,"130020"&amp;'Interventi - Sintesi'!$C919,'Interventi - Dettaglio'!$I:$I)</f>
        <v>2</v>
      </c>
      <c r="T919" s="26">
        <f>SUMIF('Interventi - Dettaglio'!$A:$A,"130020"&amp;'Interventi - Sintesi'!$C919,'Interventi - Dettaglio'!$J:$J)</f>
        <v>0</v>
      </c>
      <c r="U919" s="26">
        <f>SUMIF('Interventi - Dettaglio'!$A:$A,"130020"&amp;'Interventi - Sintesi'!$C919,'Interventi - Dettaglio'!$K:$K)</f>
        <v>0</v>
      </c>
      <c r="V919" s="26">
        <f t="shared" si="174"/>
        <v>3</v>
      </c>
      <c r="W919" s="26">
        <f t="shared" si="175"/>
        <v>27</v>
      </c>
      <c r="X919" s="26">
        <f t="shared" si="176"/>
        <v>15</v>
      </c>
      <c r="Y919" s="32">
        <f t="shared" si="171"/>
        <v>0.55559999999999998</v>
      </c>
      <c r="Z919" s="26">
        <f t="shared" si="177"/>
        <v>0</v>
      </c>
      <c r="AA919" s="26">
        <f t="shared" si="178"/>
        <v>0</v>
      </c>
      <c r="AB919" s="26">
        <f t="shared" si="179"/>
        <v>27</v>
      </c>
    </row>
    <row r="920" spans="1:28">
      <c r="A920" s="20" t="s">
        <v>1405</v>
      </c>
      <c r="B920" s="19" t="s">
        <v>1703</v>
      </c>
      <c r="C920" s="16" t="s">
        <v>347</v>
      </c>
      <c r="D920" s="23" t="s">
        <v>348</v>
      </c>
      <c r="E920" s="26">
        <f>SUMIF('Interventi - Dettaglio'!$A:$A,"130018"&amp;'Interventi - Sintesi'!$C920,'Interventi - Dettaglio'!H:H)</f>
        <v>17</v>
      </c>
      <c r="F920" s="26">
        <f>SUMIF('Interventi - Dettaglio'!$A:$A,"130018"&amp;'Interventi - Sintesi'!$C920,'Interventi - Dettaglio'!I:I)</f>
        <v>1</v>
      </c>
      <c r="G920" s="32">
        <f t="shared" si="168"/>
        <v>5.8799999999999998E-2</v>
      </c>
      <c r="H920" s="26">
        <f>SUMIF('Interventi - Dettaglio'!$A:$A,"130018"&amp;'Interventi - Sintesi'!$C920,'Interventi - Dettaglio'!J:J)</f>
        <v>0</v>
      </c>
      <c r="I920" s="26">
        <f>SUMIF('Interventi - Dettaglio'!$A:$A,"130018"&amp;'Interventi - Sintesi'!$C920,'Interventi - Dettaglio'!K:K)</f>
        <v>0</v>
      </c>
      <c r="J920" s="26">
        <f t="shared" si="172"/>
        <v>17</v>
      </c>
      <c r="K920" s="26">
        <f>SUMIF('Interventi - Dettaglio'!$A:$A,"130019"&amp;'Interventi - Sintesi'!$C920,'Interventi - Dettaglio'!$H:$H)</f>
        <v>13</v>
      </c>
      <c r="L920" s="26">
        <f>SUMIF('Interventi - Dettaglio'!$A:$A,"130019"&amp;'Interventi - Sintesi'!$C920,'Interventi - Dettaglio'!$I:$I)</f>
        <v>0</v>
      </c>
      <c r="M920" s="32">
        <f t="shared" si="169"/>
        <v>0</v>
      </c>
      <c r="N920" s="26">
        <f>SUMIF('Interventi - Dettaglio'!$A:$A,"130019"&amp;'Interventi - Sintesi'!$C920,'Interventi - Dettaglio'!$J:$J)</f>
        <v>0</v>
      </c>
      <c r="O920" s="26">
        <f>SUMIF('Interventi - Dettaglio'!$A:$A,"130019"&amp;'Interventi - Sintesi'!$C920,'Interventi - Dettaglio'!$K:$K)</f>
        <v>0</v>
      </c>
      <c r="P920" s="26">
        <f t="shared" si="173"/>
        <v>13</v>
      </c>
      <c r="Q920" s="26">
        <f>SUMIF('Interventi - Dettaglio'!$A:$A,"130020"&amp;'Interventi - Sintesi'!$C920,'Interventi - Dettaglio'!$H:$H)</f>
        <v>25</v>
      </c>
      <c r="R920" s="32">
        <f t="shared" si="170"/>
        <v>1.9231</v>
      </c>
      <c r="S920" s="26">
        <f>SUMIF('Interventi - Dettaglio'!$A:$A,"130020"&amp;'Interventi - Sintesi'!$C920,'Interventi - Dettaglio'!$I:$I)</f>
        <v>0</v>
      </c>
      <c r="T920" s="26">
        <f>SUMIF('Interventi - Dettaglio'!$A:$A,"130020"&amp;'Interventi - Sintesi'!$C920,'Interventi - Dettaglio'!$J:$J)</f>
        <v>0</v>
      </c>
      <c r="U920" s="26">
        <f>SUMIF('Interventi - Dettaglio'!$A:$A,"130020"&amp;'Interventi - Sintesi'!$C920,'Interventi - Dettaglio'!$K:$K)</f>
        <v>0</v>
      </c>
      <c r="V920" s="26">
        <f t="shared" si="174"/>
        <v>25</v>
      </c>
      <c r="W920" s="26">
        <f t="shared" si="175"/>
        <v>55</v>
      </c>
      <c r="X920" s="26">
        <f t="shared" si="176"/>
        <v>1</v>
      </c>
      <c r="Y920" s="32">
        <f t="shared" si="171"/>
        <v>1.8200000000000001E-2</v>
      </c>
      <c r="Z920" s="26">
        <f t="shared" si="177"/>
        <v>0</v>
      </c>
      <c r="AA920" s="26">
        <f t="shared" si="178"/>
        <v>0</v>
      </c>
      <c r="AB920" s="26">
        <f t="shared" si="179"/>
        <v>55</v>
      </c>
    </row>
    <row r="921" spans="1:28">
      <c r="A921" s="20" t="s">
        <v>1405</v>
      </c>
      <c r="B921" s="19" t="s">
        <v>1703</v>
      </c>
      <c r="C921" s="16" t="s">
        <v>1260</v>
      </c>
      <c r="D921" s="23" t="s">
        <v>1261</v>
      </c>
      <c r="E921" s="26">
        <f>SUMIF('Interventi - Dettaglio'!$A:$A,"130018"&amp;'Interventi - Sintesi'!$C921,'Interventi - Dettaglio'!H:H)</f>
        <v>1</v>
      </c>
      <c r="F921" s="26">
        <f>SUMIF('Interventi - Dettaglio'!$A:$A,"130018"&amp;'Interventi - Sintesi'!$C921,'Interventi - Dettaglio'!I:I)</f>
        <v>0</v>
      </c>
      <c r="G921" s="32">
        <f t="shared" si="168"/>
        <v>0</v>
      </c>
      <c r="H921" s="26">
        <f>SUMIF('Interventi - Dettaglio'!$A:$A,"130018"&amp;'Interventi - Sintesi'!$C921,'Interventi - Dettaglio'!J:J)</f>
        <v>0</v>
      </c>
      <c r="I921" s="26">
        <f>SUMIF('Interventi - Dettaglio'!$A:$A,"130018"&amp;'Interventi - Sintesi'!$C921,'Interventi - Dettaglio'!K:K)</f>
        <v>0</v>
      </c>
      <c r="J921" s="26">
        <f t="shared" si="172"/>
        <v>1</v>
      </c>
      <c r="K921" s="26">
        <f>SUMIF('Interventi - Dettaglio'!$A:$A,"130019"&amp;'Interventi - Sintesi'!$C921,'Interventi - Dettaglio'!$H:$H)</f>
        <v>0</v>
      </c>
      <c r="L921" s="26">
        <f>SUMIF('Interventi - Dettaglio'!$A:$A,"130019"&amp;'Interventi - Sintesi'!$C921,'Interventi - Dettaglio'!$I:$I)</f>
        <v>0</v>
      </c>
      <c r="M921" s="32">
        <f t="shared" si="169"/>
        <v>0</v>
      </c>
      <c r="N921" s="26">
        <f>SUMIF('Interventi - Dettaglio'!$A:$A,"130019"&amp;'Interventi - Sintesi'!$C921,'Interventi - Dettaglio'!$J:$J)</f>
        <v>0</v>
      </c>
      <c r="O921" s="26">
        <f>SUMIF('Interventi - Dettaglio'!$A:$A,"130019"&amp;'Interventi - Sintesi'!$C921,'Interventi - Dettaglio'!$K:$K)</f>
        <v>0</v>
      </c>
      <c r="P921" s="26">
        <f t="shared" si="173"/>
        <v>0</v>
      </c>
      <c r="Q921" s="26">
        <f>SUMIF('Interventi - Dettaglio'!$A:$A,"130020"&amp;'Interventi - Sintesi'!$C921,'Interventi - Dettaglio'!$H:$H)</f>
        <v>0</v>
      </c>
      <c r="R921" s="32">
        <f t="shared" si="170"/>
        <v>0</v>
      </c>
      <c r="S921" s="26">
        <f>SUMIF('Interventi - Dettaglio'!$A:$A,"130020"&amp;'Interventi - Sintesi'!$C921,'Interventi - Dettaglio'!$I:$I)</f>
        <v>0</v>
      </c>
      <c r="T921" s="26">
        <f>SUMIF('Interventi - Dettaglio'!$A:$A,"130020"&amp;'Interventi - Sintesi'!$C921,'Interventi - Dettaglio'!$J:$J)</f>
        <v>0</v>
      </c>
      <c r="U921" s="26">
        <f>SUMIF('Interventi - Dettaglio'!$A:$A,"130020"&amp;'Interventi - Sintesi'!$C921,'Interventi - Dettaglio'!$K:$K)</f>
        <v>0</v>
      </c>
      <c r="V921" s="26">
        <f t="shared" si="174"/>
        <v>0</v>
      </c>
      <c r="W921" s="26">
        <f t="shared" si="175"/>
        <v>1</v>
      </c>
      <c r="X921" s="26">
        <f t="shared" si="176"/>
        <v>0</v>
      </c>
      <c r="Y921" s="32">
        <f t="shared" si="171"/>
        <v>0</v>
      </c>
      <c r="Z921" s="26">
        <f t="shared" si="177"/>
        <v>0</v>
      </c>
      <c r="AA921" s="26">
        <f t="shared" si="178"/>
        <v>0</v>
      </c>
      <c r="AB921" s="26">
        <f t="shared" si="179"/>
        <v>1</v>
      </c>
    </row>
    <row r="922" spans="1:28">
      <c r="A922" s="20" t="s">
        <v>1405</v>
      </c>
      <c r="B922" s="19" t="s">
        <v>1703</v>
      </c>
      <c r="C922" s="16" t="s">
        <v>349</v>
      </c>
      <c r="D922" s="23" t="s">
        <v>350</v>
      </c>
      <c r="E922" s="26">
        <f>SUMIF('Interventi - Dettaglio'!$A:$A,"130018"&amp;'Interventi - Sintesi'!$C922,'Interventi - Dettaglio'!H:H)</f>
        <v>5</v>
      </c>
      <c r="F922" s="26">
        <f>SUMIF('Interventi - Dettaglio'!$A:$A,"130018"&amp;'Interventi - Sintesi'!$C922,'Interventi - Dettaglio'!I:I)</f>
        <v>1</v>
      </c>
      <c r="G922" s="32">
        <f t="shared" si="168"/>
        <v>0.2</v>
      </c>
      <c r="H922" s="26">
        <f>SUMIF('Interventi - Dettaglio'!$A:$A,"130018"&amp;'Interventi - Sintesi'!$C922,'Interventi - Dettaglio'!J:J)</f>
        <v>0</v>
      </c>
      <c r="I922" s="26">
        <f>SUMIF('Interventi - Dettaglio'!$A:$A,"130018"&amp;'Interventi - Sintesi'!$C922,'Interventi - Dettaglio'!K:K)</f>
        <v>0</v>
      </c>
      <c r="J922" s="26">
        <f t="shared" si="172"/>
        <v>5</v>
      </c>
      <c r="K922" s="26">
        <f>SUMIF('Interventi - Dettaglio'!$A:$A,"130019"&amp;'Interventi - Sintesi'!$C922,'Interventi - Dettaglio'!$H:$H)</f>
        <v>0</v>
      </c>
      <c r="L922" s="26">
        <f>SUMIF('Interventi - Dettaglio'!$A:$A,"130019"&amp;'Interventi - Sintesi'!$C922,'Interventi - Dettaglio'!$I:$I)</f>
        <v>0</v>
      </c>
      <c r="M922" s="32">
        <f t="shared" si="169"/>
        <v>0</v>
      </c>
      <c r="N922" s="26">
        <f>SUMIF('Interventi - Dettaglio'!$A:$A,"130019"&amp;'Interventi - Sintesi'!$C922,'Interventi - Dettaglio'!$J:$J)</f>
        <v>0</v>
      </c>
      <c r="O922" s="26">
        <f>SUMIF('Interventi - Dettaglio'!$A:$A,"130019"&amp;'Interventi - Sintesi'!$C922,'Interventi - Dettaglio'!$K:$K)</f>
        <v>0</v>
      </c>
      <c r="P922" s="26">
        <f t="shared" si="173"/>
        <v>0</v>
      </c>
      <c r="Q922" s="26">
        <f>SUMIF('Interventi - Dettaglio'!$A:$A,"130020"&amp;'Interventi - Sintesi'!$C922,'Interventi - Dettaglio'!$H:$H)</f>
        <v>0</v>
      </c>
      <c r="R922" s="32">
        <f t="shared" si="170"/>
        <v>0</v>
      </c>
      <c r="S922" s="26">
        <f>SUMIF('Interventi - Dettaglio'!$A:$A,"130020"&amp;'Interventi - Sintesi'!$C922,'Interventi - Dettaglio'!$I:$I)</f>
        <v>0</v>
      </c>
      <c r="T922" s="26">
        <f>SUMIF('Interventi - Dettaglio'!$A:$A,"130020"&amp;'Interventi - Sintesi'!$C922,'Interventi - Dettaglio'!$J:$J)</f>
        <v>0</v>
      </c>
      <c r="U922" s="26">
        <f>SUMIF('Interventi - Dettaglio'!$A:$A,"130020"&amp;'Interventi - Sintesi'!$C922,'Interventi - Dettaglio'!$K:$K)</f>
        <v>0</v>
      </c>
      <c r="V922" s="26">
        <f t="shared" si="174"/>
        <v>0</v>
      </c>
      <c r="W922" s="26">
        <f t="shared" si="175"/>
        <v>5</v>
      </c>
      <c r="X922" s="26">
        <f t="shared" si="176"/>
        <v>1</v>
      </c>
      <c r="Y922" s="32">
        <f t="shared" si="171"/>
        <v>0.2</v>
      </c>
      <c r="Z922" s="26">
        <f t="shared" si="177"/>
        <v>0</v>
      </c>
      <c r="AA922" s="26">
        <f t="shared" si="178"/>
        <v>0</v>
      </c>
      <c r="AB922" s="26">
        <f t="shared" si="179"/>
        <v>5</v>
      </c>
    </row>
    <row r="923" spans="1:28" ht="24">
      <c r="A923" s="17" t="s">
        <v>1405</v>
      </c>
      <c r="B923" s="19" t="s">
        <v>1703</v>
      </c>
      <c r="C923" s="16" t="s">
        <v>1634</v>
      </c>
      <c r="D923" s="23" t="s">
        <v>1635</v>
      </c>
      <c r="E923" s="26">
        <f>SUMIF('Interventi - Dettaglio'!$A:$A,"130018"&amp;'Interventi - Sintesi'!$C923,'Interventi - Dettaglio'!H:H)</f>
        <v>0</v>
      </c>
      <c r="F923" s="26">
        <f>SUMIF('Interventi - Dettaglio'!$A:$A,"130018"&amp;'Interventi - Sintesi'!$C923,'Interventi - Dettaglio'!I:I)</f>
        <v>0</v>
      </c>
      <c r="G923" s="32">
        <f t="shared" si="168"/>
        <v>0</v>
      </c>
      <c r="H923" s="26">
        <f>SUMIF('Interventi - Dettaglio'!$A:$A,"130018"&amp;'Interventi - Sintesi'!$C923,'Interventi - Dettaglio'!J:J)</f>
        <v>0</v>
      </c>
      <c r="I923" s="26">
        <f>SUMIF('Interventi - Dettaglio'!$A:$A,"130018"&amp;'Interventi - Sintesi'!$C923,'Interventi - Dettaglio'!K:K)</f>
        <v>0</v>
      </c>
      <c r="J923" s="26">
        <f t="shared" si="172"/>
        <v>0</v>
      </c>
      <c r="K923" s="26">
        <f>SUMIF('Interventi - Dettaglio'!$A:$A,"130019"&amp;'Interventi - Sintesi'!$C923,'Interventi - Dettaglio'!$H:$H)</f>
        <v>1</v>
      </c>
      <c r="L923" s="26">
        <f>SUMIF('Interventi - Dettaglio'!$A:$A,"130019"&amp;'Interventi - Sintesi'!$C923,'Interventi - Dettaglio'!$I:$I)</f>
        <v>1</v>
      </c>
      <c r="M923" s="32">
        <f t="shared" si="169"/>
        <v>1</v>
      </c>
      <c r="N923" s="26">
        <f>SUMIF('Interventi - Dettaglio'!$A:$A,"130019"&amp;'Interventi - Sintesi'!$C923,'Interventi - Dettaglio'!$J:$J)</f>
        <v>1</v>
      </c>
      <c r="O923" s="26">
        <f>SUMIF('Interventi - Dettaglio'!$A:$A,"130019"&amp;'Interventi - Sintesi'!$C923,'Interventi - Dettaglio'!$K:$K)</f>
        <v>0</v>
      </c>
      <c r="P923" s="26">
        <f t="shared" si="173"/>
        <v>2</v>
      </c>
      <c r="Q923" s="26">
        <f>SUMIF('Interventi - Dettaglio'!$A:$A,"130020"&amp;'Interventi - Sintesi'!$C923,'Interventi - Dettaglio'!$H:$H)</f>
        <v>0</v>
      </c>
      <c r="R923" s="32">
        <f t="shared" si="170"/>
        <v>0</v>
      </c>
      <c r="S923" s="26">
        <f>SUMIF('Interventi - Dettaglio'!$A:$A,"130020"&amp;'Interventi - Sintesi'!$C923,'Interventi - Dettaglio'!$I:$I)</f>
        <v>0</v>
      </c>
      <c r="T923" s="26">
        <f>SUMIF('Interventi - Dettaglio'!$A:$A,"130020"&amp;'Interventi - Sintesi'!$C923,'Interventi - Dettaglio'!$J:$J)</f>
        <v>0</v>
      </c>
      <c r="U923" s="26">
        <f>SUMIF('Interventi - Dettaglio'!$A:$A,"130020"&amp;'Interventi - Sintesi'!$C923,'Interventi - Dettaglio'!$K:$K)</f>
        <v>0</v>
      </c>
      <c r="V923" s="26">
        <f t="shared" si="174"/>
        <v>0</v>
      </c>
      <c r="W923" s="26">
        <f t="shared" si="175"/>
        <v>1</v>
      </c>
      <c r="X923" s="26">
        <f t="shared" si="176"/>
        <v>1</v>
      </c>
      <c r="Y923" s="32">
        <f t="shared" si="171"/>
        <v>1</v>
      </c>
      <c r="Z923" s="26">
        <f t="shared" si="177"/>
        <v>1</v>
      </c>
      <c r="AA923" s="26">
        <f t="shared" si="178"/>
        <v>0</v>
      </c>
      <c r="AB923" s="26">
        <f t="shared" si="179"/>
        <v>2</v>
      </c>
    </row>
    <row r="924" spans="1:28">
      <c r="A924" s="17" t="s">
        <v>1405</v>
      </c>
      <c r="B924" s="19" t="s">
        <v>1703</v>
      </c>
      <c r="C924" s="16" t="s">
        <v>351</v>
      </c>
      <c r="D924" s="23" t="s">
        <v>352</v>
      </c>
      <c r="E924" s="26">
        <f>SUMIF('Interventi - Dettaglio'!$A:$A,"130018"&amp;'Interventi - Sintesi'!$C924,'Interventi - Dettaglio'!H:H)</f>
        <v>0</v>
      </c>
      <c r="F924" s="26">
        <f>SUMIF('Interventi - Dettaglio'!$A:$A,"130018"&amp;'Interventi - Sintesi'!$C924,'Interventi - Dettaglio'!I:I)</f>
        <v>0</v>
      </c>
      <c r="G924" s="32">
        <f t="shared" si="168"/>
        <v>0</v>
      </c>
      <c r="H924" s="26">
        <f>SUMIF('Interventi - Dettaglio'!$A:$A,"130018"&amp;'Interventi - Sintesi'!$C924,'Interventi - Dettaglio'!J:J)</f>
        <v>0</v>
      </c>
      <c r="I924" s="26">
        <f>SUMIF('Interventi - Dettaglio'!$A:$A,"130018"&amp;'Interventi - Sintesi'!$C924,'Interventi - Dettaglio'!K:K)</f>
        <v>0</v>
      </c>
      <c r="J924" s="26">
        <f t="shared" si="172"/>
        <v>0</v>
      </c>
      <c r="K924" s="26">
        <f>SUMIF('Interventi - Dettaglio'!$A:$A,"130019"&amp;'Interventi - Sintesi'!$C924,'Interventi - Dettaglio'!$H:$H)</f>
        <v>1</v>
      </c>
      <c r="L924" s="26">
        <f>SUMIF('Interventi - Dettaglio'!$A:$A,"130019"&amp;'Interventi - Sintesi'!$C924,'Interventi - Dettaglio'!$I:$I)</f>
        <v>1</v>
      </c>
      <c r="M924" s="32">
        <f t="shared" si="169"/>
        <v>1</v>
      </c>
      <c r="N924" s="26">
        <f>SUMIF('Interventi - Dettaglio'!$A:$A,"130019"&amp;'Interventi - Sintesi'!$C924,'Interventi - Dettaglio'!$J:$J)</f>
        <v>2</v>
      </c>
      <c r="O924" s="26">
        <f>SUMIF('Interventi - Dettaglio'!$A:$A,"130019"&amp;'Interventi - Sintesi'!$C924,'Interventi - Dettaglio'!$K:$K)</f>
        <v>0</v>
      </c>
      <c r="P924" s="26">
        <f t="shared" si="173"/>
        <v>3</v>
      </c>
      <c r="Q924" s="26">
        <f>SUMIF('Interventi - Dettaglio'!$A:$A,"130020"&amp;'Interventi - Sintesi'!$C924,'Interventi - Dettaglio'!$H:$H)</f>
        <v>0</v>
      </c>
      <c r="R924" s="32">
        <f t="shared" si="170"/>
        <v>0</v>
      </c>
      <c r="S924" s="26">
        <f>SUMIF('Interventi - Dettaglio'!$A:$A,"130020"&amp;'Interventi - Sintesi'!$C924,'Interventi - Dettaglio'!$I:$I)</f>
        <v>0</v>
      </c>
      <c r="T924" s="26">
        <f>SUMIF('Interventi - Dettaglio'!$A:$A,"130020"&amp;'Interventi - Sintesi'!$C924,'Interventi - Dettaglio'!$J:$J)</f>
        <v>0</v>
      </c>
      <c r="U924" s="26">
        <f>SUMIF('Interventi - Dettaglio'!$A:$A,"130020"&amp;'Interventi - Sintesi'!$C924,'Interventi - Dettaglio'!$K:$K)</f>
        <v>0</v>
      </c>
      <c r="V924" s="26">
        <f t="shared" si="174"/>
        <v>0</v>
      </c>
      <c r="W924" s="26">
        <f t="shared" si="175"/>
        <v>1</v>
      </c>
      <c r="X924" s="26">
        <f t="shared" si="176"/>
        <v>1</v>
      </c>
      <c r="Y924" s="32">
        <f t="shared" si="171"/>
        <v>1</v>
      </c>
      <c r="Z924" s="26">
        <f t="shared" si="177"/>
        <v>2</v>
      </c>
      <c r="AA924" s="26">
        <f t="shared" si="178"/>
        <v>0</v>
      </c>
      <c r="AB924" s="26">
        <f t="shared" si="179"/>
        <v>3</v>
      </c>
    </row>
    <row r="925" spans="1:28">
      <c r="A925" s="20" t="s">
        <v>1405</v>
      </c>
      <c r="B925" s="19" t="s">
        <v>1703</v>
      </c>
      <c r="C925" s="16" t="s">
        <v>353</v>
      </c>
      <c r="D925" s="23" t="s">
        <v>354</v>
      </c>
      <c r="E925" s="26">
        <f>SUMIF('Interventi - Dettaglio'!$A:$A,"130018"&amp;'Interventi - Sintesi'!$C925,'Interventi - Dettaglio'!H:H)</f>
        <v>14</v>
      </c>
      <c r="F925" s="26">
        <f>SUMIF('Interventi - Dettaglio'!$A:$A,"130018"&amp;'Interventi - Sintesi'!$C925,'Interventi - Dettaglio'!I:I)</f>
        <v>13</v>
      </c>
      <c r="G925" s="32">
        <f t="shared" si="168"/>
        <v>0.92859999999999998</v>
      </c>
      <c r="H925" s="26">
        <f>SUMIF('Interventi - Dettaglio'!$A:$A,"130018"&amp;'Interventi - Sintesi'!$C925,'Interventi - Dettaglio'!J:J)</f>
        <v>0</v>
      </c>
      <c r="I925" s="26">
        <f>SUMIF('Interventi - Dettaglio'!$A:$A,"130018"&amp;'Interventi - Sintesi'!$C925,'Interventi - Dettaglio'!K:K)</f>
        <v>0</v>
      </c>
      <c r="J925" s="26">
        <f t="shared" si="172"/>
        <v>14</v>
      </c>
      <c r="K925" s="26">
        <f>SUMIF('Interventi - Dettaglio'!$A:$A,"130019"&amp;'Interventi - Sintesi'!$C925,'Interventi - Dettaglio'!$H:$H)</f>
        <v>4</v>
      </c>
      <c r="L925" s="26">
        <f>SUMIF('Interventi - Dettaglio'!$A:$A,"130019"&amp;'Interventi - Sintesi'!$C925,'Interventi - Dettaglio'!$I:$I)</f>
        <v>3</v>
      </c>
      <c r="M925" s="32">
        <f t="shared" si="169"/>
        <v>0.75</v>
      </c>
      <c r="N925" s="26">
        <f>SUMIF('Interventi - Dettaglio'!$A:$A,"130019"&amp;'Interventi - Sintesi'!$C925,'Interventi - Dettaglio'!$J:$J)</f>
        <v>0</v>
      </c>
      <c r="O925" s="26">
        <f>SUMIF('Interventi - Dettaglio'!$A:$A,"130019"&amp;'Interventi - Sintesi'!$C925,'Interventi - Dettaglio'!$K:$K)</f>
        <v>0</v>
      </c>
      <c r="P925" s="26">
        <f t="shared" si="173"/>
        <v>4</v>
      </c>
      <c r="Q925" s="26">
        <f>SUMIF('Interventi - Dettaglio'!$A:$A,"130020"&amp;'Interventi - Sintesi'!$C925,'Interventi - Dettaglio'!$H:$H)</f>
        <v>4</v>
      </c>
      <c r="R925" s="32">
        <f t="shared" si="170"/>
        <v>1</v>
      </c>
      <c r="S925" s="26">
        <f>SUMIF('Interventi - Dettaglio'!$A:$A,"130020"&amp;'Interventi - Sintesi'!$C925,'Interventi - Dettaglio'!$I:$I)</f>
        <v>1</v>
      </c>
      <c r="T925" s="26">
        <f>SUMIF('Interventi - Dettaglio'!$A:$A,"130020"&amp;'Interventi - Sintesi'!$C925,'Interventi - Dettaglio'!$J:$J)</f>
        <v>0</v>
      </c>
      <c r="U925" s="26">
        <f>SUMIF('Interventi - Dettaglio'!$A:$A,"130020"&amp;'Interventi - Sintesi'!$C925,'Interventi - Dettaglio'!$K:$K)</f>
        <v>0</v>
      </c>
      <c r="V925" s="26">
        <f t="shared" si="174"/>
        <v>4</v>
      </c>
      <c r="W925" s="26">
        <f t="shared" si="175"/>
        <v>22</v>
      </c>
      <c r="X925" s="26">
        <f t="shared" si="176"/>
        <v>17</v>
      </c>
      <c r="Y925" s="32">
        <f t="shared" si="171"/>
        <v>0.77270000000000005</v>
      </c>
      <c r="Z925" s="26">
        <f t="shared" si="177"/>
        <v>0</v>
      </c>
      <c r="AA925" s="26">
        <f t="shared" si="178"/>
        <v>0</v>
      </c>
      <c r="AB925" s="26">
        <f t="shared" si="179"/>
        <v>22</v>
      </c>
    </row>
    <row r="926" spans="1:28">
      <c r="A926" s="20" t="s">
        <v>1405</v>
      </c>
      <c r="B926" s="19" t="s">
        <v>1703</v>
      </c>
      <c r="C926" s="16" t="s">
        <v>355</v>
      </c>
      <c r="D926" s="23" t="s">
        <v>356</v>
      </c>
      <c r="E926" s="26">
        <f>SUMIF('Interventi - Dettaglio'!$A:$A,"130018"&amp;'Interventi - Sintesi'!$C926,'Interventi - Dettaglio'!H:H)</f>
        <v>2</v>
      </c>
      <c r="F926" s="26">
        <f>SUMIF('Interventi - Dettaglio'!$A:$A,"130018"&amp;'Interventi - Sintesi'!$C926,'Interventi - Dettaglio'!I:I)</f>
        <v>2</v>
      </c>
      <c r="G926" s="32">
        <f t="shared" si="168"/>
        <v>1</v>
      </c>
      <c r="H926" s="26">
        <f>SUMIF('Interventi - Dettaglio'!$A:$A,"130018"&amp;'Interventi - Sintesi'!$C926,'Interventi - Dettaglio'!J:J)</f>
        <v>0</v>
      </c>
      <c r="I926" s="26">
        <f>SUMIF('Interventi - Dettaglio'!$A:$A,"130018"&amp;'Interventi - Sintesi'!$C926,'Interventi - Dettaglio'!K:K)</f>
        <v>0</v>
      </c>
      <c r="J926" s="26">
        <f t="shared" si="172"/>
        <v>2</v>
      </c>
      <c r="K926" s="26">
        <f>SUMIF('Interventi - Dettaglio'!$A:$A,"130019"&amp;'Interventi - Sintesi'!$C926,'Interventi - Dettaglio'!$H:$H)</f>
        <v>0</v>
      </c>
      <c r="L926" s="26">
        <f>SUMIF('Interventi - Dettaglio'!$A:$A,"130019"&amp;'Interventi - Sintesi'!$C926,'Interventi - Dettaglio'!$I:$I)</f>
        <v>0</v>
      </c>
      <c r="M926" s="32">
        <f t="shared" si="169"/>
        <v>0</v>
      </c>
      <c r="N926" s="26">
        <f>SUMIF('Interventi - Dettaglio'!$A:$A,"130019"&amp;'Interventi - Sintesi'!$C926,'Interventi - Dettaglio'!$J:$J)</f>
        <v>0</v>
      </c>
      <c r="O926" s="26">
        <f>SUMIF('Interventi - Dettaglio'!$A:$A,"130019"&amp;'Interventi - Sintesi'!$C926,'Interventi - Dettaglio'!$K:$K)</f>
        <v>0</v>
      </c>
      <c r="P926" s="26">
        <f t="shared" si="173"/>
        <v>0</v>
      </c>
      <c r="Q926" s="26">
        <f>SUMIF('Interventi - Dettaglio'!$A:$A,"130020"&amp;'Interventi - Sintesi'!$C926,'Interventi - Dettaglio'!$H:$H)</f>
        <v>0</v>
      </c>
      <c r="R926" s="32">
        <f t="shared" si="170"/>
        <v>0</v>
      </c>
      <c r="S926" s="26">
        <f>SUMIF('Interventi - Dettaglio'!$A:$A,"130020"&amp;'Interventi - Sintesi'!$C926,'Interventi - Dettaglio'!$I:$I)</f>
        <v>0</v>
      </c>
      <c r="T926" s="26">
        <f>SUMIF('Interventi - Dettaglio'!$A:$A,"130020"&amp;'Interventi - Sintesi'!$C926,'Interventi - Dettaglio'!$J:$J)</f>
        <v>0</v>
      </c>
      <c r="U926" s="26">
        <f>SUMIF('Interventi - Dettaglio'!$A:$A,"130020"&amp;'Interventi - Sintesi'!$C926,'Interventi - Dettaglio'!$K:$K)</f>
        <v>0</v>
      </c>
      <c r="V926" s="26">
        <f t="shared" si="174"/>
        <v>0</v>
      </c>
      <c r="W926" s="26">
        <f t="shared" si="175"/>
        <v>2</v>
      </c>
      <c r="X926" s="26">
        <f t="shared" si="176"/>
        <v>2</v>
      </c>
      <c r="Y926" s="32">
        <f t="shared" si="171"/>
        <v>1</v>
      </c>
      <c r="Z926" s="26">
        <f t="shared" si="177"/>
        <v>0</v>
      </c>
      <c r="AA926" s="26">
        <f t="shared" si="178"/>
        <v>0</v>
      </c>
      <c r="AB926" s="26">
        <f t="shared" si="179"/>
        <v>2</v>
      </c>
    </row>
    <row r="927" spans="1:28">
      <c r="A927" s="17" t="s">
        <v>1405</v>
      </c>
      <c r="B927" s="19" t="s">
        <v>1703</v>
      </c>
      <c r="C927" s="16" t="s">
        <v>2175</v>
      </c>
      <c r="D927" s="23" t="s">
        <v>2176</v>
      </c>
      <c r="E927" s="26">
        <f>SUMIF('Interventi - Dettaglio'!$A:$A,"130018"&amp;'Interventi - Sintesi'!$C927,'Interventi - Dettaglio'!H:H)</f>
        <v>0</v>
      </c>
      <c r="F927" s="26">
        <f>SUMIF('Interventi - Dettaglio'!$A:$A,"130018"&amp;'Interventi - Sintesi'!$C927,'Interventi - Dettaglio'!I:I)</f>
        <v>0</v>
      </c>
      <c r="G927" s="32">
        <f t="shared" si="168"/>
        <v>0</v>
      </c>
      <c r="H927" s="26">
        <f>SUMIF('Interventi - Dettaglio'!$A:$A,"130018"&amp;'Interventi - Sintesi'!$C927,'Interventi - Dettaglio'!J:J)</f>
        <v>0</v>
      </c>
      <c r="I927" s="26">
        <f>SUMIF('Interventi - Dettaglio'!$A:$A,"130018"&amp;'Interventi - Sintesi'!$C927,'Interventi - Dettaglio'!K:K)</f>
        <v>0</v>
      </c>
      <c r="J927" s="26">
        <f t="shared" si="172"/>
        <v>0</v>
      </c>
      <c r="K927" s="26">
        <f>SUMIF('Interventi - Dettaglio'!$A:$A,"130019"&amp;'Interventi - Sintesi'!$C927,'Interventi - Dettaglio'!$H:$H)</f>
        <v>0</v>
      </c>
      <c r="L927" s="26">
        <f>SUMIF('Interventi - Dettaglio'!$A:$A,"130019"&amp;'Interventi - Sintesi'!$C927,'Interventi - Dettaglio'!$I:$I)</f>
        <v>0</v>
      </c>
      <c r="M927" s="32">
        <f t="shared" si="169"/>
        <v>0</v>
      </c>
      <c r="N927" s="26">
        <f>SUMIF('Interventi - Dettaglio'!$A:$A,"130019"&amp;'Interventi - Sintesi'!$C927,'Interventi - Dettaglio'!$J:$J)</f>
        <v>0</v>
      </c>
      <c r="O927" s="26">
        <f>SUMIF('Interventi - Dettaglio'!$A:$A,"130019"&amp;'Interventi - Sintesi'!$C927,'Interventi - Dettaglio'!$K:$K)</f>
        <v>0</v>
      </c>
      <c r="P927" s="26">
        <f t="shared" si="173"/>
        <v>0</v>
      </c>
      <c r="Q927" s="26">
        <f>SUMIF('Interventi - Dettaglio'!$A:$A,"130020"&amp;'Interventi - Sintesi'!$C927,'Interventi - Dettaglio'!$H:$H)</f>
        <v>1</v>
      </c>
      <c r="R927" s="32">
        <f t="shared" si="170"/>
        <v>0</v>
      </c>
      <c r="S927" s="26">
        <f>SUMIF('Interventi - Dettaglio'!$A:$A,"130020"&amp;'Interventi - Sintesi'!$C927,'Interventi - Dettaglio'!$I:$I)</f>
        <v>0</v>
      </c>
      <c r="T927" s="26">
        <f>SUMIF('Interventi - Dettaglio'!$A:$A,"130020"&amp;'Interventi - Sintesi'!$C927,'Interventi - Dettaglio'!$J:$J)</f>
        <v>0</v>
      </c>
      <c r="U927" s="26">
        <f>SUMIF('Interventi - Dettaglio'!$A:$A,"130020"&amp;'Interventi - Sintesi'!$C927,'Interventi - Dettaglio'!$K:$K)</f>
        <v>0</v>
      </c>
      <c r="V927" s="26">
        <f t="shared" si="174"/>
        <v>1</v>
      </c>
      <c r="W927" s="26">
        <f t="shared" si="175"/>
        <v>1</v>
      </c>
      <c r="X927" s="26">
        <f t="shared" si="176"/>
        <v>0</v>
      </c>
      <c r="Y927" s="32">
        <f t="shared" si="171"/>
        <v>0</v>
      </c>
      <c r="Z927" s="26">
        <f t="shared" si="177"/>
        <v>0</v>
      </c>
      <c r="AA927" s="26">
        <f t="shared" si="178"/>
        <v>0</v>
      </c>
      <c r="AB927" s="26">
        <f t="shared" si="179"/>
        <v>1</v>
      </c>
    </row>
    <row r="928" spans="1:28">
      <c r="A928" s="20" t="s">
        <v>1405</v>
      </c>
      <c r="B928" s="19" t="s">
        <v>1703</v>
      </c>
      <c r="C928" s="16" t="s">
        <v>357</v>
      </c>
      <c r="D928" s="23" t="s">
        <v>358</v>
      </c>
      <c r="E928" s="26">
        <f>SUMIF('Interventi - Dettaglio'!$A:$A,"130018"&amp;'Interventi - Sintesi'!$C928,'Interventi - Dettaglio'!H:H)</f>
        <v>5</v>
      </c>
      <c r="F928" s="26">
        <f>SUMIF('Interventi - Dettaglio'!$A:$A,"130018"&amp;'Interventi - Sintesi'!$C928,'Interventi - Dettaglio'!I:I)</f>
        <v>0</v>
      </c>
      <c r="G928" s="32">
        <f t="shared" si="168"/>
        <v>0</v>
      </c>
      <c r="H928" s="26">
        <f>SUMIF('Interventi - Dettaglio'!$A:$A,"130018"&amp;'Interventi - Sintesi'!$C928,'Interventi - Dettaglio'!J:J)</f>
        <v>0</v>
      </c>
      <c r="I928" s="26">
        <f>SUMIF('Interventi - Dettaglio'!$A:$A,"130018"&amp;'Interventi - Sintesi'!$C928,'Interventi - Dettaglio'!K:K)</f>
        <v>0</v>
      </c>
      <c r="J928" s="26">
        <f t="shared" si="172"/>
        <v>5</v>
      </c>
      <c r="K928" s="26">
        <f>SUMIF('Interventi - Dettaglio'!$A:$A,"130019"&amp;'Interventi - Sintesi'!$C928,'Interventi - Dettaglio'!$H:$H)</f>
        <v>4</v>
      </c>
      <c r="L928" s="26">
        <f>SUMIF('Interventi - Dettaglio'!$A:$A,"130019"&amp;'Interventi - Sintesi'!$C928,'Interventi - Dettaglio'!$I:$I)</f>
        <v>1</v>
      </c>
      <c r="M928" s="32">
        <f t="shared" si="169"/>
        <v>0.25</v>
      </c>
      <c r="N928" s="26">
        <f>SUMIF('Interventi - Dettaglio'!$A:$A,"130019"&amp;'Interventi - Sintesi'!$C928,'Interventi - Dettaglio'!$J:$J)</f>
        <v>0</v>
      </c>
      <c r="O928" s="26">
        <f>SUMIF('Interventi - Dettaglio'!$A:$A,"130019"&amp;'Interventi - Sintesi'!$C928,'Interventi - Dettaglio'!$K:$K)</f>
        <v>0</v>
      </c>
      <c r="P928" s="26">
        <f t="shared" si="173"/>
        <v>4</v>
      </c>
      <c r="Q928" s="26">
        <f>SUMIF('Interventi - Dettaglio'!$A:$A,"130020"&amp;'Interventi - Sintesi'!$C928,'Interventi - Dettaglio'!$H:$H)</f>
        <v>18</v>
      </c>
      <c r="R928" s="32">
        <f t="shared" si="170"/>
        <v>4.5</v>
      </c>
      <c r="S928" s="26">
        <f>SUMIF('Interventi - Dettaglio'!$A:$A,"130020"&amp;'Interventi - Sintesi'!$C928,'Interventi - Dettaglio'!$I:$I)</f>
        <v>0</v>
      </c>
      <c r="T928" s="26">
        <f>SUMIF('Interventi - Dettaglio'!$A:$A,"130020"&amp;'Interventi - Sintesi'!$C928,'Interventi - Dettaglio'!$J:$J)</f>
        <v>0</v>
      </c>
      <c r="U928" s="26">
        <f>SUMIF('Interventi - Dettaglio'!$A:$A,"130020"&amp;'Interventi - Sintesi'!$C928,'Interventi - Dettaglio'!$K:$K)</f>
        <v>0</v>
      </c>
      <c r="V928" s="26">
        <f t="shared" si="174"/>
        <v>18</v>
      </c>
      <c r="W928" s="26">
        <f t="shared" si="175"/>
        <v>27</v>
      </c>
      <c r="X928" s="26">
        <f t="shared" si="176"/>
        <v>1</v>
      </c>
      <c r="Y928" s="32">
        <f t="shared" si="171"/>
        <v>3.6999999999999998E-2</v>
      </c>
      <c r="Z928" s="26">
        <f t="shared" si="177"/>
        <v>0</v>
      </c>
      <c r="AA928" s="26">
        <f t="shared" si="178"/>
        <v>0</v>
      </c>
      <c r="AB928" s="26">
        <f t="shared" si="179"/>
        <v>27</v>
      </c>
    </row>
    <row r="929" spans="1:28">
      <c r="A929" s="20" t="s">
        <v>1405</v>
      </c>
      <c r="B929" s="19" t="s">
        <v>1703</v>
      </c>
      <c r="C929" s="16" t="s">
        <v>359</v>
      </c>
      <c r="D929" s="23" t="s">
        <v>360</v>
      </c>
      <c r="E929" s="26">
        <f>SUMIF('Interventi - Dettaglio'!$A:$A,"130018"&amp;'Interventi - Sintesi'!$C929,'Interventi - Dettaglio'!H:H)</f>
        <v>2</v>
      </c>
      <c r="F929" s="26">
        <f>SUMIF('Interventi - Dettaglio'!$A:$A,"130018"&amp;'Interventi - Sintesi'!$C929,'Interventi - Dettaglio'!I:I)</f>
        <v>1</v>
      </c>
      <c r="G929" s="32">
        <f t="shared" si="168"/>
        <v>0.5</v>
      </c>
      <c r="H929" s="26">
        <f>SUMIF('Interventi - Dettaglio'!$A:$A,"130018"&amp;'Interventi - Sintesi'!$C929,'Interventi - Dettaglio'!J:J)</f>
        <v>0</v>
      </c>
      <c r="I929" s="26">
        <f>SUMIF('Interventi - Dettaglio'!$A:$A,"130018"&amp;'Interventi - Sintesi'!$C929,'Interventi - Dettaglio'!K:K)</f>
        <v>0</v>
      </c>
      <c r="J929" s="26">
        <f t="shared" si="172"/>
        <v>2</v>
      </c>
      <c r="K929" s="26">
        <f>SUMIF('Interventi - Dettaglio'!$A:$A,"130019"&amp;'Interventi - Sintesi'!$C929,'Interventi - Dettaglio'!$H:$H)</f>
        <v>0</v>
      </c>
      <c r="L929" s="26">
        <f>SUMIF('Interventi - Dettaglio'!$A:$A,"130019"&amp;'Interventi - Sintesi'!$C929,'Interventi - Dettaglio'!$I:$I)</f>
        <v>0</v>
      </c>
      <c r="M929" s="32">
        <f t="shared" si="169"/>
        <v>0</v>
      </c>
      <c r="N929" s="26">
        <f>SUMIF('Interventi - Dettaglio'!$A:$A,"130019"&amp;'Interventi - Sintesi'!$C929,'Interventi - Dettaglio'!$J:$J)</f>
        <v>0</v>
      </c>
      <c r="O929" s="26">
        <f>SUMIF('Interventi - Dettaglio'!$A:$A,"130019"&amp;'Interventi - Sintesi'!$C929,'Interventi - Dettaglio'!$K:$K)</f>
        <v>0</v>
      </c>
      <c r="P929" s="26">
        <f t="shared" si="173"/>
        <v>0</v>
      </c>
      <c r="Q929" s="26">
        <f>SUMIF('Interventi - Dettaglio'!$A:$A,"130020"&amp;'Interventi - Sintesi'!$C929,'Interventi - Dettaglio'!$H:$H)</f>
        <v>0</v>
      </c>
      <c r="R929" s="32">
        <f t="shared" si="170"/>
        <v>0</v>
      </c>
      <c r="S929" s="26">
        <f>SUMIF('Interventi - Dettaglio'!$A:$A,"130020"&amp;'Interventi - Sintesi'!$C929,'Interventi - Dettaglio'!$I:$I)</f>
        <v>0</v>
      </c>
      <c r="T929" s="26">
        <f>SUMIF('Interventi - Dettaglio'!$A:$A,"130020"&amp;'Interventi - Sintesi'!$C929,'Interventi - Dettaglio'!$J:$J)</f>
        <v>0</v>
      </c>
      <c r="U929" s="26">
        <f>SUMIF('Interventi - Dettaglio'!$A:$A,"130020"&amp;'Interventi - Sintesi'!$C929,'Interventi - Dettaglio'!$K:$K)</f>
        <v>0</v>
      </c>
      <c r="V929" s="26">
        <f t="shared" si="174"/>
        <v>0</v>
      </c>
      <c r="W929" s="26">
        <f t="shared" si="175"/>
        <v>2</v>
      </c>
      <c r="X929" s="26">
        <f t="shared" si="176"/>
        <v>1</v>
      </c>
      <c r="Y929" s="32">
        <f t="shared" si="171"/>
        <v>0.5</v>
      </c>
      <c r="Z929" s="26">
        <f t="shared" si="177"/>
        <v>0</v>
      </c>
      <c r="AA929" s="26">
        <f t="shared" si="178"/>
        <v>0</v>
      </c>
      <c r="AB929" s="26">
        <f t="shared" si="179"/>
        <v>2</v>
      </c>
    </row>
    <row r="930" spans="1:28">
      <c r="A930" s="20" t="s">
        <v>1405</v>
      </c>
      <c r="B930" s="19" t="s">
        <v>1703</v>
      </c>
      <c r="C930" s="16" t="s">
        <v>425</v>
      </c>
      <c r="D930" s="23" t="s">
        <v>426</v>
      </c>
      <c r="E930" s="26">
        <f>SUMIF('Interventi - Dettaglio'!$A:$A,"130018"&amp;'Interventi - Sintesi'!$C930,'Interventi - Dettaglio'!H:H)</f>
        <v>1</v>
      </c>
      <c r="F930" s="26">
        <f>SUMIF('Interventi - Dettaglio'!$A:$A,"130018"&amp;'Interventi - Sintesi'!$C930,'Interventi - Dettaglio'!I:I)</f>
        <v>1</v>
      </c>
      <c r="G930" s="32">
        <f t="shared" si="168"/>
        <v>1</v>
      </c>
      <c r="H930" s="26">
        <f>SUMIF('Interventi - Dettaglio'!$A:$A,"130018"&amp;'Interventi - Sintesi'!$C930,'Interventi - Dettaglio'!J:J)</f>
        <v>0</v>
      </c>
      <c r="I930" s="26">
        <f>SUMIF('Interventi - Dettaglio'!$A:$A,"130018"&amp;'Interventi - Sintesi'!$C930,'Interventi - Dettaglio'!K:K)</f>
        <v>0</v>
      </c>
      <c r="J930" s="26">
        <f t="shared" si="172"/>
        <v>1</v>
      </c>
      <c r="K930" s="26">
        <f>SUMIF('Interventi - Dettaglio'!$A:$A,"130019"&amp;'Interventi - Sintesi'!$C930,'Interventi - Dettaglio'!$H:$H)</f>
        <v>2</v>
      </c>
      <c r="L930" s="26">
        <f>SUMIF('Interventi - Dettaglio'!$A:$A,"130019"&amp;'Interventi - Sintesi'!$C930,'Interventi - Dettaglio'!$I:$I)</f>
        <v>2</v>
      </c>
      <c r="M930" s="32">
        <f t="shared" si="169"/>
        <v>1</v>
      </c>
      <c r="N930" s="26">
        <f>SUMIF('Interventi - Dettaglio'!$A:$A,"130019"&amp;'Interventi - Sintesi'!$C930,'Interventi - Dettaglio'!$J:$J)</f>
        <v>0</v>
      </c>
      <c r="O930" s="26">
        <f>SUMIF('Interventi - Dettaglio'!$A:$A,"130019"&amp;'Interventi - Sintesi'!$C930,'Interventi - Dettaglio'!$K:$K)</f>
        <v>0</v>
      </c>
      <c r="P930" s="26">
        <f t="shared" si="173"/>
        <v>2</v>
      </c>
      <c r="Q930" s="26">
        <f>SUMIF('Interventi - Dettaglio'!$A:$A,"130020"&amp;'Interventi - Sintesi'!$C930,'Interventi - Dettaglio'!$H:$H)</f>
        <v>0</v>
      </c>
      <c r="R930" s="32">
        <f t="shared" si="170"/>
        <v>0</v>
      </c>
      <c r="S930" s="26">
        <f>SUMIF('Interventi - Dettaglio'!$A:$A,"130020"&amp;'Interventi - Sintesi'!$C930,'Interventi - Dettaglio'!$I:$I)</f>
        <v>0</v>
      </c>
      <c r="T930" s="26">
        <f>SUMIF('Interventi - Dettaglio'!$A:$A,"130020"&amp;'Interventi - Sintesi'!$C930,'Interventi - Dettaglio'!$J:$J)</f>
        <v>0</v>
      </c>
      <c r="U930" s="26">
        <f>SUMIF('Interventi - Dettaglio'!$A:$A,"130020"&amp;'Interventi - Sintesi'!$C930,'Interventi - Dettaglio'!$K:$K)</f>
        <v>0</v>
      </c>
      <c r="V930" s="26">
        <f t="shared" si="174"/>
        <v>0</v>
      </c>
      <c r="W930" s="26">
        <f t="shared" si="175"/>
        <v>3</v>
      </c>
      <c r="X930" s="26">
        <f t="shared" si="176"/>
        <v>3</v>
      </c>
      <c r="Y930" s="32">
        <f t="shared" si="171"/>
        <v>1</v>
      </c>
      <c r="Z930" s="26">
        <f t="shared" si="177"/>
        <v>0</v>
      </c>
      <c r="AA930" s="26">
        <f t="shared" si="178"/>
        <v>0</v>
      </c>
      <c r="AB930" s="26">
        <f t="shared" si="179"/>
        <v>3</v>
      </c>
    </row>
    <row r="931" spans="1:28" ht="24">
      <c r="A931" s="20" t="s">
        <v>1405</v>
      </c>
      <c r="B931" s="19" t="s">
        <v>1703</v>
      </c>
      <c r="C931" s="16" t="s">
        <v>1075</v>
      </c>
      <c r="D931" s="23" t="s">
        <v>1076</v>
      </c>
      <c r="E931" s="26">
        <f>SUMIF('Interventi - Dettaglio'!$A:$A,"130018"&amp;'Interventi - Sintesi'!$C931,'Interventi - Dettaglio'!H:H)</f>
        <v>3</v>
      </c>
      <c r="F931" s="26">
        <f>SUMIF('Interventi - Dettaglio'!$A:$A,"130018"&amp;'Interventi - Sintesi'!$C931,'Interventi - Dettaglio'!I:I)</f>
        <v>0</v>
      </c>
      <c r="G931" s="32">
        <f t="shared" si="168"/>
        <v>0</v>
      </c>
      <c r="H931" s="26">
        <f>SUMIF('Interventi - Dettaglio'!$A:$A,"130018"&amp;'Interventi - Sintesi'!$C931,'Interventi - Dettaglio'!J:J)</f>
        <v>0</v>
      </c>
      <c r="I931" s="26">
        <f>SUMIF('Interventi - Dettaglio'!$A:$A,"130018"&amp;'Interventi - Sintesi'!$C931,'Interventi - Dettaglio'!K:K)</f>
        <v>0</v>
      </c>
      <c r="J931" s="26">
        <f t="shared" si="172"/>
        <v>3</v>
      </c>
      <c r="K931" s="26">
        <f>SUMIF('Interventi - Dettaglio'!$A:$A,"130019"&amp;'Interventi - Sintesi'!$C931,'Interventi - Dettaglio'!$H:$H)</f>
        <v>1</v>
      </c>
      <c r="L931" s="26">
        <f>SUMIF('Interventi - Dettaglio'!$A:$A,"130019"&amp;'Interventi - Sintesi'!$C931,'Interventi - Dettaglio'!$I:$I)</f>
        <v>0</v>
      </c>
      <c r="M931" s="32">
        <f t="shared" si="169"/>
        <v>0</v>
      </c>
      <c r="N931" s="26">
        <f>SUMIF('Interventi - Dettaglio'!$A:$A,"130019"&amp;'Interventi - Sintesi'!$C931,'Interventi - Dettaglio'!$J:$J)</f>
        <v>0</v>
      </c>
      <c r="O931" s="26">
        <f>SUMIF('Interventi - Dettaglio'!$A:$A,"130019"&amp;'Interventi - Sintesi'!$C931,'Interventi - Dettaglio'!$K:$K)</f>
        <v>0</v>
      </c>
      <c r="P931" s="26">
        <f t="shared" si="173"/>
        <v>1</v>
      </c>
      <c r="Q931" s="26">
        <f>SUMIF('Interventi - Dettaglio'!$A:$A,"130020"&amp;'Interventi - Sintesi'!$C931,'Interventi - Dettaglio'!$H:$H)</f>
        <v>0</v>
      </c>
      <c r="R931" s="32">
        <f t="shared" si="170"/>
        <v>0</v>
      </c>
      <c r="S931" s="26">
        <f>SUMIF('Interventi - Dettaglio'!$A:$A,"130020"&amp;'Interventi - Sintesi'!$C931,'Interventi - Dettaglio'!$I:$I)</f>
        <v>0</v>
      </c>
      <c r="T931" s="26">
        <f>SUMIF('Interventi - Dettaglio'!$A:$A,"130020"&amp;'Interventi - Sintesi'!$C931,'Interventi - Dettaglio'!$J:$J)</f>
        <v>0</v>
      </c>
      <c r="U931" s="26">
        <f>SUMIF('Interventi - Dettaglio'!$A:$A,"130020"&amp;'Interventi - Sintesi'!$C931,'Interventi - Dettaglio'!$K:$K)</f>
        <v>0</v>
      </c>
      <c r="V931" s="26">
        <f t="shared" si="174"/>
        <v>0</v>
      </c>
      <c r="W931" s="26">
        <f t="shared" si="175"/>
        <v>4</v>
      </c>
      <c r="X931" s="26">
        <f t="shared" si="176"/>
        <v>0</v>
      </c>
      <c r="Y931" s="32">
        <f t="shared" si="171"/>
        <v>0</v>
      </c>
      <c r="Z931" s="26">
        <f t="shared" si="177"/>
        <v>0</v>
      </c>
      <c r="AA931" s="26">
        <f t="shared" si="178"/>
        <v>0</v>
      </c>
      <c r="AB931" s="26">
        <f t="shared" si="179"/>
        <v>4</v>
      </c>
    </row>
    <row r="932" spans="1:28">
      <c r="A932" s="20" t="s">
        <v>1405</v>
      </c>
      <c r="B932" s="19" t="s">
        <v>1703</v>
      </c>
      <c r="C932" s="16" t="s">
        <v>1636</v>
      </c>
      <c r="D932" s="23" t="s">
        <v>1637</v>
      </c>
      <c r="E932" s="26">
        <f>SUMIF('Interventi - Dettaglio'!$A:$A,"130018"&amp;'Interventi - Sintesi'!$C932,'Interventi - Dettaglio'!H:H)</f>
        <v>1</v>
      </c>
      <c r="F932" s="26">
        <f>SUMIF('Interventi - Dettaglio'!$A:$A,"130018"&amp;'Interventi - Sintesi'!$C932,'Interventi - Dettaglio'!I:I)</f>
        <v>1</v>
      </c>
      <c r="G932" s="32">
        <f t="shared" si="168"/>
        <v>1</v>
      </c>
      <c r="H932" s="26">
        <f>SUMIF('Interventi - Dettaglio'!$A:$A,"130018"&amp;'Interventi - Sintesi'!$C932,'Interventi - Dettaglio'!J:J)</f>
        <v>0</v>
      </c>
      <c r="I932" s="26">
        <f>SUMIF('Interventi - Dettaglio'!$A:$A,"130018"&amp;'Interventi - Sintesi'!$C932,'Interventi - Dettaglio'!K:K)</f>
        <v>0</v>
      </c>
      <c r="J932" s="26">
        <f t="shared" si="172"/>
        <v>1</v>
      </c>
      <c r="K932" s="26">
        <f>SUMIF('Interventi - Dettaglio'!$A:$A,"130019"&amp;'Interventi - Sintesi'!$C932,'Interventi - Dettaglio'!$H:$H)</f>
        <v>0</v>
      </c>
      <c r="L932" s="26">
        <f>SUMIF('Interventi - Dettaglio'!$A:$A,"130019"&amp;'Interventi - Sintesi'!$C932,'Interventi - Dettaglio'!$I:$I)</f>
        <v>0</v>
      </c>
      <c r="M932" s="32">
        <f t="shared" si="169"/>
        <v>0</v>
      </c>
      <c r="N932" s="26">
        <f>SUMIF('Interventi - Dettaglio'!$A:$A,"130019"&amp;'Interventi - Sintesi'!$C932,'Interventi - Dettaglio'!$J:$J)</f>
        <v>0</v>
      </c>
      <c r="O932" s="26">
        <f>SUMIF('Interventi - Dettaglio'!$A:$A,"130019"&amp;'Interventi - Sintesi'!$C932,'Interventi - Dettaglio'!$K:$K)</f>
        <v>0</v>
      </c>
      <c r="P932" s="26">
        <f t="shared" si="173"/>
        <v>0</v>
      </c>
      <c r="Q932" s="26">
        <f>SUMIF('Interventi - Dettaglio'!$A:$A,"130020"&amp;'Interventi - Sintesi'!$C932,'Interventi - Dettaglio'!$H:$H)</f>
        <v>0</v>
      </c>
      <c r="R932" s="32">
        <f t="shared" si="170"/>
        <v>0</v>
      </c>
      <c r="S932" s="26">
        <f>SUMIF('Interventi - Dettaglio'!$A:$A,"130020"&amp;'Interventi - Sintesi'!$C932,'Interventi - Dettaglio'!$I:$I)</f>
        <v>0</v>
      </c>
      <c r="T932" s="26">
        <f>SUMIF('Interventi - Dettaglio'!$A:$A,"130020"&amp;'Interventi - Sintesi'!$C932,'Interventi - Dettaglio'!$J:$J)</f>
        <v>0</v>
      </c>
      <c r="U932" s="26">
        <f>SUMIF('Interventi - Dettaglio'!$A:$A,"130020"&amp;'Interventi - Sintesi'!$C932,'Interventi - Dettaglio'!$K:$K)</f>
        <v>0</v>
      </c>
      <c r="V932" s="26">
        <f t="shared" si="174"/>
        <v>0</v>
      </c>
      <c r="W932" s="26">
        <f t="shared" si="175"/>
        <v>1</v>
      </c>
      <c r="X932" s="26">
        <f t="shared" si="176"/>
        <v>1</v>
      </c>
      <c r="Y932" s="32">
        <f t="shared" si="171"/>
        <v>1</v>
      </c>
      <c r="Z932" s="26">
        <f t="shared" si="177"/>
        <v>0</v>
      </c>
      <c r="AA932" s="26">
        <f t="shared" si="178"/>
        <v>0</v>
      </c>
      <c r="AB932" s="26">
        <f t="shared" si="179"/>
        <v>1</v>
      </c>
    </row>
    <row r="933" spans="1:28">
      <c r="A933" s="17" t="s">
        <v>1405</v>
      </c>
      <c r="B933" s="19" t="s">
        <v>1703</v>
      </c>
      <c r="C933" s="16" t="s">
        <v>2141</v>
      </c>
      <c r="D933" s="23" t="s">
        <v>2142</v>
      </c>
      <c r="E933" s="26">
        <f>SUMIF('Interventi - Dettaglio'!$A:$A,"130018"&amp;'Interventi - Sintesi'!$C933,'Interventi - Dettaglio'!H:H)</f>
        <v>0</v>
      </c>
      <c r="F933" s="26">
        <f>SUMIF('Interventi - Dettaglio'!$A:$A,"130018"&amp;'Interventi - Sintesi'!$C933,'Interventi - Dettaglio'!I:I)</f>
        <v>0</v>
      </c>
      <c r="G933" s="32">
        <f t="shared" si="168"/>
        <v>0</v>
      </c>
      <c r="H933" s="26">
        <f>SUMIF('Interventi - Dettaglio'!$A:$A,"130018"&amp;'Interventi - Sintesi'!$C933,'Interventi - Dettaglio'!J:J)</f>
        <v>0</v>
      </c>
      <c r="I933" s="26">
        <f>SUMIF('Interventi - Dettaglio'!$A:$A,"130018"&amp;'Interventi - Sintesi'!$C933,'Interventi - Dettaglio'!K:K)</f>
        <v>0</v>
      </c>
      <c r="J933" s="26">
        <f t="shared" si="172"/>
        <v>0</v>
      </c>
      <c r="K933" s="26">
        <f>SUMIF('Interventi - Dettaglio'!$A:$A,"130019"&amp;'Interventi - Sintesi'!$C933,'Interventi - Dettaglio'!$H:$H)</f>
        <v>0</v>
      </c>
      <c r="L933" s="26">
        <f>SUMIF('Interventi - Dettaglio'!$A:$A,"130019"&amp;'Interventi - Sintesi'!$C933,'Interventi - Dettaglio'!$I:$I)</f>
        <v>0</v>
      </c>
      <c r="M933" s="32">
        <f t="shared" si="169"/>
        <v>0</v>
      </c>
      <c r="N933" s="26">
        <f>SUMIF('Interventi - Dettaglio'!$A:$A,"130019"&amp;'Interventi - Sintesi'!$C933,'Interventi - Dettaglio'!$J:$J)</f>
        <v>1</v>
      </c>
      <c r="O933" s="26">
        <f>SUMIF('Interventi - Dettaglio'!$A:$A,"130019"&amp;'Interventi - Sintesi'!$C933,'Interventi - Dettaglio'!$K:$K)</f>
        <v>0</v>
      </c>
      <c r="P933" s="26">
        <f t="shared" si="173"/>
        <v>1</v>
      </c>
      <c r="Q933" s="26">
        <f>SUMIF('Interventi - Dettaglio'!$A:$A,"130020"&amp;'Interventi - Sintesi'!$C933,'Interventi - Dettaglio'!$H:$H)</f>
        <v>0</v>
      </c>
      <c r="R933" s="32">
        <f t="shared" si="170"/>
        <v>0</v>
      </c>
      <c r="S933" s="26">
        <f>SUMIF('Interventi - Dettaglio'!$A:$A,"130020"&amp;'Interventi - Sintesi'!$C933,'Interventi - Dettaglio'!$I:$I)</f>
        <v>0</v>
      </c>
      <c r="T933" s="26">
        <f>SUMIF('Interventi - Dettaglio'!$A:$A,"130020"&amp;'Interventi - Sintesi'!$C933,'Interventi - Dettaglio'!$J:$J)</f>
        <v>0</v>
      </c>
      <c r="U933" s="26">
        <f>SUMIF('Interventi - Dettaglio'!$A:$A,"130020"&amp;'Interventi - Sintesi'!$C933,'Interventi - Dettaglio'!$K:$K)</f>
        <v>0</v>
      </c>
      <c r="V933" s="26">
        <f t="shared" si="174"/>
        <v>0</v>
      </c>
      <c r="W933" s="26">
        <f t="shared" si="175"/>
        <v>0</v>
      </c>
      <c r="X933" s="26">
        <f t="shared" si="176"/>
        <v>0</v>
      </c>
      <c r="Y933" s="32">
        <f t="shared" si="171"/>
        <v>0</v>
      </c>
      <c r="Z933" s="26">
        <f t="shared" si="177"/>
        <v>1</v>
      </c>
      <c r="AA933" s="26">
        <f t="shared" si="178"/>
        <v>0</v>
      </c>
      <c r="AB933" s="26">
        <f t="shared" si="179"/>
        <v>1</v>
      </c>
    </row>
    <row r="934" spans="1:28">
      <c r="A934" s="20" t="s">
        <v>1471</v>
      </c>
      <c r="B934" s="19" t="s">
        <v>1703</v>
      </c>
      <c r="C934" s="16" t="s">
        <v>361</v>
      </c>
      <c r="D934" s="23" t="s">
        <v>362</v>
      </c>
      <c r="E934" s="26">
        <f>SUMIF('Interventi - Dettaglio'!$A:$A,"130018"&amp;'Interventi - Sintesi'!$C934,'Interventi - Dettaglio'!H:H)</f>
        <v>2</v>
      </c>
      <c r="F934" s="26">
        <f>SUMIF('Interventi - Dettaglio'!$A:$A,"130018"&amp;'Interventi - Sintesi'!$C934,'Interventi - Dettaglio'!I:I)</f>
        <v>0</v>
      </c>
      <c r="G934" s="32">
        <f t="shared" si="168"/>
        <v>0</v>
      </c>
      <c r="H934" s="26">
        <f>SUMIF('Interventi - Dettaglio'!$A:$A,"130018"&amp;'Interventi - Sintesi'!$C934,'Interventi - Dettaglio'!J:J)</f>
        <v>0</v>
      </c>
      <c r="I934" s="26">
        <f>SUMIF('Interventi - Dettaglio'!$A:$A,"130018"&amp;'Interventi - Sintesi'!$C934,'Interventi - Dettaglio'!K:K)</f>
        <v>22</v>
      </c>
      <c r="J934" s="26">
        <f t="shared" si="172"/>
        <v>24</v>
      </c>
      <c r="K934" s="26">
        <f>SUMIF('Interventi - Dettaglio'!$A:$A,"130019"&amp;'Interventi - Sintesi'!$C934,'Interventi - Dettaglio'!$H:$H)</f>
        <v>0</v>
      </c>
      <c r="L934" s="26">
        <f>SUMIF('Interventi - Dettaglio'!$A:$A,"130019"&amp;'Interventi - Sintesi'!$C934,'Interventi - Dettaglio'!$I:$I)</f>
        <v>0</v>
      </c>
      <c r="M934" s="32">
        <f t="shared" si="169"/>
        <v>0</v>
      </c>
      <c r="N934" s="26">
        <f>SUMIF('Interventi - Dettaglio'!$A:$A,"130019"&amp;'Interventi - Sintesi'!$C934,'Interventi - Dettaglio'!$J:$J)</f>
        <v>14</v>
      </c>
      <c r="O934" s="26">
        <f>SUMIF('Interventi - Dettaglio'!$A:$A,"130019"&amp;'Interventi - Sintesi'!$C934,'Interventi - Dettaglio'!$K:$K)</f>
        <v>5</v>
      </c>
      <c r="P934" s="26">
        <f t="shared" si="173"/>
        <v>19</v>
      </c>
      <c r="Q934" s="26">
        <f>SUMIF('Interventi - Dettaglio'!$A:$A,"130020"&amp;'Interventi - Sintesi'!$C934,'Interventi - Dettaglio'!$H:$H)</f>
        <v>0</v>
      </c>
      <c r="R934" s="32">
        <f t="shared" si="170"/>
        <v>0</v>
      </c>
      <c r="S934" s="26">
        <f>SUMIF('Interventi - Dettaglio'!$A:$A,"130020"&amp;'Interventi - Sintesi'!$C934,'Interventi - Dettaglio'!$I:$I)</f>
        <v>0</v>
      </c>
      <c r="T934" s="26">
        <f>SUMIF('Interventi - Dettaglio'!$A:$A,"130020"&amp;'Interventi - Sintesi'!$C934,'Interventi - Dettaglio'!$J:$J)</f>
        <v>12</v>
      </c>
      <c r="U934" s="26">
        <f>SUMIF('Interventi - Dettaglio'!$A:$A,"130020"&amp;'Interventi - Sintesi'!$C934,'Interventi - Dettaglio'!$K:$K)</f>
        <v>17</v>
      </c>
      <c r="V934" s="26">
        <f t="shared" si="174"/>
        <v>29</v>
      </c>
      <c r="W934" s="26">
        <f t="shared" si="175"/>
        <v>2</v>
      </c>
      <c r="X934" s="26">
        <f t="shared" si="176"/>
        <v>0</v>
      </c>
      <c r="Y934" s="32">
        <f t="shared" si="171"/>
        <v>0</v>
      </c>
      <c r="Z934" s="26">
        <f t="shared" si="177"/>
        <v>26</v>
      </c>
      <c r="AA934" s="26">
        <f t="shared" si="178"/>
        <v>44</v>
      </c>
      <c r="AB934" s="26">
        <f t="shared" si="179"/>
        <v>72</v>
      </c>
    </row>
    <row r="935" spans="1:28">
      <c r="A935" s="19" t="s">
        <v>1471</v>
      </c>
      <c r="B935" s="19" t="s">
        <v>1703</v>
      </c>
      <c r="C935" s="14" t="s">
        <v>363</v>
      </c>
      <c r="D935" s="4" t="s">
        <v>364</v>
      </c>
      <c r="E935" s="26">
        <f>SUMIF('Interventi - Dettaglio'!$A:$A,"130018"&amp;'Interventi - Sintesi'!$C935,'Interventi - Dettaglio'!H:H)</f>
        <v>0</v>
      </c>
      <c r="F935" s="26">
        <f>SUMIF('Interventi - Dettaglio'!$A:$A,"130018"&amp;'Interventi - Sintesi'!$C935,'Interventi - Dettaglio'!I:I)</f>
        <v>0</v>
      </c>
      <c r="G935" s="32">
        <f t="shared" si="168"/>
        <v>0</v>
      </c>
      <c r="H935" s="26">
        <f>SUMIF('Interventi - Dettaglio'!$A:$A,"130018"&amp;'Interventi - Sintesi'!$C935,'Interventi - Dettaglio'!J:J)</f>
        <v>3</v>
      </c>
      <c r="I935" s="26">
        <f>SUMIF('Interventi - Dettaglio'!$A:$A,"130018"&amp;'Interventi - Sintesi'!$C935,'Interventi - Dettaglio'!K:K)</f>
        <v>1</v>
      </c>
      <c r="J935" s="26">
        <f t="shared" si="172"/>
        <v>4</v>
      </c>
      <c r="K935" s="26">
        <f>SUMIF('Interventi - Dettaglio'!$A:$A,"130019"&amp;'Interventi - Sintesi'!$C935,'Interventi - Dettaglio'!$H:$H)</f>
        <v>0</v>
      </c>
      <c r="L935" s="26">
        <f>SUMIF('Interventi - Dettaglio'!$A:$A,"130019"&amp;'Interventi - Sintesi'!$C935,'Interventi - Dettaglio'!$I:$I)</f>
        <v>0</v>
      </c>
      <c r="M935" s="32">
        <f t="shared" si="169"/>
        <v>0</v>
      </c>
      <c r="N935" s="26">
        <f>SUMIF('Interventi - Dettaglio'!$A:$A,"130019"&amp;'Interventi - Sintesi'!$C935,'Interventi - Dettaglio'!$J:$J)</f>
        <v>1</v>
      </c>
      <c r="O935" s="26">
        <f>SUMIF('Interventi - Dettaglio'!$A:$A,"130019"&amp;'Interventi - Sintesi'!$C935,'Interventi - Dettaglio'!$K:$K)</f>
        <v>3</v>
      </c>
      <c r="P935" s="26">
        <f t="shared" si="173"/>
        <v>4</v>
      </c>
      <c r="Q935" s="26">
        <f>SUMIF('Interventi - Dettaglio'!$A:$A,"130020"&amp;'Interventi - Sintesi'!$C935,'Interventi - Dettaglio'!$H:$H)</f>
        <v>0</v>
      </c>
      <c r="R935" s="32">
        <f t="shared" si="170"/>
        <v>0</v>
      </c>
      <c r="S935" s="26">
        <f>SUMIF('Interventi - Dettaglio'!$A:$A,"130020"&amp;'Interventi - Sintesi'!$C935,'Interventi - Dettaglio'!$I:$I)</f>
        <v>0</v>
      </c>
      <c r="T935" s="26">
        <f>SUMIF('Interventi - Dettaglio'!$A:$A,"130020"&amp;'Interventi - Sintesi'!$C935,'Interventi - Dettaglio'!$J:$J)</f>
        <v>1</v>
      </c>
      <c r="U935" s="26">
        <f>SUMIF('Interventi - Dettaglio'!$A:$A,"130020"&amp;'Interventi - Sintesi'!$C935,'Interventi - Dettaglio'!$K:$K)</f>
        <v>3</v>
      </c>
      <c r="V935" s="26">
        <f t="shared" si="174"/>
        <v>4</v>
      </c>
      <c r="W935" s="26">
        <f t="shared" si="175"/>
        <v>0</v>
      </c>
      <c r="X935" s="26">
        <f t="shared" si="176"/>
        <v>0</v>
      </c>
      <c r="Y935" s="32">
        <f t="shared" si="171"/>
        <v>0</v>
      </c>
      <c r="Z935" s="26">
        <f t="shared" si="177"/>
        <v>5</v>
      </c>
      <c r="AA935" s="26">
        <f t="shared" si="178"/>
        <v>7</v>
      </c>
      <c r="AB935" s="26">
        <f t="shared" si="179"/>
        <v>12</v>
      </c>
    </row>
    <row r="936" spans="1:28">
      <c r="A936" s="20" t="s">
        <v>1471</v>
      </c>
      <c r="B936" s="19" t="s">
        <v>1703</v>
      </c>
      <c r="C936" s="16" t="s">
        <v>365</v>
      </c>
      <c r="D936" s="23" t="s">
        <v>366</v>
      </c>
      <c r="E936" s="26">
        <f>SUMIF('Interventi - Dettaglio'!$A:$A,"130018"&amp;'Interventi - Sintesi'!$C936,'Interventi - Dettaglio'!H:H)</f>
        <v>9</v>
      </c>
      <c r="F936" s="26">
        <f>SUMIF('Interventi - Dettaglio'!$A:$A,"130018"&amp;'Interventi - Sintesi'!$C936,'Interventi - Dettaglio'!I:I)</f>
        <v>0</v>
      </c>
      <c r="G936" s="32">
        <f t="shared" si="168"/>
        <v>0</v>
      </c>
      <c r="H936" s="26">
        <f>SUMIF('Interventi - Dettaglio'!$A:$A,"130018"&amp;'Interventi - Sintesi'!$C936,'Interventi - Dettaglio'!J:J)</f>
        <v>1</v>
      </c>
      <c r="I936" s="26">
        <f>SUMIF('Interventi - Dettaglio'!$A:$A,"130018"&amp;'Interventi - Sintesi'!$C936,'Interventi - Dettaglio'!K:K)</f>
        <v>2</v>
      </c>
      <c r="J936" s="26">
        <f t="shared" si="172"/>
        <v>12</v>
      </c>
      <c r="K936" s="26">
        <f>SUMIF('Interventi - Dettaglio'!$A:$A,"130019"&amp;'Interventi - Sintesi'!$C936,'Interventi - Dettaglio'!$H:$H)</f>
        <v>1</v>
      </c>
      <c r="L936" s="26">
        <f>SUMIF('Interventi - Dettaglio'!$A:$A,"130019"&amp;'Interventi - Sintesi'!$C936,'Interventi - Dettaglio'!$I:$I)</f>
        <v>0</v>
      </c>
      <c r="M936" s="32">
        <f t="shared" si="169"/>
        <v>0</v>
      </c>
      <c r="N936" s="26">
        <f>SUMIF('Interventi - Dettaglio'!$A:$A,"130019"&amp;'Interventi - Sintesi'!$C936,'Interventi - Dettaglio'!$J:$J)</f>
        <v>5</v>
      </c>
      <c r="O936" s="26">
        <f>SUMIF('Interventi - Dettaglio'!$A:$A,"130019"&amp;'Interventi - Sintesi'!$C936,'Interventi - Dettaglio'!$K:$K)</f>
        <v>2</v>
      </c>
      <c r="P936" s="26">
        <f t="shared" si="173"/>
        <v>8</v>
      </c>
      <c r="Q936" s="26">
        <f>SUMIF('Interventi - Dettaglio'!$A:$A,"130020"&amp;'Interventi - Sintesi'!$C936,'Interventi - Dettaglio'!$H:$H)</f>
        <v>2</v>
      </c>
      <c r="R936" s="32">
        <f t="shared" si="170"/>
        <v>0.25</v>
      </c>
      <c r="S936" s="26">
        <f>SUMIF('Interventi - Dettaglio'!$A:$A,"130020"&amp;'Interventi - Sintesi'!$C936,'Interventi - Dettaglio'!$I:$I)</f>
        <v>0</v>
      </c>
      <c r="T936" s="26">
        <f>SUMIF('Interventi - Dettaglio'!$A:$A,"130020"&amp;'Interventi - Sintesi'!$C936,'Interventi - Dettaglio'!$J:$J)</f>
        <v>4</v>
      </c>
      <c r="U936" s="26">
        <f>SUMIF('Interventi - Dettaglio'!$A:$A,"130020"&amp;'Interventi - Sintesi'!$C936,'Interventi - Dettaglio'!$K:$K)</f>
        <v>4</v>
      </c>
      <c r="V936" s="26">
        <f t="shared" si="174"/>
        <v>10</v>
      </c>
      <c r="W936" s="26">
        <f t="shared" si="175"/>
        <v>12</v>
      </c>
      <c r="X936" s="26">
        <f t="shared" si="176"/>
        <v>0</v>
      </c>
      <c r="Y936" s="32">
        <f t="shared" si="171"/>
        <v>0</v>
      </c>
      <c r="Z936" s="26">
        <f t="shared" si="177"/>
        <v>10</v>
      </c>
      <c r="AA936" s="26">
        <f t="shared" si="178"/>
        <v>8</v>
      </c>
      <c r="AB936" s="26">
        <f t="shared" si="179"/>
        <v>30</v>
      </c>
    </row>
    <row r="937" spans="1:28">
      <c r="A937" s="17" t="s">
        <v>1471</v>
      </c>
      <c r="B937" s="19" t="s">
        <v>1703</v>
      </c>
      <c r="C937" s="16" t="s">
        <v>1375</v>
      </c>
      <c r="D937" s="23" t="s">
        <v>1376</v>
      </c>
      <c r="E937" s="26">
        <f>SUMIF('Interventi - Dettaglio'!$A:$A,"130018"&amp;'Interventi - Sintesi'!$C937,'Interventi - Dettaglio'!H:H)</f>
        <v>0</v>
      </c>
      <c r="F937" s="26">
        <f>SUMIF('Interventi - Dettaglio'!$A:$A,"130018"&amp;'Interventi - Sintesi'!$C937,'Interventi - Dettaglio'!I:I)</f>
        <v>0</v>
      </c>
      <c r="G937" s="32">
        <f t="shared" si="168"/>
        <v>0</v>
      </c>
      <c r="H937" s="26">
        <f>SUMIF('Interventi - Dettaglio'!$A:$A,"130018"&amp;'Interventi - Sintesi'!$C937,'Interventi - Dettaglio'!J:J)</f>
        <v>0</v>
      </c>
      <c r="I937" s="26">
        <f>SUMIF('Interventi - Dettaglio'!$A:$A,"130018"&amp;'Interventi - Sintesi'!$C937,'Interventi - Dettaglio'!K:K)</f>
        <v>0</v>
      </c>
      <c r="J937" s="26">
        <f t="shared" si="172"/>
        <v>0</v>
      </c>
      <c r="K937" s="26">
        <f>SUMIF('Interventi - Dettaglio'!$A:$A,"130019"&amp;'Interventi - Sintesi'!$C937,'Interventi - Dettaglio'!$H:$H)</f>
        <v>0</v>
      </c>
      <c r="L937" s="26">
        <f>SUMIF('Interventi - Dettaglio'!$A:$A,"130019"&amp;'Interventi - Sintesi'!$C937,'Interventi - Dettaglio'!$I:$I)</f>
        <v>0</v>
      </c>
      <c r="M937" s="32">
        <f t="shared" si="169"/>
        <v>0</v>
      </c>
      <c r="N937" s="26">
        <f>SUMIF('Interventi - Dettaglio'!$A:$A,"130019"&amp;'Interventi - Sintesi'!$C937,'Interventi - Dettaglio'!$J:$J)</f>
        <v>3</v>
      </c>
      <c r="O937" s="26">
        <f>SUMIF('Interventi - Dettaglio'!$A:$A,"130019"&amp;'Interventi - Sintesi'!$C937,'Interventi - Dettaglio'!$K:$K)</f>
        <v>0</v>
      </c>
      <c r="P937" s="26">
        <f t="shared" si="173"/>
        <v>3</v>
      </c>
      <c r="Q937" s="26">
        <f>SUMIF('Interventi - Dettaglio'!$A:$A,"130020"&amp;'Interventi - Sintesi'!$C937,'Interventi - Dettaglio'!$H:$H)</f>
        <v>0</v>
      </c>
      <c r="R937" s="32">
        <f t="shared" si="170"/>
        <v>0</v>
      </c>
      <c r="S937" s="26">
        <f>SUMIF('Interventi - Dettaglio'!$A:$A,"130020"&amp;'Interventi - Sintesi'!$C937,'Interventi - Dettaglio'!$I:$I)</f>
        <v>0</v>
      </c>
      <c r="T937" s="26">
        <f>SUMIF('Interventi - Dettaglio'!$A:$A,"130020"&amp;'Interventi - Sintesi'!$C937,'Interventi - Dettaglio'!$J:$J)</f>
        <v>0</v>
      </c>
      <c r="U937" s="26">
        <f>SUMIF('Interventi - Dettaglio'!$A:$A,"130020"&amp;'Interventi - Sintesi'!$C937,'Interventi - Dettaglio'!$K:$K)</f>
        <v>0</v>
      </c>
      <c r="V937" s="26">
        <f t="shared" si="174"/>
        <v>0</v>
      </c>
      <c r="W937" s="26">
        <f t="shared" si="175"/>
        <v>0</v>
      </c>
      <c r="X937" s="26">
        <f t="shared" si="176"/>
        <v>0</v>
      </c>
      <c r="Y937" s="32">
        <f t="shared" si="171"/>
        <v>0</v>
      </c>
      <c r="Z937" s="26">
        <f t="shared" si="177"/>
        <v>3</v>
      </c>
      <c r="AA937" s="26">
        <f t="shared" si="178"/>
        <v>0</v>
      </c>
      <c r="AB937" s="26">
        <f t="shared" si="179"/>
        <v>3</v>
      </c>
    </row>
    <row r="938" spans="1:28">
      <c r="A938" s="19" t="s">
        <v>1471</v>
      </c>
      <c r="B938" s="19" t="s">
        <v>1703</v>
      </c>
      <c r="C938" s="14" t="s">
        <v>367</v>
      </c>
      <c r="D938" s="4" t="s">
        <v>368</v>
      </c>
      <c r="E938" s="26">
        <f>SUMIF('Interventi - Dettaglio'!$A:$A,"130018"&amp;'Interventi - Sintesi'!$C938,'Interventi - Dettaglio'!H:H)</f>
        <v>5</v>
      </c>
      <c r="F938" s="26">
        <f>SUMIF('Interventi - Dettaglio'!$A:$A,"130018"&amp;'Interventi - Sintesi'!$C938,'Interventi - Dettaglio'!I:I)</f>
        <v>0</v>
      </c>
      <c r="G938" s="32">
        <f t="shared" si="168"/>
        <v>0</v>
      </c>
      <c r="H938" s="26">
        <f>SUMIF('Interventi - Dettaglio'!$A:$A,"130018"&amp;'Interventi - Sintesi'!$C938,'Interventi - Dettaglio'!J:J)</f>
        <v>0</v>
      </c>
      <c r="I938" s="26">
        <f>SUMIF('Interventi - Dettaglio'!$A:$A,"130018"&amp;'Interventi - Sintesi'!$C938,'Interventi - Dettaglio'!K:K)</f>
        <v>0</v>
      </c>
      <c r="J938" s="26">
        <f t="shared" si="172"/>
        <v>5</v>
      </c>
      <c r="K938" s="26">
        <f>SUMIF('Interventi - Dettaglio'!$A:$A,"130019"&amp;'Interventi - Sintesi'!$C938,'Interventi - Dettaglio'!$H:$H)</f>
        <v>2</v>
      </c>
      <c r="L938" s="26">
        <f>SUMIF('Interventi - Dettaglio'!$A:$A,"130019"&amp;'Interventi - Sintesi'!$C938,'Interventi - Dettaglio'!$I:$I)</f>
        <v>0</v>
      </c>
      <c r="M938" s="32">
        <f t="shared" si="169"/>
        <v>0</v>
      </c>
      <c r="N938" s="26">
        <f>SUMIF('Interventi - Dettaglio'!$A:$A,"130019"&amp;'Interventi - Sintesi'!$C938,'Interventi - Dettaglio'!$J:$J)</f>
        <v>2</v>
      </c>
      <c r="O938" s="26">
        <f>SUMIF('Interventi - Dettaglio'!$A:$A,"130019"&amp;'Interventi - Sintesi'!$C938,'Interventi - Dettaglio'!$K:$K)</f>
        <v>0</v>
      </c>
      <c r="P938" s="26">
        <f t="shared" si="173"/>
        <v>4</v>
      </c>
      <c r="Q938" s="26">
        <f>SUMIF('Interventi - Dettaglio'!$A:$A,"130020"&amp;'Interventi - Sintesi'!$C938,'Interventi - Dettaglio'!$H:$H)</f>
        <v>5</v>
      </c>
      <c r="R938" s="32">
        <f t="shared" si="170"/>
        <v>1.25</v>
      </c>
      <c r="S938" s="26">
        <f>SUMIF('Interventi - Dettaglio'!$A:$A,"130020"&amp;'Interventi - Sintesi'!$C938,'Interventi - Dettaglio'!$I:$I)</f>
        <v>0</v>
      </c>
      <c r="T938" s="26">
        <f>SUMIF('Interventi - Dettaglio'!$A:$A,"130020"&amp;'Interventi - Sintesi'!$C938,'Interventi - Dettaglio'!$J:$J)</f>
        <v>1</v>
      </c>
      <c r="U938" s="26">
        <f>SUMIF('Interventi - Dettaglio'!$A:$A,"130020"&amp;'Interventi - Sintesi'!$C938,'Interventi - Dettaglio'!$K:$K)</f>
        <v>0</v>
      </c>
      <c r="V938" s="26">
        <f t="shared" si="174"/>
        <v>6</v>
      </c>
      <c r="W938" s="26">
        <f t="shared" si="175"/>
        <v>12</v>
      </c>
      <c r="X938" s="26">
        <f t="shared" si="176"/>
        <v>0</v>
      </c>
      <c r="Y938" s="32">
        <f t="shared" si="171"/>
        <v>0</v>
      </c>
      <c r="Z938" s="26">
        <f t="shared" si="177"/>
        <v>3</v>
      </c>
      <c r="AA938" s="26">
        <f t="shared" si="178"/>
        <v>0</v>
      </c>
      <c r="AB938" s="26">
        <f t="shared" si="179"/>
        <v>15</v>
      </c>
    </row>
    <row r="939" spans="1:28">
      <c r="A939" s="19" t="s">
        <v>1471</v>
      </c>
      <c r="B939" s="19" t="s">
        <v>1703</v>
      </c>
      <c r="C939" s="14" t="s">
        <v>369</v>
      </c>
      <c r="D939" s="4" t="s">
        <v>370</v>
      </c>
      <c r="E939" s="26">
        <f>SUMIF('Interventi - Dettaglio'!$A:$A,"130018"&amp;'Interventi - Sintesi'!$C939,'Interventi - Dettaglio'!H:H)</f>
        <v>0</v>
      </c>
      <c r="F939" s="26">
        <f>SUMIF('Interventi - Dettaglio'!$A:$A,"130018"&amp;'Interventi - Sintesi'!$C939,'Interventi - Dettaglio'!I:I)</f>
        <v>0</v>
      </c>
      <c r="G939" s="32">
        <f t="shared" si="168"/>
        <v>0</v>
      </c>
      <c r="H939" s="26">
        <f>SUMIF('Interventi - Dettaglio'!$A:$A,"130018"&amp;'Interventi - Sintesi'!$C939,'Interventi - Dettaglio'!J:J)</f>
        <v>1</v>
      </c>
      <c r="I939" s="26">
        <f>SUMIF('Interventi - Dettaglio'!$A:$A,"130018"&amp;'Interventi - Sintesi'!$C939,'Interventi - Dettaglio'!K:K)</f>
        <v>0</v>
      </c>
      <c r="J939" s="26">
        <f t="shared" si="172"/>
        <v>1</v>
      </c>
      <c r="K939" s="26">
        <f>SUMIF('Interventi - Dettaglio'!$A:$A,"130019"&amp;'Interventi - Sintesi'!$C939,'Interventi - Dettaglio'!$H:$H)</f>
        <v>0</v>
      </c>
      <c r="L939" s="26">
        <f>SUMIF('Interventi - Dettaglio'!$A:$A,"130019"&amp;'Interventi - Sintesi'!$C939,'Interventi - Dettaglio'!$I:$I)</f>
        <v>0</v>
      </c>
      <c r="M939" s="32">
        <f t="shared" si="169"/>
        <v>0</v>
      </c>
      <c r="N939" s="26">
        <f>SUMIF('Interventi - Dettaglio'!$A:$A,"130019"&amp;'Interventi - Sintesi'!$C939,'Interventi - Dettaglio'!$J:$J)</f>
        <v>0</v>
      </c>
      <c r="O939" s="26">
        <f>SUMIF('Interventi - Dettaglio'!$A:$A,"130019"&amp;'Interventi - Sintesi'!$C939,'Interventi - Dettaglio'!$K:$K)</f>
        <v>0</v>
      </c>
      <c r="P939" s="26">
        <f t="shared" si="173"/>
        <v>0</v>
      </c>
      <c r="Q939" s="26">
        <f>SUMIF('Interventi - Dettaglio'!$A:$A,"130020"&amp;'Interventi - Sintesi'!$C939,'Interventi - Dettaglio'!$H:$H)</f>
        <v>0</v>
      </c>
      <c r="R939" s="32">
        <f t="shared" si="170"/>
        <v>0</v>
      </c>
      <c r="S939" s="26">
        <f>SUMIF('Interventi - Dettaglio'!$A:$A,"130020"&amp;'Interventi - Sintesi'!$C939,'Interventi - Dettaglio'!$I:$I)</f>
        <v>0</v>
      </c>
      <c r="T939" s="26">
        <f>SUMIF('Interventi - Dettaglio'!$A:$A,"130020"&amp;'Interventi - Sintesi'!$C939,'Interventi - Dettaglio'!$J:$J)</f>
        <v>1</v>
      </c>
      <c r="U939" s="26">
        <f>SUMIF('Interventi - Dettaglio'!$A:$A,"130020"&amp;'Interventi - Sintesi'!$C939,'Interventi - Dettaglio'!$K:$K)</f>
        <v>0</v>
      </c>
      <c r="V939" s="26">
        <f t="shared" si="174"/>
        <v>1</v>
      </c>
      <c r="W939" s="26">
        <f t="shared" si="175"/>
        <v>0</v>
      </c>
      <c r="X939" s="26">
        <f t="shared" si="176"/>
        <v>0</v>
      </c>
      <c r="Y939" s="32">
        <f t="shared" si="171"/>
        <v>0</v>
      </c>
      <c r="Z939" s="26">
        <f t="shared" si="177"/>
        <v>2</v>
      </c>
      <c r="AA939" s="26">
        <f t="shared" si="178"/>
        <v>0</v>
      </c>
      <c r="AB939" s="26">
        <f t="shared" si="179"/>
        <v>2</v>
      </c>
    </row>
    <row r="940" spans="1:28">
      <c r="A940" s="20" t="s">
        <v>1471</v>
      </c>
      <c r="B940" s="19" t="s">
        <v>1703</v>
      </c>
      <c r="C940" s="16" t="s">
        <v>1993</v>
      </c>
      <c r="D940" s="23" t="s">
        <v>1994</v>
      </c>
      <c r="E940" s="26">
        <f>SUMIF('Interventi - Dettaglio'!$A:$A,"130018"&amp;'Interventi - Sintesi'!$C940,'Interventi - Dettaglio'!H:H)</f>
        <v>1</v>
      </c>
      <c r="F940" s="26">
        <f>SUMIF('Interventi - Dettaglio'!$A:$A,"130018"&amp;'Interventi - Sintesi'!$C940,'Interventi - Dettaglio'!I:I)</f>
        <v>1</v>
      </c>
      <c r="G940" s="32">
        <f t="shared" si="168"/>
        <v>1</v>
      </c>
      <c r="H940" s="26">
        <f>SUMIF('Interventi - Dettaglio'!$A:$A,"130018"&amp;'Interventi - Sintesi'!$C940,'Interventi - Dettaglio'!J:J)</f>
        <v>0</v>
      </c>
      <c r="I940" s="26">
        <f>SUMIF('Interventi - Dettaglio'!$A:$A,"130018"&amp;'Interventi - Sintesi'!$C940,'Interventi - Dettaglio'!K:K)</f>
        <v>0</v>
      </c>
      <c r="J940" s="26">
        <f t="shared" si="172"/>
        <v>1</v>
      </c>
      <c r="K940" s="26">
        <f>SUMIF('Interventi - Dettaglio'!$A:$A,"130019"&amp;'Interventi - Sintesi'!$C940,'Interventi - Dettaglio'!$H:$H)</f>
        <v>0</v>
      </c>
      <c r="L940" s="26">
        <f>SUMIF('Interventi - Dettaglio'!$A:$A,"130019"&amp;'Interventi - Sintesi'!$C940,'Interventi - Dettaglio'!$I:$I)</f>
        <v>0</v>
      </c>
      <c r="M940" s="32">
        <f t="shared" si="169"/>
        <v>0</v>
      </c>
      <c r="N940" s="26">
        <f>SUMIF('Interventi - Dettaglio'!$A:$A,"130019"&amp;'Interventi - Sintesi'!$C940,'Interventi - Dettaglio'!$J:$J)</f>
        <v>0</v>
      </c>
      <c r="O940" s="26">
        <f>SUMIF('Interventi - Dettaglio'!$A:$A,"130019"&amp;'Interventi - Sintesi'!$C940,'Interventi - Dettaglio'!$K:$K)</f>
        <v>0</v>
      </c>
      <c r="P940" s="26">
        <f t="shared" si="173"/>
        <v>0</v>
      </c>
      <c r="Q940" s="26">
        <f>SUMIF('Interventi - Dettaglio'!$A:$A,"130020"&amp;'Interventi - Sintesi'!$C940,'Interventi - Dettaglio'!$H:$H)</f>
        <v>0</v>
      </c>
      <c r="R940" s="32">
        <f t="shared" si="170"/>
        <v>0</v>
      </c>
      <c r="S940" s="26">
        <f>SUMIF('Interventi - Dettaglio'!$A:$A,"130020"&amp;'Interventi - Sintesi'!$C940,'Interventi - Dettaglio'!$I:$I)</f>
        <v>0</v>
      </c>
      <c r="T940" s="26">
        <f>SUMIF('Interventi - Dettaglio'!$A:$A,"130020"&amp;'Interventi - Sintesi'!$C940,'Interventi - Dettaglio'!$J:$J)</f>
        <v>0</v>
      </c>
      <c r="U940" s="26">
        <f>SUMIF('Interventi - Dettaglio'!$A:$A,"130020"&amp;'Interventi - Sintesi'!$C940,'Interventi - Dettaglio'!$K:$K)</f>
        <v>0</v>
      </c>
      <c r="V940" s="26">
        <f t="shared" si="174"/>
        <v>0</v>
      </c>
      <c r="W940" s="26">
        <f t="shared" si="175"/>
        <v>1</v>
      </c>
      <c r="X940" s="26">
        <f t="shared" si="176"/>
        <v>1</v>
      </c>
      <c r="Y940" s="32">
        <f t="shared" si="171"/>
        <v>1</v>
      </c>
      <c r="Z940" s="26">
        <f t="shared" si="177"/>
        <v>0</v>
      </c>
      <c r="AA940" s="26">
        <f t="shared" si="178"/>
        <v>0</v>
      </c>
      <c r="AB940" s="26">
        <f t="shared" si="179"/>
        <v>1</v>
      </c>
    </row>
    <row r="941" spans="1:28">
      <c r="A941" s="20" t="s">
        <v>1471</v>
      </c>
      <c r="B941" s="19" t="s">
        <v>1703</v>
      </c>
      <c r="C941" s="16" t="s">
        <v>371</v>
      </c>
      <c r="D941" s="23" t="s">
        <v>372</v>
      </c>
      <c r="E941" s="26">
        <f>SUMIF('Interventi - Dettaglio'!$A:$A,"130018"&amp;'Interventi - Sintesi'!$C941,'Interventi - Dettaglio'!H:H)</f>
        <v>6</v>
      </c>
      <c r="F941" s="26">
        <f>SUMIF('Interventi - Dettaglio'!$A:$A,"130018"&amp;'Interventi - Sintesi'!$C941,'Interventi - Dettaglio'!I:I)</f>
        <v>4</v>
      </c>
      <c r="G941" s="32">
        <f t="shared" si="168"/>
        <v>0.66669999999999996</v>
      </c>
      <c r="H941" s="26">
        <f>SUMIF('Interventi - Dettaglio'!$A:$A,"130018"&amp;'Interventi - Sintesi'!$C941,'Interventi - Dettaglio'!J:J)</f>
        <v>0</v>
      </c>
      <c r="I941" s="26">
        <f>SUMIF('Interventi - Dettaglio'!$A:$A,"130018"&amp;'Interventi - Sintesi'!$C941,'Interventi - Dettaglio'!K:K)</f>
        <v>0</v>
      </c>
      <c r="J941" s="26">
        <f t="shared" si="172"/>
        <v>6</v>
      </c>
      <c r="K941" s="26">
        <f>SUMIF('Interventi - Dettaglio'!$A:$A,"130019"&amp;'Interventi - Sintesi'!$C941,'Interventi - Dettaglio'!$H:$H)</f>
        <v>3</v>
      </c>
      <c r="L941" s="26">
        <f>SUMIF('Interventi - Dettaglio'!$A:$A,"130019"&amp;'Interventi - Sintesi'!$C941,'Interventi - Dettaglio'!$I:$I)</f>
        <v>1</v>
      </c>
      <c r="M941" s="32">
        <f t="shared" si="169"/>
        <v>0.33329999999999999</v>
      </c>
      <c r="N941" s="26">
        <f>SUMIF('Interventi - Dettaglio'!$A:$A,"130019"&amp;'Interventi - Sintesi'!$C941,'Interventi - Dettaglio'!$J:$J)</f>
        <v>3</v>
      </c>
      <c r="O941" s="26">
        <f>SUMIF('Interventi - Dettaglio'!$A:$A,"130019"&amp;'Interventi - Sintesi'!$C941,'Interventi - Dettaglio'!$K:$K)</f>
        <v>0</v>
      </c>
      <c r="P941" s="26">
        <f t="shared" si="173"/>
        <v>6</v>
      </c>
      <c r="Q941" s="26">
        <f>SUMIF('Interventi - Dettaglio'!$A:$A,"130020"&amp;'Interventi - Sintesi'!$C941,'Interventi - Dettaglio'!$H:$H)</f>
        <v>0</v>
      </c>
      <c r="R941" s="32">
        <f t="shared" si="170"/>
        <v>0</v>
      </c>
      <c r="S941" s="26">
        <f>SUMIF('Interventi - Dettaglio'!$A:$A,"130020"&amp;'Interventi - Sintesi'!$C941,'Interventi - Dettaglio'!$I:$I)</f>
        <v>0</v>
      </c>
      <c r="T941" s="26">
        <f>SUMIF('Interventi - Dettaglio'!$A:$A,"130020"&amp;'Interventi - Sintesi'!$C941,'Interventi - Dettaglio'!$J:$J)</f>
        <v>3</v>
      </c>
      <c r="U941" s="26">
        <f>SUMIF('Interventi - Dettaglio'!$A:$A,"130020"&amp;'Interventi - Sintesi'!$C941,'Interventi - Dettaglio'!$K:$K)</f>
        <v>0</v>
      </c>
      <c r="V941" s="26">
        <f t="shared" si="174"/>
        <v>3</v>
      </c>
      <c r="W941" s="26">
        <f t="shared" si="175"/>
        <v>9</v>
      </c>
      <c r="X941" s="26">
        <f t="shared" si="176"/>
        <v>5</v>
      </c>
      <c r="Y941" s="32">
        <f t="shared" si="171"/>
        <v>0.55559999999999998</v>
      </c>
      <c r="Z941" s="26">
        <f t="shared" si="177"/>
        <v>6</v>
      </c>
      <c r="AA941" s="26">
        <f t="shared" si="178"/>
        <v>0</v>
      </c>
      <c r="AB941" s="26">
        <f t="shared" si="179"/>
        <v>15</v>
      </c>
    </row>
    <row r="942" spans="1:28">
      <c r="A942" s="20" t="s">
        <v>1471</v>
      </c>
      <c r="B942" s="19" t="s">
        <v>1703</v>
      </c>
      <c r="C942" s="16" t="s">
        <v>373</v>
      </c>
      <c r="D942" s="23" t="s">
        <v>374</v>
      </c>
      <c r="E942" s="26">
        <f>SUMIF('Interventi - Dettaglio'!$A:$A,"130018"&amp;'Interventi - Sintesi'!$C942,'Interventi - Dettaglio'!H:H)</f>
        <v>6</v>
      </c>
      <c r="F942" s="26">
        <f>SUMIF('Interventi - Dettaglio'!$A:$A,"130018"&amp;'Interventi - Sintesi'!$C942,'Interventi - Dettaglio'!I:I)</f>
        <v>4</v>
      </c>
      <c r="G942" s="32">
        <f t="shared" si="168"/>
        <v>0.66669999999999996</v>
      </c>
      <c r="H942" s="26">
        <f>SUMIF('Interventi - Dettaglio'!$A:$A,"130018"&amp;'Interventi - Sintesi'!$C942,'Interventi - Dettaglio'!J:J)</f>
        <v>0</v>
      </c>
      <c r="I942" s="26">
        <f>SUMIF('Interventi - Dettaglio'!$A:$A,"130018"&amp;'Interventi - Sintesi'!$C942,'Interventi - Dettaglio'!K:K)</f>
        <v>0</v>
      </c>
      <c r="J942" s="26">
        <f t="shared" si="172"/>
        <v>6</v>
      </c>
      <c r="K942" s="26">
        <f>SUMIF('Interventi - Dettaglio'!$A:$A,"130019"&amp;'Interventi - Sintesi'!$C942,'Interventi - Dettaglio'!$H:$H)</f>
        <v>0</v>
      </c>
      <c r="L942" s="26">
        <f>SUMIF('Interventi - Dettaglio'!$A:$A,"130019"&amp;'Interventi - Sintesi'!$C942,'Interventi - Dettaglio'!$I:$I)</f>
        <v>0</v>
      </c>
      <c r="M942" s="32">
        <f t="shared" si="169"/>
        <v>0</v>
      </c>
      <c r="N942" s="26">
        <f>SUMIF('Interventi - Dettaglio'!$A:$A,"130019"&amp;'Interventi - Sintesi'!$C942,'Interventi - Dettaglio'!$J:$J)</f>
        <v>3</v>
      </c>
      <c r="O942" s="26">
        <f>SUMIF('Interventi - Dettaglio'!$A:$A,"130019"&amp;'Interventi - Sintesi'!$C942,'Interventi - Dettaglio'!$K:$K)</f>
        <v>0</v>
      </c>
      <c r="P942" s="26">
        <f t="shared" si="173"/>
        <v>3</v>
      </c>
      <c r="Q942" s="26">
        <f>SUMIF('Interventi - Dettaglio'!$A:$A,"130020"&amp;'Interventi - Sintesi'!$C942,'Interventi - Dettaglio'!$H:$H)</f>
        <v>0</v>
      </c>
      <c r="R942" s="32">
        <f t="shared" si="170"/>
        <v>0</v>
      </c>
      <c r="S942" s="26">
        <f>SUMIF('Interventi - Dettaglio'!$A:$A,"130020"&amp;'Interventi - Sintesi'!$C942,'Interventi - Dettaglio'!$I:$I)</f>
        <v>0</v>
      </c>
      <c r="T942" s="26">
        <f>SUMIF('Interventi - Dettaglio'!$A:$A,"130020"&amp;'Interventi - Sintesi'!$C942,'Interventi - Dettaglio'!$J:$J)</f>
        <v>2</v>
      </c>
      <c r="U942" s="26">
        <f>SUMIF('Interventi - Dettaglio'!$A:$A,"130020"&amp;'Interventi - Sintesi'!$C942,'Interventi - Dettaglio'!$K:$K)</f>
        <v>0</v>
      </c>
      <c r="V942" s="26">
        <f t="shared" si="174"/>
        <v>2</v>
      </c>
      <c r="W942" s="26">
        <f t="shared" si="175"/>
        <v>6</v>
      </c>
      <c r="X942" s="26">
        <f t="shared" si="176"/>
        <v>4</v>
      </c>
      <c r="Y942" s="32">
        <f t="shared" si="171"/>
        <v>0.66669999999999996</v>
      </c>
      <c r="Z942" s="26">
        <f t="shared" si="177"/>
        <v>5</v>
      </c>
      <c r="AA942" s="26">
        <f t="shared" si="178"/>
        <v>0</v>
      </c>
      <c r="AB942" s="26">
        <f t="shared" si="179"/>
        <v>11</v>
      </c>
    </row>
    <row r="943" spans="1:28">
      <c r="A943" s="20" t="s">
        <v>1471</v>
      </c>
      <c r="B943" s="19" t="s">
        <v>1703</v>
      </c>
      <c r="C943" s="16" t="s">
        <v>375</v>
      </c>
      <c r="D943" s="23" t="s">
        <v>376</v>
      </c>
      <c r="E943" s="26">
        <f>SUMIF('Interventi - Dettaglio'!$A:$A,"130018"&amp;'Interventi - Sintesi'!$C943,'Interventi - Dettaglio'!H:H)</f>
        <v>1</v>
      </c>
      <c r="F943" s="26">
        <f>SUMIF('Interventi - Dettaglio'!$A:$A,"130018"&amp;'Interventi - Sintesi'!$C943,'Interventi - Dettaglio'!I:I)</f>
        <v>0</v>
      </c>
      <c r="G943" s="32">
        <f t="shared" si="168"/>
        <v>0</v>
      </c>
      <c r="H943" s="26">
        <f>SUMIF('Interventi - Dettaglio'!$A:$A,"130018"&amp;'Interventi - Sintesi'!$C943,'Interventi - Dettaglio'!J:J)</f>
        <v>0</v>
      </c>
      <c r="I943" s="26">
        <f>SUMIF('Interventi - Dettaglio'!$A:$A,"130018"&amp;'Interventi - Sintesi'!$C943,'Interventi - Dettaglio'!K:K)</f>
        <v>0</v>
      </c>
      <c r="J943" s="26">
        <f t="shared" si="172"/>
        <v>1</v>
      </c>
      <c r="K943" s="26">
        <f>SUMIF('Interventi - Dettaglio'!$A:$A,"130019"&amp;'Interventi - Sintesi'!$C943,'Interventi - Dettaglio'!$H:$H)</f>
        <v>0</v>
      </c>
      <c r="L943" s="26">
        <f>SUMIF('Interventi - Dettaglio'!$A:$A,"130019"&amp;'Interventi - Sintesi'!$C943,'Interventi - Dettaglio'!$I:$I)</f>
        <v>0</v>
      </c>
      <c r="M943" s="32">
        <f t="shared" si="169"/>
        <v>0</v>
      </c>
      <c r="N943" s="26">
        <f>SUMIF('Interventi - Dettaglio'!$A:$A,"130019"&amp;'Interventi - Sintesi'!$C943,'Interventi - Dettaglio'!$J:$J)</f>
        <v>1</v>
      </c>
      <c r="O943" s="26">
        <f>SUMIF('Interventi - Dettaglio'!$A:$A,"130019"&amp;'Interventi - Sintesi'!$C943,'Interventi - Dettaglio'!$K:$K)</f>
        <v>0</v>
      </c>
      <c r="P943" s="26">
        <f t="shared" si="173"/>
        <v>1</v>
      </c>
      <c r="Q943" s="26">
        <f>SUMIF('Interventi - Dettaglio'!$A:$A,"130020"&amp;'Interventi - Sintesi'!$C943,'Interventi - Dettaglio'!$H:$H)</f>
        <v>0</v>
      </c>
      <c r="R943" s="32">
        <f t="shared" si="170"/>
        <v>0</v>
      </c>
      <c r="S943" s="26">
        <f>SUMIF('Interventi - Dettaglio'!$A:$A,"130020"&amp;'Interventi - Sintesi'!$C943,'Interventi - Dettaglio'!$I:$I)</f>
        <v>0</v>
      </c>
      <c r="T943" s="26">
        <f>SUMIF('Interventi - Dettaglio'!$A:$A,"130020"&amp;'Interventi - Sintesi'!$C943,'Interventi - Dettaglio'!$J:$J)</f>
        <v>0</v>
      </c>
      <c r="U943" s="26">
        <f>SUMIF('Interventi - Dettaglio'!$A:$A,"130020"&amp;'Interventi - Sintesi'!$C943,'Interventi - Dettaglio'!$K:$K)</f>
        <v>0</v>
      </c>
      <c r="V943" s="26">
        <f t="shared" si="174"/>
        <v>0</v>
      </c>
      <c r="W943" s="26">
        <f t="shared" si="175"/>
        <v>1</v>
      </c>
      <c r="X943" s="26">
        <f t="shared" si="176"/>
        <v>0</v>
      </c>
      <c r="Y943" s="32">
        <f t="shared" si="171"/>
        <v>0</v>
      </c>
      <c r="Z943" s="26">
        <f t="shared" si="177"/>
        <v>1</v>
      </c>
      <c r="AA943" s="26">
        <f t="shared" si="178"/>
        <v>0</v>
      </c>
      <c r="AB943" s="26">
        <f t="shared" si="179"/>
        <v>2</v>
      </c>
    </row>
    <row r="944" spans="1:28">
      <c r="A944" s="19" t="s">
        <v>1471</v>
      </c>
      <c r="B944" s="19" t="s">
        <v>1703</v>
      </c>
      <c r="C944" s="14" t="s">
        <v>1824</v>
      </c>
      <c r="D944" s="4" t="s">
        <v>1825</v>
      </c>
      <c r="E944" s="26">
        <f>SUMIF('Interventi - Dettaglio'!$A:$A,"130018"&amp;'Interventi - Sintesi'!$C944,'Interventi - Dettaglio'!H:H)</f>
        <v>0</v>
      </c>
      <c r="F944" s="26">
        <f>SUMIF('Interventi - Dettaglio'!$A:$A,"130018"&amp;'Interventi - Sintesi'!$C944,'Interventi - Dettaglio'!I:I)</f>
        <v>0</v>
      </c>
      <c r="G944" s="32">
        <f t="shared" si="168"/>
        <v>0</v>
      </c>
      <c r="H944" s="26">
        <f>SUMIF('Interventi - Dettaglio'!$A:$A,"130018"&amp;'Interventi - Sintesi'!$C944,'Interventi - Dettaglio'!J:J)</f>
        <v>2</v>
      </c>
      <c r="I944" s="26">
        <f>SUMIF('Interventi - Dettaglio'!$A:$A,"130018"&amp;'Interventi - Sintesi'!$C944,'Interventi - Dettaglio'!K:K)</f>
        <v>0</v>
      </c>
      <c r="J944" s="26">
        <f t="shared" si="172"/>
        <v>2</v>
      </c>
      <c r="K944" s="26">
        <f>SUMIF('Interventi - Dettaglio'!$A:$A,"130019"&amp;'Interventi - Sintesi'!$C944,'Interventi - Dettaglio'!$H:$H)</f>
        <v>0</v>
      </c>
      <c r="L944" s="26">
        <f>SUMIF('Interventi - Dettaglio'!$A:$A,"130019"&amp;'Interventi - Sintesi'!$C944,'Interventi - Dettaglio'!$I:$I)</f>
        <v>0</v>
      </c>
      <c r="M944" s="32">
        <f t="shared" si="169"/>
        <v>0</v>
      </c>
      <c r="N944" s="26">
        <f>SUMIF('Interventi - Dettaglio'!$A:$A,"130019"&amp;'Interventi - Sintesi'!$C944,'Interventi - Dettaglio'!$J:$J)</f>
        <v>0</v>
      </c>
      <c r="O944" s="26">
        <f>SUMIF('Interventi - Dettaglio'!$A:$A,"130019"&amp;'Interventi - Sintesi'!$C944,'Interventi - Dettaglio'!$K:$K)</f>
        <v>0</v>
      </c>
      <c r="P944" s="26">
        <f t="shared" si="173"/>
        <v>0</v>
      </c>
      <c r="Q944" s="26">
        <f>SUMIF('Interventi - Dettaglio'!$A:$A,"130020"&amp;'Interventi - Sintesi'!$C944,'Interventi - Dettaglio'!$H:$H)</f>
        <v>0</v>
      </c>
      <c r="R944" s="32">
        <f t="shared" si="170"/>
        <v>0</v>
      </c>
      <c r="S944" s="26">
        <f>SUMIF('Interventi - Dettaglio'!$A:$A,"130020"&amp;'Interventi - Sintesi'!$C944,'Interventi - Dettaglio'!$I:$I)</f>
        <v>0</v>
      </c>
      <c r="T944" s="26">
        <f>SUMIF('Interventi - Dettaglio'!$A:$A,"130020"&amp;'Interventi - Sintesi'!$C944,'Interventi - Dettaglio'!$J:$J)</f>
        <v>0</v>
      </c>
      <c r="U944" s="26">
        <f>SUMIF('Interventi - Dettaglio'!$A:$A,"130020"&amp;'Interventi - Sintesi'!$C944,'Interventi - Dettaglio'!$K:$K)</f>
        <v>0</v>
      </c>
      <c r="V944" s="26">
        <f t="shared" si="174"/>
        <v>0</v>
      </c>
      <c r="W944" s="26">
        <f t="shared" si="175"/>
        <v>0</v>
      </c>
      <c r="X944" s="26">
        <f t="shared" si="176"/>
        <v>0</v>
      </c>
      <c r="Y944" s="32">
        <f t="shared" si="171"/>
        <v>0</v>
      </c>
      <c r="Z944" s="26">
        <f t="shared" si="177"/>
        <v>2</v>
      </c>
      <c r="AA944" s="26">
        <f t="shared" si="178"/>
        <v>0</v>
      </c>
      <c r="AB944" s="26">
        <f t="shared" si="179"/>
        <v>2</v>
      </c>
    </row>
    <row r="945" spans="1:28">
      <c r="A945" s="17" t="s">
        <v>1471</v>
      </c>
      <c r="B945" s="19" t="s">
        <v>1703</v>
      </c>
      <c r="C945" s="16" t="s">
        <v>1508</v>
      </c>
      <c r="D945" s="23" t="s">
        <v>254</v>
      </c>
      <c r="E945" s="26">
        <f>SUMIF('Interventi - Dettaglio'!$A:$A,"130018"&amp;'Interventi - Sintesi'!$C945,'Interventi - Dettaglio'!H:H)</f>
        <v>0</v>
      </c>
      <c r="F945" s="26">
        <f>SUMIF('Interventi - Dettaglio'!$A:$A,"130018"&amp;'Interventi - Sintesi'!$C945,'Interventi - Dettaglio'!I:I)</f>
        <v>0</v>
      </c>
      <c r="G945" s="32">
        <f t="shared" si="168"/>
        <v>0</v>
      </c>
      <c r="H945" s="26">
        <f>SUMIF('Interventi - Dettaglio'!$A:$A,"130018"&amp;'Interventi - Sintesi'!$C945,'Interventi - Dettaglio'!J:J)</f>
        <v>0</v>
      </c>
      <c r="I945" s="26">
        <f>SUMIF('Interventi - Dettaglio'!$A:$A,"130018"&amp;'Interventi - Sintesi'!$C945,'Interventi - Dettaglio'!K:K)</f>
        <v>0</v>
      </c>
      <c r="J945" s="26">
        <f t="shared" si="172"/>
        <v>0</v>
      </c>
      <c r="K945" s="26">
        <f>SUMIF('Interventi - Dettaglio'!$A:$A,"130019"&amp;'Interventi - Sintesi'!$C945,'Interventi - Dettaglio'!$H:$H)</f>
        <v>0</v>
      </c>
      <c r="L945" s="26">
        <f>SUMIF('Interventi - Dettaglio'!$A:$A,"130019"&amp;'Interventi - Sintesi'!$C945,'Interventi - Dettaglio'!$I:$I)</f>
        <v>0</v>
      </c>
      <c r="M945" s="32">
        <f t="shared" si="169"/>
        <v>0</v>
      </c>
      <c r="N945" s="26">
        <f>SUMIF('Interventi - Dettaglio'!$A:$A,"130019"&amp;'Interventi - Sintesi'!$C945,'Interventi - Dettaglio'!$J:$J)</f>
        <v>1</v>
      </c>
      <c r="O945" s="26">
        <f>SUMIF('Interventi - Dettaglio'!$A:$A,"130019"&amp;'Interventi - Sintesi'!$C945,'Interventi - Dettaglio'!$K:$K)</f>
        <v>0</v>
      </c>
      <c r="P945" s="26">
        <f t="shared" si="173"/>
        <v>1</v>
      </c>
      <c r="Q945" s="26">
        <f>SUMIF('Interventi - Dettaglio'!$A:$A,"130020"&amp;'Interventi - Sintesi'!$C945,'Interventi - Dettaglio'!$H:$H)</f>
        <v>0</v>
      </c>
      <c r="R945" s="32">
        <f t="shared" si="170"/>
        <v>0</v>
      </c>
      <c r="S945" s="26">
        <f>SUMIF('Interventi - Dettaglio'!$A:$A,"130020"&amp;'Interventi - Sintesi'!$C945,'Interventi - Dettaglio'!$I:$I)</f>
        <v>0</v>
      </c>
      <c r="T945" s="26">
        <f>SUMIF('Interventi - Dettaglio'!$A:$A,"130020"&amp;'Interventi - Sintesi'!$C945,'Interventi - Dettaglio'!$J:$J)</f>
        <v>0</v>
      </c>
      <c r="U945" s="26">
        <f>SUMIF('Interventi - Dettaglio'!$A:$A,"130020"&amp;'Interventi - Sintesi'!$C945,'Interventi - Dettaglio'!$K:$K)</f>
        <v>0</v>
      </c>
      <c r="V945" s="26">
        <f t="shared" si="174"/>
        <v>0</v>
      </c>
      <c r="W945" s="26">
        <f t="shared" si="175"/>
        <v>0</v>
      </c>
      <c r="X945" s="26">
        <f t="shared" si="176"/>
        <v>0</v>
      </c>
      <c r="Y945" s="32">
        <f t="shared" si="171"/>
        <v>0</v>
      </c>
      <c r="Z945" s="26">
        <f t="shared" si="177"/>
        <v>1</v>
      </c>
      <c r="AA945" s="26">
        <f t="shared" si="178"/>
        <v>0</v>
      </c>
      <c r="AB945" s="26">
        <f t="shared" si="179"/>
        <v>1</v>
      </c>
    </row>
    <row r="946" spans="1:28">
      <c r="A946" s="17" t="s">
        <v>1471</v>
      </c>
      <c r="B946" s="19" t="s">
        <v>1703</v>
      </c>
      <c r="C946" s="16" t="s">
        <v>2143</v>
      </c>
      <c r="D946" s="23" t="s">
        <v>2144</v>
      </c>
      <c r="E946" s="26">
        <f>SUMIF('Interventi - Dettaglio'!$A:$A,"130018"&amp;'Interventi - Sintesi'!$C946,'Interventi - Dettaglio'!H:H)</f>
        <v>0</v>
      </c>
      <c r="F946" s="26">
        <f>SUMIF('Interventi - Dettaglio'!$A:$A,"130018"&amp;'Interventi - Sintesi'!$C946,'Interventi - Dettaglio'!I:I)</f>
        <v>0</v>
      </c>
      <c r="G946" s="32">
        <f t="shared" si="168"/>
        <v>0</v>
      </c>
      <c r="H946" s="26">
        <f>SUMIF('Interventi - Dettaglio'!$A:$A,"130018"&amp;'Interventi - Sintesi'!$C946,'Interventi - Dettaglio'!J:J)</f>
        <v>0</v>
      </c>
      <c r="I946" s="26">
        <f>SUMIF('Interventi - Dettaglio'!$A:$A,"130018"&amp;'Interventi - Sintesi'!$C946,'Interventi - Dettaglio'!K:K)</f>
        <v>0</v>
      </c>
      <c r="J946" s="26">
        <f t="shared" si="172"/>
        <v>0</v>
      </c>
      <c r="K946" s="26">
        <f>SUMIF('Interventi - Dettaglio'!$A:$A,"130019"&amp;'Interventi - Sintesi'!$C946,'Interventi - Dettaglio'!$H:$H)</f>
        <v>0</v>
      </c>
      <c r="L946" s="26">
        <f>SUMIF('Interventi - Dettaglio'!$A:$A,"130019"&amp;'Interventi - Sintesi'!$C946,'Interventi - Dettaglio'!$I:$I)</f>
        <v>0</v>
      </c>
      <c r="M946" s="32">
        <f t="shared" si="169"/>
        <v>0</v>
      </c>
      <c r="N946" s="26">
        <f>SUMIF('Interventi - Dettaglio'!$A:$A,"130019"&amp;'Interventi - Sintesi'!$C946,'Interventi - Dettaglio'!$J:$J)</f>
        <v>1</v>
      </c>
      <c r="O946" s="26">
        <f>SUMIF('Interventi - Dettaglio'!$A:$A,"130019"&amp;'Interventi - Sintesi'!$C946,'Interventi - Dettaglio'!$K:$K)</f>
        <v>0</v>
      </c>
      <c r="P946" s="26">
        <f t="shared" si="173"/>
        <v>1</v>
      </c>
      <c r="Q946" s="26">
        <f>SUMIF('Interventi - Dettaglio'!$A:$A,"130020"&amp;'Interventi - Sintesi'!$C946,'Interventi - Dettaglio'!$H:$H)</f>
        <v>0</v>
      </c>
      <c r="R946" s="32">
        <f t="shared" si="170"/>
        <v>0</v>
      </c>
      <c r="S946" s="26">
        <f>SUMIF('Interventi - Dettaglio'!$A:$A,"130020"&amp;'Interventi - Sintesi'!$C946,'Interventi - Dettaglio'!$I:$I)</f>
        <v>0</v>
      </c>
      <c r="T946" s="26">
        <f>SUMIF('Interventi - Dettaglio'!$A:$A,"130020"&amp;'Interventi - Sintesi'!$C946,'Interventi - Dettaglio'!$J:$J)</f>
        <v>0</v>
      </c>
      <c r="U946" s="26">
        <f>SUMIF('Interventi - Dettaglio'!$A:$A,"130020"&amp;'Interventi - Sintesi'!$C946,'Interventi - Dettaglio'!$K:$K)</f>
        <v>0</v>
      </c>
      <c r="V946" s="26">
        <f t="shared" si="174"/>
        <v>0</v>
      </c>
      <c r="W946" s="26">
        <f t="shared" si="175"/>
        <v>0</v>
      </c>
      <c r="X946" s="26">
        <f t="shared" si="176"/>
        <v>0</v>
      </c>
      <c r="Y946" s="32">
        <f t="shared" si="171"/>
        <v>0</v>
      </c>
      <c r="Z946" s="26">
        <f t="shared" si="177"/>
        <v>1</v>
      </c>
      <c r="AA946" s="26">
        <f t="shared" si="178"/>
        <v>0</v>
      </c>
      <c r="AB946" s="26">
        <f t="shared" si="179"/>
        <v>1</v>
      </c>
    </row>
    <row r="947" spans="1:28">
      <c r="A947" s="20" t="s">
        <v>1473</v>
      </c>
      <c r="B947" s="19" t="s">
        <v>1703</v>
      </c>
      <c r="C947" s="16" t="s">
        <v>377</v>
      </c>
      <c r="D947" s="23" t="s">
        <v>378</v>
      </c>
      <c r="E947" s="26">
        <f>SUMIF('Interventi - Dettaglio'!$A:$A,"130018"&amp;'Interventi - Sintesi'!$C947,'Interventi - Dettaglio'!H:H)</f>
        <v>0</v>
      </c>
      <c r="F947" s="26">
        <f>SUMIF('Interventi - Dettaglio'!$A:$A,"130018"&amp;'Interventi - Sintesi'!$C947,'Interventi - Dettaglio'!I:I)</f>
        <v>0</v>
      </c>
      <c r="G947" s="32">
        <f t="shared" si="168"/>
        <v>0</v>
      </c>
      <c r="H947" s="26">
        <f>SUMIF('Interventi - Dettaglio'!$A:$A,"130018"&amp;'Interventi - Sintesi'!$C947,'Interventi - Dettaglio'!J:J)</f>
        <v>0</v>
      </c>
      <c r="I947" s="26">
        <f>SUMIF('Interventi - Dettaglio'!$A:$A,"130018"&amp;'Interventi - Sintesi'!$C947,'Interventi - Dettaglio'!K:K)</f>
        <v>4</v>
      </c>
      <c r="J947" s="26">
        <f t="shared" si="172"/>
        <v>4</v>
      </c>
      <c r="K947" s="26">
        <f>SUMIF('Interventi - Dettaglio'!$A:$A,"130019"&amp;'Interventi - Sintesi'!$C947,'Interventi - Dettaglio'!$H:$H)</f>
        <v>0</v>
      </c>
      <c r="L947" s="26">
        <f>SUMIF('Interventi - Dettaglio'!$A:$A,"130019"&amp;'Interventi - Sintesi'!$C947,'Interventi - Dettaglio'!$I:$I)</f>
        <v>0</v>
      </c>
      <c r="M947" s="32">
        <f t="shared" si="169"/>
        <v>0</v>
      </c>
      <c r="N947" s="26">
        <f>SUMIF('Interventi - Dettaglio'!$A:$A,"130019"&amp;'Interventi - Sintesi'!$C947,'Interventi - Dettaglio'!$J:$J)</f>
        <v>5</v>
      </c>
      <c r="O947" s="26">
        <f>SUMIF('Interventi - Dettaglio'!$A:$A,"130019"&amp;'Interventi - Sintesi'!$C947,'Interventi - Dettaglio'!$K:$K)</f>
        <v>0</v>
      </c>
      <c r="P947" s="26">
        <f t="shared" si="173"/>
        <v>5</v>
      </c>
      <c r="Q947" s="26">
        <f>SUMIF('Interventi - Dettaglio'!$A:$A,"130020"&amp;'Interventi - Sintesi'!$C947,'Interventi - Dettaglio'!$H:$H)</f>
        <v>0</v>
      </c>
      <c r="R947" s="32">
        <f t="shared" si="170"/>
        <v>0</v>
      </c>
      <c r="S947" s="26">
        <f>SUMIF('Interventi - Dettaglio'!$A:$A,"130020"&amp;'Interventi - Sintesi'!$C947,'Interventi - Dettaglio'!$I:$I)</f>
        <v>0</v>
      </c>
      <c r="T947" s="26">
        <f>SUMIF('Interventi - Dettaglio'!$A:$A,"130020"&amp;'Interventi - Sintesi'!$C947,'Interventi - Dettaglio'!$J:$J)</f>
        <v>6</v>
      </c>
      <c r="U947" s="26">
        <f>SUMIF('Interventi - Dettaglio'!$A:$A,"130020"&amp;'Interventi - Sintesi'!$C947,'Interventi - Dettaglio'!$K:$K)</f>
        <v>3</v>
      </c>
      <c r="V947" s="26">
        <f t="shared" si="174"/>
        <v>9</v>
      </c>
      <c r="W947" s="26">
        <f t="shared" si="175"/>
        <v>0</v>
      </c>
      <c r="X947" s="26">
        <f t="shared" si="176"/>
        <v>0</v>
      </c>
      <c r="Y947" s="32">
        <f t="shared" si="171"/>
        <v>0</v>
      </c>
      <c r="Z947" s="26">
        <f t="shared" si="177"/>
        <v>11</v>
      </c>
      <c r="AA947" s="26">
        <f t="shared" si="178"/>
        <v>7</v>
      </c>
      <c r="AB947" s="26">
        <f t="shared" si="179"/>
        <v>18</v>
      </c>
    </row>
    <row r="948" spans="1:28">
      <c r="A948" s="20" t="s">
        <v>1473</v>
      </c>
      <c r="B948" s="19" t="s">
        <v>1703</v>
      </c>
      <c r="C948" s="16" t="s">
        <v>1995</v>
      </c>
      <c r="D948" s="23" t="s">
        <v>1996</v>
      </c>
      <c r="E948" s="26">
        <f>SUMIF('Interventi - Dettaglio'!$A:$A,"130018"&amp;'Interventi - Sintesi'!$C948,'Interventi - Dettaglio'!H:H)</f>
        <v>1</v>
      </c>
      <c r="F948" s="26">
        <f>SUMIF('Interventi - Dettaglio'!$A:$A,"130018"&amp;'Interventi - Sintesi'!$C948,'Interventi - Dettaglio'!I:I)</f>
        <v>1</v>
      </c>
      <c r="G948" s="32">
        <f t="shared" si="168"/>
        <v>1</v>
      </c>
      <c r="H948" s="26">
        <f>SUMIF('Interventi - Dettaglio'!$A:$A,"130018"&amp;'Interventi - Sintesi'!$C948,'Interventi - Dettaglio'!J:J)</f>
        <v>0</v>
      </c>
      <c r="I948" s="26">
        <f>SUMIF('Interventi - Dettaglio'!$A:$A,"130018"&amp;'Interventi - Sintesi'!$C948,'Interventi - Dettaglio'!K:K)</f>
        <v>0</v>
      </c>
      <c r="J948" s="26">
        <f t="shared" si="172"/>
        <v>1</v>
      </c>
      <c r="K948" s="26">
        <f>SUMIF('Interventi - Dettaglio'!$A:$A,"130019"&amp;'Interventi - Sintesi'!$C948,'Interventi - Dettaglio'!$H:$H)</f>
        <v>0</v>
      </c>
      <c r="L948" s="26">
        <f>SUMIF('Interventi - Dettaglio'!$A:$A,"130019"&amp;'Interventi - Sintesi'!$C948,'Interventi - Dettaglio'!$I:$I)</f>
        <v>0</v>
      </c>
      <c r="M948" s="32">
        <f t="shared" si="169"/>
        <v>0</v>
      </c>
      <c r="N948" s="26">
        <f>SUMIF('Interventi - Dettaglio'!$A:$A,"130019"&amp;'Interventi - Sintesi'!$C948,'Interventi - Dettaglio'!$J:$J)</f>
        <v>0</v>
      </c>
      <c r="O948" s="26">
        <f>SUMIF('Interventi - Dettaglio'!$A:$A,"130019"&amp;'Interventi - Sintesi'!$C948,'Interventi - Dettaglio'!$K:$K)</f>
        <v>0</v>
      </c>
      <c r="P948" s="26">
        <f t="shared" si="173"/>
        <v>0</v>
      </c>
      <c r="Q948" s="26">
        <f>SUMIF('Interventi - Dettaglio'!$A:$A,"130020"&amp;'Interventi - Sintesi'!$C948,'Interventi - Dettaglio'!$H:$H)</f>
        <v>1</v>
      </c>
      <c r="R948" s="32">
        <f t="shared" si="170"/>
        <v>0</v>
      </c>
      <c r="S948" s="26">
        <f>SUMIF('Interventi - Dettaglio'!$A:$A,"130020"&amp;'Interventi - Sintesi'!$C948,'Interventi - Dettaglio'!$I:$I)</f>
        <v>0</v>
      </c>
      <c r="T948" s="26">
        <f>SUMIF('Interventi - Dettaglio'!$A:$A,"130020"&amp;'Interventi - Sintesi'!$C948,'Interventi - Dettaglio'!$J:$J)</f>
        <v>0</v>
      </c>
      <c r="U948" s="26">
        <f>SUMIF('Interventi - Dettaglio'!$A:$A,"130020"&amp;'Interventi - Sintesi'!$C948,'Interventi - Dettaglio'!$K:$K)</f>
        <v>0</v>
      </c>
      <c r="V948" s="26">
        <f t="shared" si="174"/>
        <v>1</v>
      </c>
      <c r="W948" s="26">
        <f t="shared" si="175"/>
        <v>2</v>
      </c>
      <c r="X948" s="26">
        <f t="shared" si="176"/>
        <v>1</v>
      </c>
      <c r="Y948" s="32">
        <f t="shared" si="171"/>
        <v>0.5</v>
      </c>
      <c r="Z948" s="26">
        <f t="shared" si="177"/>
        <v>0</v>
      </c>
      <c r="AA948" s="26">
        <f t="shared" si="178"/>
        <v>0</v>
      </c>
      <c r="AB948" s="26">
        <f t="shared" si="179"/>
        <v>2</v>
      </c>
    </row>
    <row r="949" spans="1:28">
      <c r="A949" s="20" t="s">
        <v>1473</v>
      </c>
      <c r="B949" s="19" t="s">
        <v>1703</v>
      </c>
      <c r="C949" s="16" t="s">
        <v>1997</v>
      </c>
      <c r="D949" s="23" t="s">
        <v>1998</v>
      </c>
      <c r="E949" s="26">
        <f>SUMIF('Interventi - Dettaglio'!$A:$A,"130018"&amp;'Interventi - Sintesi'!$C949,'Interventi - Dettaglio'!H:H)</f>
        <v>1</v>
      </c>
      <c r="F949" s="26">
        <f>SUMIF('Interventi - Dettaglio'!$A:$A,"130018"&amp;'Interventi - Sintesi'!$C949,'Interventi - Dettaglio'!I:I)</f>
        <v>0</v>
      </c>
      <c r="G949" s="32">
        <f t="shared" si="168"/>
        <v>0</v>
      </c>
      <c r="H949" s="26">
        <f>SUMIF('Interventi - Dettaglio'!$A:$A,"130018"&amp;'Interventi - Sintesi'!$C949,'Interventi - Dettaglio'!J:J)</f>
        <v>0</v>
      </c>
      <c r="I949" s="26">
        <f>SUMIF('Interventi - Dettaglio'!$A:$A,"130018"&amp;'Interventi - Sintesi'!$C949,'Interventi - Dettaglio'!K:K)</f>
        <v>0</v>
      </c>
      <c r="J949" s="26">
        <f t="shared" si="172"/>
        <v>1</v>
      </c>
      <c r="K949" s="26">
        <f>SUMIF('Interventi - Dettaglio'!$A:$A,"130019"&amp;'Interventi - Sintesi'!$C949,'Interventi - Dettaglio'!$H:$H)</f>
        <v>0</v>
      </c>
      <c r="L949" s="26">
        <f>SUMIF('Interventi - Dettaglio'!$A:$A,"130019"&amp;'Interventi - Sintesi'!$C949,'Interventi - Dettaglio'!$I:$I)</f>
        <v>0</v>
      </c>
      <c r="M949" s="32">
        <f t="shared" si="169"/>
        <v>0</v>
      </c>
      <c r="N949" s="26">
        <f>SUMIF('Interventi - Dettaglio'!$A:$A,"130019"&amp;'Interventi - Sintesi'!$C949,'Interventi - Dettaglio'!$J:$J)</f>
        <v>0</v>
      </c>
      <c r="O949" s="26">
        <f>SUMIF('Interventi - Dettaglio'!$A:$A,"130019"&amp;'Interventi - Sintesi'!$C949,'Interventi - Dettaglio'!$K:$K)</f>
        <v>0</v>
      </c>
      <c r="P949" s="26">
        <f t="shared" si="173"/>
        <v>0</v>
      </c>
      <c r="Q949" s="26">
        <f>SUMIF('Interventi - Dettaglio'!$A:$A,"130020"&amp;'Interventi - Sintesi'!$C949,'Interventi - Dettaglio'!$H:$H)</f>
        <v>0</v>
      </c>
      <c r="R949" s="32">
        <f t="shared" si="170"/>
        <v>0</v>
      </c>
      <c r="S949" s="26">
        <f>SUMIF('Interventi - Dettaglio'!$A:$A,"130020"&amp;'Interventi - Sintesi'!$C949,'Interventi - Dettaglio'!$I:$I)</f>
        <v>0</v>
      </c>
      <c r="T949" s="26">
        <f>SUMIF('Interventi - Dettaglio'!$A:$A,"130020"&amp;'Interventi - Sintesi'!$C949,'Interventi - Dettaglio'!$J:$J)</f>
        <v>0</v>
      </c>
      <c r="U949" s="26">
        <f>SUMIF('Interventi - Dettaglio'!$A:$A,"130020"&amp;'Interventi - Sintesi'!$C949,'Interventi - Dettaglio'!$K:$K)</f>
        <v>0</v>
      </c>
      <c r="V949" s="26">
        <f t="shared" si="174"/>
        <v>0</v>
      </c>
      <c r="W949" s="26">
        <f t="shared" si="175"/>
        <v>1</v>
      </c>
      <c r="X949" s="26">
        <f t="shared" si="176"/>
        <v>0</v>
      </c>
      <c r="Y949" s="32">
        <f t="shared" si="171"/>
        <v>0</v>
      </c>
      <c r="Z949" s="26">
        <f t="shared" si="177"/>
        <v>0</v>
      </c>
      <c r="AA949" s="26">
        <f t="shared" si="178"/>
        <v>0</v>
      </c>
      <c r="AB949" s="26">
        <f t="shared" si="179"/>
        <v>1</v>
      </c>
    </row>
    <row r="950" spans="1:28">
      <c r="A950" s="20" t="s">
        <v>1473</v>
      </c>
      <c r="B950" s="19" t="s">
        <v>1703</v>
      </c>
      <c r="C950" s="16" t="s">
        <v>1999</v>
      </c>
      <c r="D950" s="23" t="s">
        <v>2000</v>
      </c>
      <c r="E950" s="26">
        <f>SUMIF('Interventi - Dettaglio'!$A:$A,"130018"&amp;'Interventi - Sintesi'!$C950,'Interventi - Dettaglio'!H:H)</f>
        <v>1</v>
      </c>
      <c r="F950" s="26">
        <f>SUMIF('Interventi - Dettaglio'!$A:$A,"130018"&amp;'Interventi - Sintesi'!$C950,'Interventi - Dettaglio'!I:I)</f>
        <v>0</v>
      </c>
      <c r="G950" s="32">
        <f t="shared" si="168"/>
        <v>0</v>
      </c>
      <c r="H950" s="26">
        <f>SUMIF('Interventi - Dettaglio'!$A:$A,"130018"&amp;'Interventi - Sintesi'!$C950,'Interventi - Dettaglio'!J:J)</f>
        <v>0</v>
      </c>
      <c r="I950" s="26">
        <f>SUMIF('Interventi - Dettaglio'!$A:$A,"130018"&amp;'Interventi - Sintesi'!$C950,'Interventi - Dettaglio'!K:K)</f>
        <v>0</v>
      </c>
      <c r="J950" s="26">
        <f t="shared" si="172"/>
        <v>1</v>
      </c>
      <c r="K950" s="26">
        <f>SUMIF('Interventi - Dettaglio'!$A:$A,"130019"&amp;'Interventi - Sintesi'!$C950,'Interventi - Dettaglio'!$H:$H)</f>
        <v>0</v>
      </c>
      <c r="L950" s="26">
        <f>SUMIF('Interventi - Dettaglio'!$A:$A,"130019"&amp;'Interventi - Sintesi'!$C950,'Interventi - Dettaglio'!$I:$I)</f>
        <v>0</v>
      </c>
      <c r="M950" s="32">
        <f t="shared" si="169"/>
        <v>0</v>
      </c>
      <c r="N950" s="26">
        <f>SUMIF('Interventi - Dettaglio'!$A:$A,"130019"&amp;'Interventi - Sintesi'!$C950,'Interventi - Dettaglio'!$J:$J)</f>
        <v>0</v>
      </c>
      <c r="O950" s="26">
        <f>SUMIF('Interventi - Dettaglio'!$A:$A,"130019"&amp;'Interventi - Sintesi'!$C950,'Interventi - Dettaglio'!$K:$K)</f>
        <v>0</v>
      </c>
      <c r="P950" s="26">
        <f t="shared" si="173"/>
        <v>0</v>
      </c>
      <c r="Q950" s="26">
        <f>SUMIF('Interventi - Dettaglio'!$A:$A,"130020"&amp;'Interventi - Sintesi'!$C950,'Interventi - Dettaglio'!$H:$H)</f>
        <v>0</v>
      </c>
      <c r="R950" s="32">
        <f t="shared" si="170"/>
        <v>0</v>
      </c>
      <c r="S950" s="26">
        <f>SUMIF('Interventi - Dettaglio'!$A:$A,"130020"&amp;'Interventi - Sintesi'!$C950,'Interventi - Dettaglio'!$I:$I)</f>
        <v>0</v>
      </c>
      <c r="T950" s="26">
        <f>SUMIF('Interventi - Dettaglio'!$A:$A,"130020"&amp;'Interventi - Sintesi'!$C950,'Interventi - Dettaglio'!$J:$J)</f>
        <v>0</v>
      </c>
      <c r="U950" s="26">
        <f>SUMIF('Interventi - Dettaglio'!$A:$A,"130020"&amp;'Interventi - Sintesi'!$C950,'Interventi - Dettaglio'!$K:$K)</f>
        <v>0</v>
      </c>
      <c r="V950" s="26">
        <f t="shared" si="174"/>
        <v>0</v>
      </c>
      <c r="W950" s="26">
        <f t="shared" si="175"/>
        <v>1</v>
      </c>
      <c r="X950" s="26">
        <f t="shared" si="176"/>
        <v>0</v>
      </c>
      <c r="Y950" s="32">
        <f t="shared" si="171"/>
        <v>0</v>
      </c>
      <c r="Z950" s="26">
        <f t="shared" si="177"/>
        <v>0</v>
      </c>
      <c r="AA950" s="26">
        <f t="shared" si="178"/>
        <v>0</v>
      </c>
      <c r="AB950" s="26">
        <f t="shared" si="179"/>
        <v>1</v>
      </c>
    </row>
    <row r="951" spans="1:28">
      <c r="A951" s="19" t="s">
        <v>1473</v>
      </c>
      <c r="B951" s="19" t="s">
        <v>1703</v>
      </c>
      <c r="C951" s="14" t="s">
        <v>379</v>
      </c>
      <c r="D951" s="4" t="s">
        <v>380</v>
      </c>
      <c r="E951" s="26">
        <f>SUMIF('Interventi - Dettaglio'!$A:$A,"130018"&amp;'Interventi - Sintesi'!$C951,'Interventi - Dettaglio'!H:H)</f>
        <v>1</v>
      </c>
      <c r="F951" s="26">
        <f>SUMIF('Interventi - Dettaglio'!$A:$A,"130018"&amp;'Interventi - Sintesi'!$C951,'Interventi - Dettaglio'!I:I)</f>
        <v>1</v>
      </c>
      <c r="G951" s="32">
        <f t="shared" si="168"/>
        <v>1</v>
      </c>
      <c r="H951" s="26">
        <f>SUMIF('Interventi - Dettaglio'!$A:$A,"130018"&amp;'Interventi - Sintesi'!$C951,'Interventi - Dettaglio'!J:J)</f>
        <v>0</v>
      </c>
      <c r="I951" s="26">
        <f>SUMIF('Interventi - Dettaglio'!$A:$A,"130018"&amp;'Interventi - Sintesi'!$C951,'Interventi - Dettaglio'!K:K)</f>
        <v>0</v>
      </c>
      <c r="J951" s="26">
        <f t="shared" si="172"/>
        <v>1</v>
      </c>
      <c r="K951" s="26">
        <f>SUMIF('Interventi - Dettaglio'!$A:$A,"130019"&amp;'Interventi - Sintesi'!$C951,'Interventi - Dettaglio'!$H:$H)</f>
        <v>0</v>
      </c>
      <c r="L951" s="26">
        <f>SUMIF('Interventi - Dettaglio'!$A:$A,"130019"&amp;'Interventi - Sintesi'!$C951,'Interventi - Dettaglio'!$I:$I)</f>
        <v>0</v>
      </c>
      <c r="M951" s="32">
        <f t="shared" si="169"/>
        <v>0</v>
      </c>
      <c r="N951" s="26">
        <f>SUMIF('Interventi - Dettaglio'!$A:$A,"130019"&amp;'Interventi - Sintesi'!$C951,'Interventi - Dettaglio'!$J:$J)</f>
        <v>1</v>
      </c>
      <c r="O951" s="26">
        <f>SUMIF('Interventi - Dettaglio'!$A:$A,"130019"&amp;'Interventi - Sintesi'!$C951,'Interventi - Dettaglio'!$K:$K)</f>
        <v>0</v>
      </c>
      <c r="P951" s="26">
        <f t="shared" si="173"/>
        <v>1</v>
      </c>
      <c r="Q951" s="26">
        <f>SUMIF('Interventi - Dettaglio'!$A:$A,"130020"&amp;'Interventi - Sintesi'!$C951,'Interventi - Dettaglio'!$H:$H)</f>
        <v>0</v>
      </c>
      <c r="R951" s="32">
        <f t="shared" si="170"/>
        <v>0</v>
      </c>
      <c r="S951" s="26">
        <f>SUMIF('Interventi - Dettaglio'!$A:$A,"130020"&amp;'Interventi - Sintesi'!$C951,'Interventi - Dettaglio'!$I:$I)</f>
        <v>0</v>
      </c>
      <c r="T951" s="26">
        <f>SUMIF('Interventi - Dettaglio'!$A:$A,"130020"&amp;'Interventi - Sintesi'!$C951,'Interventi - Dettaglio'!$J:$J)</f>
        <v>0</v>
      </c>
      <c r="U951" s="26">
        <f>SUMIF('Interventi - Dettaglio'!$A:$A,"130020"&amp;'Interventi - Sintesi'!$C951,'Interventi - Dettaglio'!$K:$K)</f>
        <v>0</v>
      </c>
      <c r="V951" s="26">
        <f t="shared" si="174"/>
        <v>0</v>
      </c>
      <c r="W951" s="26">
        <f t="shared" si="175"/>
        <v>1</v>
      </c>
      <c r="X951" s="26">
        <f t="shared" si="176"/>
        <v>1</v>
      </c>
      <c r="Y951" s="32">
        <f t="shared" si="171"/>
        <v>1</v>
      </c>
      <c r="Z951" s="26">
        <f t="shared" si="177"/>
        <v>1</v>
      </c>
      <c r="AA951" s="26">
        <f t="shared" si="178"/>
        <v>0</v>
      </c>
      <c r="AB951" s="26">
        <f t="shared" si="179"/>
        <v>2</v>
      </c>
    </row>
    <row r="952" spans="1:28">
      <c r="A952" s="19" t="s">
        <v>1473</v>
      </c>
      <c r="B952" s="19" t="s">
        <v>1703</v>
      </c>
      <c r="C952" s="14" t="s">
        <v>689</v>
      </c>
      <c r="D952" s="4" t="s">
        <v>690</v>
      </c>
      <c r="E952" s="26">
        <f>SUMIF('Interventi - Dettaglio'!$A:$A,"130018"&amp;'Interventi - Sintesi'!$C952,'Interventi - Dettaglio'!H:H)</f>
        <v>1</v>
      </c>
      <c r="F952" s="26">
        <f>SUMIF('Interventi - Dettaglio'!$A:$A,"130018"&amp;'Interventi - Sintesi'!$C952,'Interventi - Dettaglio'!I:I)</f>
        <v>1</v>
      </c>
      <c r="G952" s="32">
        <f t="shared" si="168"/>
        <v>1</v>
      </c>
      <c r="H952" s="26">
        <f>SUMIF('Interventi - Dettaglio'!$A:$A,"130018"&amp;'Interventi - Sintesi'!$C952,'Interventi - Dettaglio'!J:J)</f>
        <v>1</v>
      </c>
      <c r="I952" s="26">
        <f>SUMIF('Interventi - Dettaglio'!$A:$A,"130018"&amp;'Interventi - Sintesi'!$C952,'Interventi - Dettaglio'!K:K)</f>
        <v>0</v>
      </c>
      <c r="J952" s="26">
        <f t="shared" si="172"/>
        <v>2</v>
      </c>
      <c r="K952" s="26">
        <f>SUMIF('Interventi - Dettaglio'!$A:$A,"130019"&amp;'Interventi - Sintesi'!$C952,'Interventi - Dettaglio'!$H:$H)</f>
        <v>0</v>
      </c>
      <c r="L952" s="26">
        <f>SUMIF('Interventi - Dettaglio'!$A:$A,"130019"&amp;'Interventi - Sintesi'!$C952,'Interventi - Dettaglio'!$I:$I)</f>
        <v>0</v>
      </c>
      <c r="M952" s="32">
        <f t="shared" si="169"/>
        <v>0</v>
      </c>
      <c r="N952" s="26">
        <f>SUMIF('Interventi - Dettaglio'!$A:$A,"130019"&amp;'Interventi - Sintesi'!$C952,'Interventi - Dettaglio'!$J:$J)</f>
        <v>0</v>
      </c>
      <c r="O952" s="26">
        <f>SUMIF('Interventi - Dettaglio'!$A:$A,"130019"&amp;'Interventi - Sintesi'!$C952,'Interventi - Dettaglio'!$K:$K)</f>
        <v>0</v>
      </c>
      <c r="P952" s="26">
        <f t="shared" si="173"/>
        <v>0</v>
      </c>
      <c r="Q952" s="26">
        <f>SUMIF('Interventi - Dettaglio'!$A:$A,"130020"&amp;'Interventi - Sintesi'!$C952,'Interventi - Dettaglio'!$H:$H)</f>
        <v>0</v>
      </c>
      <c r="R952" s="32">
        <f t="shared" si="170"/>
        <v>0</v>
      </c>
      <c r="S952" s="26">
        <f>SUMIF('Interventi - Dettaglio'!$A:$A,"130020"&amp;'Interventi - Sintesi'!$C952,'Interventi - Dettaglio'!$I:$I)</f>
        <v>0</v>
      </c>
      <c r="T952" s="26">
        <f>SUMIF('Interventi - Dettaglio'!$A:$A,"130020"&amp;'Interventi - Sintesi'!$C952,'Interventi - Dettaglio'!$J:$J)</f>
        <v>0</v>
      </c>
      <c r="U952" s="26">
        <f>SUMIF('Interventi - Dettaglio'!$A:$A,"130020"&amp;'Interventi - Sintesi'!$C952,'Interventi - Dettaglio'!$K:$K)</f>
        <v>0</v>
      </c>
      <c r="V952" s="26">
        <f t="shared" si="174"/>
        <v>0</v>
      </c>
      <c r="W952" s="26">
        <f t="shared" si="175"/>
        <v>1</v>
      </c>
      <c r="X952" s="26">
        <f t="shared" si="176"/>
        <v>1</v>
      </c>
      <c r="Y952" s="32">
        <f t="shared" si="171"/>
        <v>1</v>
      </c>
      <c r="Z952" s="26">
        <f t="shared" si="177"/>
        <v>1</v>
      </c>
      <c r="AA952" s="26">
        <f t="shared" si="178"/>
        <v>0</v>
      </c>
      <c r="AB952" s="26">
        <f t="shared" si="179"/>
        <v>2</v>
      </c>
    </row>
    <row r="953" spans="1:28">
      <c r="A953" s="19" t="s">
        <v>1473</v>
      </c>
      <c r="B953" s="19" t="s">
        <v>1703</v>
      </c>
      <c r="C953" s="14" t="s">
        <v>1377</v>
      </c>
      <c r="D953" s="4" t="s">
        <v>1378</v>
      </c>
      <c r="E953" s="26">
        <f>SUMIF('Interventi - Dettaglio'!$A:$A,"130018"&amp;'Interventi - Sintesi'!$C953,'Interventi - Dettaglio'!H:H)</f>
        <v>2</v>
      </c>
      <c r="F953" s="26">
        <f>SUMIF('Interventi - Dettaglio'!$A:$A,"130018"&amp;'Interventi - Sintesi'!$C953,'Interventi - Dettaglio'!I:I)</f>
        <v>0</v>
      </c>
      <c r="G953" s="32">
        <f t="shared" si="168"/>
        <v>0</v>
      </c>
      <c r="H953" s="26">
        <f>SUMIF('Interventi - Dettaglio'!$A:$A,"130018"&amp;'Interventi - Sintesi'!$C953,'Interventi - Dettaglio'!J:J)</f>
        <v>5</v>
      </c>
      <c r="I953" s="26">
        <f>SUMIF('Interventi - Dettaglio'!$A:$A,"130018"&amp;'Interventi - Sintesi'!$C953,'Interventi - Dettaglio'!K:K)</f>
        <v>0</v>
      </c>
      <c r="J953" s="26">
        <f t="shared" si="172"/>
        <v>7</v>
      </c>
      <c r="K953" s="26">
        <f>SUMIF('Interventi - Dettaglio'!$A:$A,"130019"&amp;'Interventi - Sintesi'!$C953,'Interventi - Dettaglio'!$H:$H)</f>
        <v>0</v>
      </c>
      <c r="L953" s="26">
        <f>SUMIF('Interventi - Dettaglio'!$A:$A,"130019"&amp;'Interventi - Sintesi'!$C953,'Interventi - Dettaglio'!$I:$I)</f>
        <v>0</v>
      </c>
      <c r="M953" s="32">
        <f t="shared" si="169"/>
        <v>0</v>
      </c>
      <c r="N953" s="26">
        <f>SUMIF('Interventi - Dettaglio'!$A:$A,"130019"&amp;'Interventi - Sintesi'!$C953,'Interventi - Dettaglio'!$J:$J)</f>
        <v>0</v>
      </c>
      <c r="O953" s="26">
        <f>SUMIF('Interventi - Dettaglio'!$A:$A,"130019"&amp;'Interventi - Sintesi'!$C953,'Interventi - Dettaglio'!$K:$K)</f>
        <v>0</v>
      </c>
      <c r="P953" s="26">
        <f t="shared" si="173"/>
        <v>0</v>
      </c>
      <c r="Q953" s="26">
        <f>SUMIF('Interventi - Dettaglio'!$A:$A,"130020"&amp;'Interventi - Sintesi'!$C953,'Interventi - Dettaglio'!$H:$H)</f>
        <v>0</v>
      </c>
      <c r="R953" s="32">
        <f t="shared" si="170"/>
        <v>0</v>
      </c>
      <c r="S953" s="26">
        <f>SUMIF('Interventi - Dettaglio'!$A:$A,"130020"&amp;'Interventi - Sintesi'!$C953,'Interventi - Dettaglio'!$I:$I)</f>
        <v>0</v>
      </c>
      <c r="T953" s="26">
        <f>SUMIF('Interventi - Dettaglio'!$A:$A,"130020"&amp;'Interventi - Sintesi'!$C953,'Interventi - Dettaglio'!$J:$J)</f>
        <v>0</v>
      </c>
      <c r="U953" s="26">
        <f>SUMIF('Interventi - Dettaglio'!$A:$A,"130020"&amp;'Interventi - Sintesi'!$C953,'Interventi - Dettaglio'!$K:$K)</f>
        <v>0</v>
      </c>
      <c r="V953" s="26">
        <f t="shared" si="174"/>
        <v>0</v>
      </c>
      <c r="W953" s="26">
        <f t="shared" si="175"/>
        <v>2</v>
      </c>
      <c r="X953" s="26">
        <f t="shared" si="176"/>
        <v>0</v>
      </c>
      <c r="Y953" s="32">
        <f t="shared" si="171"/>
        <v>0</v>
      </c>
      <c r="Z953" s="26">
        <f t="shared" si="177"/>
        <v>5</v>
      </c>
      <c r="AA953" s="26">
        <f t="shared" si="178"/>
        <v>0</v>
      </c>
      <c r="AB953" s="26">
        <f t="shared" si="179"/>
        <v>7</v>
      </c>
    </row>
    <row r="954" spans="1:28">
      <c r="A954" s="19" t="s">
        <v>1473</v>
      </c>
      <c r="B954" s="19" t="s">
        <v>1703</v>
      </c>
      <c r="C954" s="14" t="s">
        <v>381</v>
      </c>
      <c r="D954" s="4" t="s">
        <v>382</v>
      </c>
      <c r="E954" s="26">
        <f>SUMIF('Interventi - Dettaglio'!$A:$A,"130018"&amp;'Interventi - Sintesi'!$C954,'Interventi - Dettaglio'!H:H)</f>
        <v>9</v>
      </c>
      <c r="F954" s="26">
        <f>SUMIF('Interventi - Dettaglio'!$A:$A,"130018"&amp;'Interventi - Sintesi'!$C954,'Interventi - Dettaglio'!I:I)</f>
        <v>0</v>
      </c>
      <c r="G954" s="32">
        <f t="shared" si="168"/>
        <v>0</v>
      </c>
      <c r="H954" s="26">
        <f>SUMIF('Interventi - Dettaglio'!$A:$A,"130018"&amp;'Interventi - Sintesi'!$C954,'Interventi - Dettaglio'!J:J)</f>
        <v>3</v>
      </c>
      <c r="I954" s="26">
        <f>SUMIF('Interventi - Dettaglio'!$A:$A,"130018"&amp;'Interventi - Sintesi'!$C954,'Interventi - Dettaglio'!K:K)</f>
        <v>0</v>
      </c>
      <c r="J954" s="26">
        <f t="shared" si="172"/>
        <v>12</v>
      </c>
      <c r="K954" s="26">
        <f>SUMIF('Interventi - Dettaglio'!$A:$A,"130019"&amp;'Interventi - Sintesi'!$C954,'Interventi - Dettaglio'!$H:$H)</f>
        <v>0</v>
      </c>
      <c r="L954" s="26">
        <f>SUMIF('Interventi - Dettaglio'!$A:$A,"130019"&amp;'Interventi - Sintesi'!$C954,'Interventi - Dettaglio'!$I:$I)</f>
        <v>0</v>
      </c>
      <c r="M954" s="32">
        <f t="shared" si="169"/>
        <v>0</v>
      </c>
      <c r="N954" s="26">
        <f>SUMIF('Interventi - Dettaglio'!$A:$A,"130019"&amp;'Interventi - Sintesi'!$C954,'Interventi - Dettaglio'!$J:$J)</f>
        <v>3</v>
      </c>
      <c r="O954" s="26">
        <f>SUMIF('Interventi - Dettaglio'!$A:$A,"130019"&amp;'Interventi - Sintesi'!$C954,'Interventi - Dettaglio'!$K:$K)</f>
        <v>1</v>
      </c>
      <c r="P954" s="26">
        <f t="shared" si="173"/>
        <v>4</v>
      </c>
      <c r="Q954" s="26">
        <f>SUMIF('Interventi - Dettaglio'!$A:$A,"130020"&amp;'Interventi - Sintesi'!$C954,'Interventi - Dettaglio'!$H:$H)</f>
        <v>0</v>
      </c>
      <c r="R954" s="32">
        <f t="shared" si="170"/>
        <v>0</v>
      </c>
      <c r="S954" s="26">
        <f>SUMIF('Interventi - Dettaglio'!$A:$A,"130020"&amp;'Interventi - Sintesi'!$C954,'Interventi - Dettaglio'!$I:$I)</f>
        <v>0</v>
      </c>
      <c r="T954" s="26">
        <f>SUMIF('Interventi - Dettaglio'!$A:$A,"130020"&amp;'Interventi - Sintesi'!$C954,'Interventi - Dettaglio'!$J:$J)</f>
        <v>3</v>
      </c>
      <c r="U954" s="26">
        <f>SUMIF('Interventi - Dettaglio'!$A:$A,"130020"&amp;'Interventi - Sintesi'!$C954,'Interventi - Dettaglio'!$K:$K)</f>
        <v>1</v>
      </c>
      <c r="V954" s="26">
        <f t="shared" si="174"/>
        <v>4</v>
      </c>
      <c r="W954" s="26">
        <f t="shared" si="175"/>
        <v>9</v>
      </c>
      <c r="X954" s="26">
        <f t="shared" si="176"/>
        <v>0</v>
      </c>
      <c r="Y954" s="32">
        <f t="shared" si="171"/>
        <v>0</v>
      </c>
      <c r="Z954" s="26">
        <f t="shared" si="177"/>
        <v>9</v>
      </c>
      <c r="AA954" s="26">
        <f t="shared" si="178"/>
        <v>2</v>
      </c>
      <c r="AB954" s="26">
        <f t="shared" si="179"/>
        <v>20</v>
      </c>
    </row>
    <row r="955" spans="1:28">
      <c r="A955" s="17" t="s">
        <v>1473</v>
      </c>
      <c r="B955" s="19" t="s">
        <v>1703</v>
      </c>
      <c r="C955" s="16" t="s">
        <v>2177</v>
      </c>
      <c r="D955" s="23" t="s">
        <v>2178</v>
      </c>
      <c r="E955" s="26">
        <f>SUMIF('Interventi - Dettaglio'!$A:$A,"130018"&amp;'Interventi - Sintesi'!$C955,'Interventi - Dettaglio'!H:H)</f>
        <v>0</v>
      </c>
      <c r="F955" s="26">
        <f>SUMIF('Interventi - Dettaglio'!$A:$A,"130018"&amp;'Interventi - Sintesi'!$C955,'Interventi - Dettaglio'!I:I)</f>
        <v>0</v>
      </c>
      <c r="G955" s="32">
        <f t="shared" si="168"/>
        <v>0</v>
      </c>
      <c r="H955" s="26">
        <f>SUMIF('Interventi - Dettaglio'!$A:$A,"130018"&amp;'Interventi - Sintesi'!$C955,'Interventi - Dettaglio'!J:J)</f>
        <v>0</v>
      </c>
      <c r="I955" s="26">
        <f>SUMIF('Interventi - Dettaglio'!$A:$A,"130018"&amp;'Interventi - Sintesi'!$C955,'Interventi - Dettaglio'!K:K)</f>
        <v>0</v>
      </c>
      <c r="J955" s="26">
        <f t="shared" si="172"/>
        <v>0</v>
      </c>
      <c r="K955" s="26">
        <f>SUMIF('Interventi - Dettaglio'!$A:$A,"130019"&amp;'Interventi - Sintesi'!$C955,'Interventi - Dettaglio'!$H:$H)</f>
        <v>0</v>
      </c>
      <c r="L955" s="26">
        <f>SUMIF('Interventi - Dettaglio'!$A:$A,"130019"&amp;'Interventi - Sintesi'!$C955,'Interventi - Dettaglio'!$I:$I)</f>
        <v>0</v>
      </c>
      <c r="M955" s="32">
        <f t="shared" si="169"/>
        <v>0</v>
      </c>
      <c r="N955" s="26">
        <f>SUMIF('Interventi - Dettaglio'!$A:$A,"130019"&amp;'Interventi - Sintesi'!$C955,'Interventi - Dettaglio'!$J:$J)</f>
        <v>0</v>
      </c>
      <c r="O955" s="26">
        <f>SUMIF('Interventi - Dettaglio'!$A:$A,"130019"&amp;'Interventi - Sintesi'!$C955,'Interventi - Dettaglio'!$K:$K)</f>
        <v>0</v>
      </c>
      <c r="P955" s="26">
        <f t="shared" si="173"/>
        <v>0</v>
      </c>
      <c r="Q955" s="26">
        <f>SUMIF('Interventi - Dettaglio'!$A:$A,"130020"&amp;'Interventi - Sintesi'!$C955,'Interventi - Dettaglio'!$H:$H)</f>
        <v>1</v>
      </c>
      <c r="R955" s="32">
        <f t="shared" si="170"/>
        <v>0</v>
      </c>
      <c r="S955" s="26">
        <f>SUMIF('Interventi - Dettaglio'!$A:$A,"130020"&amp;'Interventi - Sintesi'!$C955,'Interventi - Dettaglio'!$I:$I)</f>
        <v>0</v>
      </c>
      <c r="T955" s="26">
        <f>SUMIF('Interventi - Dettaglio'!$A:$A,"130020"&amp;'Interventi - Sintesi'!$C955,'Interventi - Dettaglio'!$J:$J)</f>
        <v>0</v>
      </c>
      <c r="U955" s="26">
        <f>SUMIF('Interventi - Dettaglio'!$A:$A,"130020"&amp;'Interventi - Sintesi'!$C955,'Interventi - Dettaglio'!$K:$K)</f>
        <v>0</v>
      </c>
      <c r="V955" s="26">
        <f t="shared" si="174"/>
        <v>1</v>
      </c>
      <c r="W955" s="26">
        <f t="shared" si="175"/>
        <v>1</v>
      </c>
      <c r="X955" s="26">
        <f t="shared" si="176"/>
        <v>0</v>
      </c>
      <c r="Y955" s="32">
        <f t="shared" si="171"/>
        <v>0</v>
      </c>
      <c r="Z955" s="26">
        <f t="shared" si="177"/>
        <v>0</v>
      </c>
      <c r="AA955" s="26">
        <f t="shared" si="178"/>
        <v>0</v>
      </c>
      <c r="AB955" s="26">
        <f t="shared" si="179"/>
        <v>1</v>
      </c>
    </row>
    <row r="956" spans="1:28">
      <c r="A956" s="19" t="s">
        <v>1473</v>
      </c>
      <c r="B956" s="19" t="s">
        <v>1703</v>
      </c>
      <c r="C956" s="14" t="s">
        <v>383</v>
      </c>
      <c r="D956" s="4" t="s">
        <v>384</v>
      </c>
      <c r="E956" s="26">
        <f>SUMIF('Interventi - Dettaglio'!$A:$A,"130018"&amp;'Interventi - Sintesi'!$C956,'Interventi - Dettaglio'!H:H)</f>
        <v>3</v>
      </c>
      <c r="F956" s="26">
        <f>SUMIF('Interventi - Dettaglio'!$A:$A,"130018"&amp;'Interventi - Sintesi'!$C956,'Interventi - Dettaglio'!I:I)</f>
        <v>0</v>
      </c>
      <c r="G956" s="32">
        <f t="shared" si="168"/>
        <v>0</v>
      </c>
      <c r="H956" s="26">
        <f>SUMIF('Interventi - Dettaglio'!$A:$A,"130018"&amp;'Interventi - Sintesi'!$C956,'Interventi - Dettaglio'!J:J)</f>
        <v>0</v>
      </c>
      <c r="I956" s="26">
        <f>SUMIF('Interventi - Dettaglio'!$A:$A,"130018"&amp;'Interventi - Sintesi'!$C956,'Interventi - Dettaglio'!K:K)</f>
        <v>0</v>
      </c>
      <c r="J956" s="26">
        <f t="shared" si="172"/>
        <v>3</v>
      </c>
      <c r="K956" s="26">
        <f>SUMIF('Interventi - Dettaglio'!$A:$A,"130019"&amp;'Interventi - Sintesi'!$C956,'Interventi - Dettaglio'!$H:$H)</f>
        <v>0</v>
      </c>
      <c r="L956" s="26">
        <f>SUMIF('Interventi - Dettaglio'!$A:$A,"130019"&amp;'Interventi - Sintesi'!$C956,'Interventi - Dettaglio'!$I:$I)</f>
        <v>0</v>
      </c>
      <c r="M956" s="32">
        <f t="shared" si="169"/>
        <v>0</v>
      </c>
      <c r="N956" s="26">
        <f>SUMIF('Interventi - Dettaglio'!$A:$A,"130019"&amp;'Interventi - Sintesi'!$C956,'Interventi - Dettaglio'!$J:$J)</f>
        <v>0</v>
      </c>
      <c r="O956" s="26">
        <f>SUMIF('Interventi - Dettaglio'!$A:$A,"130019"&amp;'Interventi - Sintesi'!$C956,'Interventi - Dettaglio'!$K:$K)</f>
        <v>0</v>
      </c>
      <c r="P956" s="26">
        <f t="shared" si="173"/>
        <v>0</v>
      </c>
      <c r="Q956" s="26">
        <f>SUMIF('Interventi - Dettaglio'!$A:$A,"130020"&amp;'Interventi - Sintesi'!$C956,'Interventi - Dettaglio'!$H:$H)</f>
        <v>0</v>
      </c>
      <c r="R956" s="32">
        <f t="shared" si="170"/>
        <v>0</v>
      </c>
      <c r="S956" s="26">
        <f>SUMIF('Interventi - Dettaglio'!$A:$A,"130020"&amp;'Interventi - Sintesi'!$C956,'Interventi - Dettaglio'!$I:$I)</f>
        <v>0</v>
      </c>
      <c r="T956" s="26">
        <f>SUMIF('Interventi - Dettaglio'!$A:$A,"130020"&amp;'Interventi - Sintesi'!$C956,'Interventi - Dettaglio'!$J:$J)</f>
        <v>0</v>
      </c>
      <c r="U956" s="26">
        <f>SUMIF('Interventi - Dettaglio'!$A:$A,"130020"&amp;'Interventi - Sintesi'!$C956,'Interventi - Dettaglio'!$K:$K)</f>
        <v>0</v>
      </c>
      <c r="V956" s="26">
        <f t="shared" si="174"/>
        <v>0</v>
      </c>
      <c r="W956" s="26">
        <f t="shared" si="175"/>
        <v>3</v>
      </c>
      <c r="X956" s="26">
        <f t="shared" si="176"/>
        <v>0</v>
      </c>
      <c r="Y956" s="32">
        <f t="shared" si="171"/>
        <v>0</v>
      </c>
      <c r="Z956" s="26">
        <f t="shared" si="177"/>
        <v>0</v>
      </c>
      <c r="AA956" s="26">
        <f t="shared" si="178"/>
        <v>0</v>
      </c>
      <c r="AB956" s="26">
        <f t="shared" si="179"/>
        <v>3</v>
      </c>
    </row>
    <row r="957" spans="1:28">
      <c r="A957" s="17" t="s">
        <v>1473</v>
      </c>
      <c r="B957" s="19" t="s">
        <v>1703</v>
      </c>
      <c r="C957" s="16" t="s">
        <v>385</v>
      </c>
      <c r="D957" s="23" t="s">
        <v>386</v>
      </c>
      <c r="E957" s="26">
        <f>SUMIF('Interventi - Dettaglio'!$A:$A,"130018"&amp;'Interventi - Sintesi'!$C957,'Interventi - Dettaglio'!H:H)</f>
        <v>0</v>
      </c>
      <c r="F957" s="26">
        <f>SUMIF('Interventi - Dettaglio'!$A:$A,"130018"&amp;'Interventi - Sintesi'!$C957,'Interventi - Dettaglio'!I:I)</f>
        <v>0</v>
      </c>
      <c r="G957" s="32">
        <f t="shared" si="168"/>
        <v>0</v>
      </c>
      <c r="H957" s="26">
        <f>SUMIF('Interventi - Dettaglio'!$A:$A,"130018"&amp;'Interventi - Sintesi'!$C957,'Interventi - Dettaglio'!J:J)</f>
        <v>0</v>
      </c>
      <c r="I957" s="26">
        <f>SUMIF('Interventi - Dettaglio'!$A:$A,"130018"&amp;'Interventi - Sintesi'!$C957,'Interventi - Dettaglio'!K:K)</f>
        <v>0</v>
      </c>
      <c r="J957" s="26">
        <f t="shared" si="172"/>
        <v>0</v>
      </c>
      <c r="K957" s="26">
        <f>SUMIF('Interventi - Dettaglio'!$A:$A,"130019"&amp;'Interventi - Sintesi'!$C957,'Interventi - Dettaglio'!$H:$H)</f>
        <v>2</v>
      </c>
      <c r="L957" s="26">
        <f>SUMIF('Interventi - Dettaglio'!$A:$A,"130019"&amp;'Interventi - Sintesi'!$C957,'Interventi - Dettaglio'!$I:$I)</f>
        <v>0</v>
      </c>
      <c r="M957" s="32">
        <f t="shared" si="169"/>
        <v>0</v>
      </c>
      <c r="N957" s="26">
        <f>SUMIF('Interventi - Dettaglio'!$A:$A,"130019"&amp;'Interventi - Sintesi'!$C957,'Interventi - Dettaglio'!$J:$J)</f>
        <v>6</v>
      </c>
      <c r="O957" s="26">
        <f>SUMIF('Interventi - Dettaglio'!$A:$A,"130019"&amp;'Interventi - Sintesi'!$C957,'Interventi - Dettaglio'!$K:$K)</f>
        <v>1</v>
      </c>
      <c r="P957" s="26">
        <f t="shared" si="173"/>
        <v>9</v>
      </c>
      <c r="Q957" s="26">
        <f>SUMIF('Interventi - Dettaglio'!$A:$A,"130020"&amp;'Interventi - Sintesi'!$C957,'Interventi - Dettaglio'!$H:$H)</f>
        <v>5</v>
      </c>
      <c r="R957" s="32">
        <f t="shared" si="170"/>
        <v>0.55559999999999998</v>
      </c>
      <c r="S957" s="26">
        <f>SUMIF('Interventi - Dettaglio'!$A:$A,"130020"&amp;'Interventi - Sintesi'!$C957,'Interventi - Dettaglio'!$I:$I)</f>
        <v>0</v>
      </c>
      <c r="T957" s="26">
        <f>SUMIF('Interventi - Dettaglio'!$A:$A,"130020"&amp;'Interventi - Sintesi'!$C957,'Interventi - Dettaglio'!$J:$J)</f>
        <v>1</v>
      </c>
      <c r="U957" s="26">
        <f>SUMIF('Interventi - Dettaglio'!$A:$A,"130020"&amp;'Interventi - Sintesi'!$C957,'Interventi - Dettaglio'!$K:$K)</f>
        <v>0</v>
      </c>
      <c r="V957" s="26">
        <f t="shared" si="174"/>
        <v>6</v>
      </c>
      <c r="W957" s="26">
        <f t="shared" si="175"/>
        <v>7</v>
      </c>
      <c r="X957" s="26">
        <f t="shared" si="176"/>
        <v>0</v>
      </c>
      <c r="Y957" s="32">
        <f t="shared" si="171"/>
        <v>0</v>
      </c>
      <c r="Z957" s="26">
        <f t="shared" si="177"/>
        <v>7</v>
      </c>
      <c r="AA957" s="26">
        <f t="shared" si="178"/>
        <v>1</v>
      </c>
      <c r="AB957" s="26">
        <f t="shared" si="179"/>
        <v>15</v>
      </c>
    </row>
    <row r="958" spans="1:28">
      <c r="A958" s="17" t="s">
        <v>1473</v>
      </c>
      <c r="B958" s="19" t="s">
        <v>1703</v>
      </c>
      <c r="C958" s="16" t="s">
        <v>2179</v>
      </c>
      <c r="D958" s="23" t="s">
        <v>2180</v>
      </c>
      <c r="E958" s="26">
        <f>SUMIF('Interventi - Dettaglio'!$A:$A,"130018"&amp;'Interventi - Sintesi'!$C958,'Interventi - Dettaglio'!H:H)</f>
        <v>0</v>
      </c>
      <c r="F958" s="26">
        <f>SUMIF('Interventi - Dettaglio'!$A:$A,"130018"&amp;'Interventi - Sintesi'!$C958,'Interventi - Dettaglio'!I:I)</f>
        <v>0</v>
      </c>
      <c r="G958" s="32">
        <f t="shared" si="168"/>
        <v>0</v>
      </c>
      <c r="H958" s="26">
        <f>SUMIF('Interventi - Dettaglio'!$A:$A,"130018"&amp;'Interventi - Sintesi'!$C958,'Interventi - Dettaglio'!J:J)</f>
        <v>0</v>
      </c>
      <c r="I958" s="26">
        <f>SUMIF('Interventi - Dettaglio'!$A:$A,"130018"&amp;'Interventi - Sintesi'!$C958,'Interventi - Dettaglio'!K:K)</f>
        <v>0</v>
      </c>
      <c r="J958" s="26">
        <f t="shared" si="172"/>
        <v>0</v>
      </c>
      <c r="K958" s="26">
        <f>SUMIF('Interventi - Dettaglio'!$A:$A,"130019"&amp;'Interventi - Sintesi'!$C958,'Interventi - Dettaglio'!$H:$H)</f>
        <v>0</v>
      </c>
      <c r="L958" s="26">
        <f>SUMIF('Interventi - Dettaglio'!$A:$A,"130019"&amp;'Interventi - Sintesi'!$C958,'Interventi - Dettaglio'!$I:$I)</f>
        <v>0</v>
      </c>
      <c r="M958" s="32">
        <f t="shared" si="169"/>
        <v>0</v>
      </c>
      <c r="N958" s="26">
        <f>SUMIF('Interventi - Dettaglio'!$A:$A,"130019"&amp;'Interventi - Sintesi'!$C958,'Interventi - Dettaglio'!$J:$J)</f>
        <v>0</v>
      </c>
      <c r="O958" s="26">
        <f>SUMIF('Interventi - Dettaglio'!$A:$A,"130019"&amp;'Interventi - Sintesi'!$C958,'Interventi - Dettaglio'!$K:$K)</f>
        <v>0</v>
      </c>
      <c r="P958" s="26">
        <f t="shared" si="173"/>
        <v>0</v>
      </c>
      <c r="Q958" s="26">
        <f>SUMIF('Interventi - Dettaglio'!$A:$A,"130020"&amp;'Interventi - Sintesi'!$C958,'Interventi - Dettaglio'!$H:$H)</f>
        <v>1</v>
      </c>
      <c r="R958" s="32">
        <f t="shared" si="170"/>
        <v>0</v>
      </c>
      <c r="S958" s="26">
        <f>SUMIF('Interventi - Dettaglio'!$A:$A,"130020"&amp;'Interventi - Sintesi'!$C958,'Interventi - Dettaglio'!$I:$I)</f>
        <v>0</v>
      </c>
      <c r="T958" s="26">
        <f>SUMIF('Interventi - Dettaglio'!$A:$A,"130020"&amp;'Interventi - Sintesi'!$C958,'Interventi - Dettaglio'!$J:$J)</f>
        <v>0</v>
      </c>
      <c r="U958" s="26">
        <f>SUMIF('Interventi - Dettaglio'!$A:$A,"130020"&amp;'Interventi - Sintesi'!$C958,'Interventi - Dettaglio'!$K:$K)</f>
        <v>0</v>
      </c>
      <c r="V958" s="26">
        <f t="shared" si="174"/>
        <v>1</v>
      </c>
      <c r="W958" s="26">
        <f t="shared" si="175"/>
        <v>1</v>
      </c>
      <c r="X958" s="26">
        <f t="shared" si="176"/>
        <v>0</v>
      </c>
      <c r="Y958" s="32">
        <f t="shared" si="171"/>
        <v>0</v>
      </c>
      <c r="Z958" s="26">
        <f t="shared" si="177"/>
        <v>0</v>
      </c>
      <c r="AA958" s="26">
        <f t="shared" si="178"/>
        <v>0</v>
      </c>
      <c r="AB958" s="26">
        <f t="shared" si="179"/>
        <v>1</v>
      </c>
    </row>
    <row r="959" spans="1:28">
      <c r="A959" s="20" t="s">
        <v>1473</v>
      </c>
      <c r="B959" s="19" t="s">
        <v>1703</v>
      </c>
      <c r="C959" s="16" t="s">
        <v>387</v>
      </c>
      <c r="D959" s="23" t="s">
        <v>388</v>
      </c>
      <c r="E959" s="26">
        <f>SUMIF('Interventi - Dettaglio'!$A:$A,"130018"&amp;'Interventi - Sintesi'!$C959,'Interventi - Dettaglio'!H:H)</f>
        <v>1</v>
      </c>
      <c r="F959" s="26">
        <f>SUMIF('Interventi - Dettaglio'!$A:$A,"130018"&amp;'Interventi - Sintesi'!$C959,'Interventi - Dettaglio'!I:I)</f>
        <v>0</v>
      </c>
      <c r="G959" s="32">
        <f t="shared" si="168"/>
        <v>0</v>
      </c>
      <c r="H959" s="26">
        <f>SUMIF('Interventi - Dettaglio'!$A:$A,"130018"&amp;'Interventi - Sintesi'!$C959,'Interventi - Dettaglio'!J:J)</f>
        <v>0</v>
      </c>
      <c r="I959" s="26">
        <f>SUMIF('Interventi - Dettaglio'!$A:$A,"130018"&amp;'Interventi - Sintesi'!$C959,'Interventi - Dettaglio'!K:K)</f>
        <v>0</v>
      </c>
      <c r="J959" s="26">
        <f t="shared" si="172"/>
        <v>1</v>
      </c>
      <c r="K959" s="26">
        <f>SUMIF('Interventi - Dettaglio'!$A:$A,"130019"&amp;'Interventi - Sintesi'!$C959,'Interventi - Dettaglio'!$H:$H)</f>
        <v>8</v>
      </c>
      <c r="L959" s="26">
        <f>SUMIF('Interventi - Dettaglio'!$A:$A,"130019"&amp;'Interventi - Sintesi'!$C959,'Interventi - Dettaglio'!$I:$I)</f>
        <v>0</v>
      </c>
      <c r="M959" s="32">
        <f t="shared" si="169"/>
        <v>0</v>
      </c>
      <c r="N959" s="26">
        <f>SUMIF('Interventi - Dettaglio'!$A:$A,"130019"&amp;'Interventi - Sintesi'!$C959,'Interventi - Dettaglio'!$J:$J)</f>
        <v>0</v>
      </c>
      <c r="O959" s="26">
        <f>SUMIF('Interventi - Dettaglio'!$A:$A,"130019"&amp;'Interventi - Sintesi'!$C959,'Interventi - Dettaglio'!$K:$K)</f>
        <v>0</v>
      </c>
      <c r="P959" s="26">
        <f t="shared" si="173"/>
        <v>8</v>
      </c>
      <c r="Q959" s="26">
        <f>SUMIF('Interventi - Dettaglio'!$A:$A,"130020"&amp;'Interventi - Sintesi'!$C959,'Interventi - Dettaglio'!$H:$H)</f>
        <v>9</v>
      </c>
      <c r="R959" s="32">
        <f t="shared" si="170"/>
        <v>1.125</v>
      </c>
      <c r="S959" s="26">
        <f>SUMIF('Interventi - Dettaglio'!$A:$A,"130020"&amp;'Interventi - Sintesi'!$C959,'Interventi - Dettaglio'!$I:$I)</f>
        <v>0</v>
      </c>
      <c r="T959" s="26">
        <f>SUMIF('Interventi - Dettaglio'!$A:$A,"130020"&amp;'Interventi - Sintesi'!$C959,'Interventi - Dettaglio'!$J:$J)</f>
        <v>0</v>
      </c>
      <c r="U959" s="26">
        <f>SUMIF('Interventi - Dettaglio'!$A:$A,"130020"&amp;'Interventi - Sintesi'!$C959,'Interventi - Dettaglio'!$K:$K)</f>
        <v>0</v>
      </c>
      <c r="V959" s="26">
        <f t="shared" si="174"/>
        <v>9</v>
      </c>
      <c r="W959" s="26">
        <f t="shared" si="175"/>
        <v>18</v>
      </c>
      <c r="X959" s="26">
        <f t="shared" si="176"/>
        <v>0</v>
      </c>
      <c r="Y959" s="32">
        <f t="shared" si="171"/>
        <v>0</v>
      </c>
      <c r="Z959" s="26">
        <f t="shared" si="177"/>
        <v>0</v>
      </c>
      <c r="AA959" s="26">
        <f t="shared" si="178"/>
        <v>0</v>
      </c>
      <c r="AB959" s="26">
        <f t="shared" si="179"/>
        <v>18</v>
      </c>
    </row>
    <row r="960" spans="1:28">
      <c r="A960" s="20" t="s">
        <v>1473</v>
      </c>
      <c r="B960" s="19" t="s">
        <v>1703</v>
      </c>
      <c r="C960" s="16" t="s">
        <v>389</v>
      </c>
      <c r="D960" s="23" t="s">
        <v>390</v>
      </c>
      <c r="E960" s="26">
        <f>SUMIF('Interventi - Dettaglio'!$A:$A,"130018"&amp;'Interventi - Sintesi'!$C960,'Interventi - Dettaglio'!H:H)</f>
        <v>29</v>
      </c>
      <c r="F960" s="26">
        <f>SUMIF('Interventi - Dettaglio'!$A:$A,"130018"&amp;'Interventi - Sintesi'!$C960,'Interventi - Dettaglio'!I:I)</f>
        <v>21</v>
      </c>
      <c r="G960" s="32">
        <f t="shared" si="168"/>
        <v>0.72409999999999997</v>
      </c>
      <c r="H960" s="26">
        <f>SUMIF('Interventi - Dettaglio'!$A:$A,"130018"&amp;'Interventi - Sintesi'!$C960,'Interventi - Dettaglio'!J:J)</f>
        <v>0</v>
      </c>
      <c r="I960" s="26">
        <f>SUMIF('Interventi - Dettaglio'!$A:$A,"130018"&amp;'Interventi - Sintesi'!$C960,'Interventi - Dettaglio'!K:K)</f>
        <v>0</v>
      </c>
      <c r="J960" s="26">
        <f t="shared" si="172"/>
        <v>29</v>
      </c>
      <c r="K960" s="26">
        <f>SUMIF('Interventi - Dettaglio'!$A:$A,"130019"&amp;'Interventi - Sintesi'!$C960,'Interventi - Dettaglio'!$H:$H)</f>
        <v>1</v>
      </c>
      <c r="L960" s="26">
        <f>SUMIF('Interventi - Dettaglio'!$A:$A,"130019"&amp;'Interventi - Sintesi'!$C960,'Interventi - Dettaglio'!$I:$I)</f>
        <v>1</v>
      </c>
      <c r="M960" s="32">
        <f t="shared" si="169"/>
        <v>1</v>
      </c>
      <c r="N960" s="26">
        <f>SUMIF('Interventi - Dettaglio'!$A:$A,"130019"&amp;'Interventi - Sintesi'!$C960,'Interventi - Dettaglio'!$J:$J)</f>
        <v>1</v>
      </c>
      <c r="O960" s="26">
        <f>SUMIF('Interventi - Dettaglio'!$A:$A,"130019"&amp;'Interventi - Sintesi'!$C960,'Interventi - Dettaglio'!$K:$K)</f>
        <v>0</v>
      </c>
      <c r="P960" s="26">
        <f t="shared" si="173"/>
        <v>2</v>
      </c>
      <c r="Q960" s="26">
        <f>SUMIF('Interventi - Dettaglio'!$A:$A,"130020"&amp;'Interventi - Sintesi'!$C960,'Interventi - Dettaglio'!$H:$H)</f>
        <v>3</v>
      </c>
      <c r="R960" s="32">
        <f t="shared" si="170"/>
        <v>1.5</v>
      </c>
      <c r="S960" s="26">
        <f>SUMIF('Interventi - Dettaglio'!$A:$A,"130020"&amp;'Interventi - Sintesi'!$C960,'Interventi - Dettaglio'!$I:$I)</f>
        <v>3</v>
      </c>
      <c r="T960" s="26">
        <f>SUMIF('Interventi - Dettaglio'!$A:$A,"130020"&amp;'Interventi - Sintesi'!$C960,'Interventi - Dettaglio'!$J:$J)</f>
        <v>0</v>
      </c>
      <c r="U960" s="26">
        <f>SUMIF('Interventi - Dettaglio'!$A:$A,"130020"&amp;'Interventi - Sintesi'!$C960,'Interventi - Dettaglio'!$K:$K)</f>
        <v>0</v>
      </c>
      <c r="V960" s="26">
        <f t="shared" si="174"/>
        <v>3</v>
      </c>
      <c r="W960" s="26">
        <f t="shared" si="175"/>
        <v>33</v>
      </c>
      <c r="X960" s="26">
        <f t="shared" si="176"/>
        <v>25</v>
      </c>
      <c r="Y960" s="32">
        <f t="shared" si="171"/>
        <v>0.75760000000000005</v>
      </c>
      <c r="Z960" s="26">
        <f t="shared" si="177"/>
        <v>1</v>
      </c>
      <c r="AA960" s="26">
        <f t="shared" si="178"/>
        <v>0</v>
      </c>
      <c r="AB960" s="26">
        <f t="shared" si="179"/>
        <v>34</v>
      </c>
    </row>
    <row r="961" spans="1:28">
      <c r="A961" s="19" t="s">
        <v>1473</v>
      </c>
      <c r="B961" s="19" t="s">
        <v>1703</v>
      </c>
      <c r="C961" s="14" t="s">
        <v>391</v>
      </c>
      <c r="D961" s="4" t="s">
        <v>392</v>
      </c>
      <c r="E961" s="26">
        <f>SUMIF('Interventi - Dettaglio'!$A:$A,"130018"&amp;'Interventi - Sintesi'!$C961,'Interventi - Dettaglio'!H:H)</f>
        <v>1</v>
      </c>
      <c r="F961" s="26">
        <f>SUMIF('Interventi - Dettaglio'!$A:$A,"130018"&amp;'Interventi - Sintesi'!$C961,'Interventi - Dettaglio'!I:I)</f>
        <v>1</v>
      </c>
      <c r="G961" s="32">
        <f t="shared" si="168"/>
        <v>1</v>
      </c>
      <c r="H961" s="26">
        <f>SUMIF('Interventi - Dettaglio'!$A:$A,"130018"&amp;'Interventi - Sintesi'!$C961,'Interventi - Dettaglio'!J:J)</f>
        <v>0</v>
      </c>
      <c r="I961" s="26">
        <f>SUMIF('Interventi - Dettaglio'!$A:$A,"130018"&amp;'Interventi - Sintesi'!$C961,'Interventi - Dettaglio'!K:K)</f>
        <v>0</v>
      </c>
      <c r="J961" s="26">
        <f t="shared" si="172"/>
        <v>1</v>
      </c>
      <c r="K961" s="26">
        <f>SUMIF('Interventi - Dettaglio'!$A:$A,"130019"&amp;'Interventi - Sintesi'!$C961,'Interventi - Dettaglio'!$H:$H)</f>
        <v>0</v>
      </c>
      <c r="L961" s="26">
        <f>SUMIF('Interventi - Dettaglio'!$A:$A,"130019"&amp;'Interventi - Sintesi'!$C961,'Interventi - Dettaglio'!$I:$I)</f>
        <v>0</v>
      </c>
      <c r="M961" s="32">
        <f t="shared" si="169"/>
        <v>0</v>
      </c>
      <c r="N961" s="26">
        <f>SUMIF('Interventi - Dettaglio'!$A:$A,"130019"&amp;'Interventi - Sintesi'!$C961,'Interventi - Dettaglio'!$J:$J)</f>
        <v>0</v>
      </c>
      <c r="O961" s="26">
        <f>SUMIF('Interventi - Dettaglio'!$A:$A,"130019"&amp;'Interventi - Sintesi'!$C961,'Interventi - Dettaglio'!$K:$K)</f>
        <v>0</v>
      </c>
      <c r="P961" s="26">
        <f t="shared" si="173"/>
        <v>0</v>
      </c>
      <c r="Q961" s="26">
        <f>SUMIF('Interventi - Dettaglio'!$A:$A,"130020"&amp;'Interventi - Sintesi'!$C961,'Interventi - Dettaglio'!$H:$H)</f>
        <v>0</v>
      </c>
      <c r="R961" s="32">
        <f t="shared" si="170"/>
        <v>0</v>
      </c>
      <c r="S961" s="26">
        <f>SUMIF('Interventi - Dettaglio'!$A:$A,"130020"&amp;'Interventi - Sintesi'!$C961,'Interventi - Dettaglio'!$I:$I)</f>
        <v>0</v>
      </c>
      <c r="T961" s="26">
        <f>SUMIF('Interventi - Dettaglio'!$A:$A,"130020"&amp;'Interventi - Sintesi'!$C961,'Interventi - Dettaglio'!$J:$J)</f>
        <v>0</v>
      </c>
      <c r="U961" s="26">
        <f>SUMIF('Interventi - Dettaglio'!$A:$A,"130020"&amp;'Interventi - Sintesi'!$C961,'Interventi - Dettaglio'!$K:$K)</f>
        <v>0</v>
      </c>
      <c r="V961" s="26">
        <f t="shared" si="174"/>
        <v>0</v>
      </c>
      <c r="W961" s="26">
        <f t="shared" si="175"/>
        <v>1</v>
      </c>
      <c r="X961" s="26">
        <f t="shared" si="176"/>
        <v>1</v>
      </c>
      <c r="Y961" s="32">
        <f t="shared" si="171"/>
        <v>1</v>
      </c>
      <c r="Z961" s="26">
        <f t="shared" si="177"/>
        <v>0</v>
      </c>
      <c r="AA961" s="26">
        <f t="shared" si="178"/>
        <v>0</v>
      </c>
      <c r="AB961" s="26">
        <f t="shared" si="179"/>
        <v>1</v>
      </c>
    </row>
    <row r="962" spans="1:28">
      <c r="A962" s="20" t="s">
        <v>1473</v>
      </c>
      <c r="B962" s="19" t="s">
        <v>1703</v>
      </c>
      <c r="C962" s="16" t="s">
        <v>393</v>
      </c>
      <c r="D962" s="23" t="s">
        <v>394</v>
      </c>
      <c r="E962" s="26">
        <f>SUMIF('Interventi - Dettaglio'!$A:$A,"130018"&amp;'Interventi - Sintesi'!$C962,'Interventi - Dettaglio'!H:H)</f>
        <v>7</v>
      </c>
      <c r="F962" s="26">
        <f>SUMIF('Interventi - Dettaglio'!$A:$A,"130018"&amp;'Interventi - Sintesi'!$C962,'Interventi - Dettaglio'!I:I)</f>
        <v>5</v>
      </c>
      <c r="G962" s="32">
        <f t="shared" si="168"/>
        <v>0.71430000000000005</v>
      </c>
      <c r="H962" s="26">
        <f>SUMIF('Interventi - Dettaglio'!$A:$A,"130018"&amp;'Interventi - Sintesi'!$C962,'Interventi - Dettaglio'!J:J)</f>
        <v>0</v>
      </c>
      <c r="I962" s="26">
        <f>SUMIF('Interventi - Dettaglio'!$A:$A,"130018"&amp;'Interventi - Sintesi'!$C962,'Interventi - Dettaglio'!K:K)</f>
        <v>0</v>
      </c>
      <c r="J962" s="26">
        <f t="shared" si="172"/>
        <v>7</v>
      </c>
      <c r="K962" s="26">
        <f>SUMIF('Interventi - Dettaglio'!$A:$A,"130019"&amp;'Interventi - Sintesi'!$C962,'Interventi - Dettaglio'!$H:$H)</f>
        <v>2</v>
      </c>
      <c r="L962" s="26">
        <f>SUMIF('Interventi - Dettaglio'!$A:$A,"130019"&amp;'Interventi - Sintesi'!$C962,'Interventi - Dettaglio'!$I:$I)</f>
        <v>1</v>
      </c>
      <c r="M962" s="32">
        <f t="shared" si="169"/>
        <v>0.5</v>
      </c>
      <c r="N962" s="26">
        <f>SUMIF('Interventi - Dettaglio'!$A:$A,"130019"&amp;'Interventi - Sintesi'!$C962,'Interventi - Dettaglio'!$J:$J)</f>
        <v>0</v>
      </c>
      <c r="O962" s="26">
        <f>SUMIF('Interventi - Dettaglio'!$A:$A,"130019"&amp;'Interventi - Sintesi'!$C962,'Interventi - Dettaglio'!$K:$K)</f>
        <v>0</v>
      </c>
      <c r="P962" s="26">
        <f t="shared" si="173"/>
        <v>2</v>
      </c>
      <c r="Q962" s="26">
        <f>SUMIF('Interventi - Dettaglio'!$A:$A,"130020"&amp;'Interventi - Sintesi'!$C962,'Interventi - Dettaglio'!$H:$H)</f>
        <v>0</v>
      </c>
      <c r="R962" s="32">
        <f t="shared" si="170"/>
        <v>0</v>
      </c>
      <c r="S962" s="26">
        <f>SUMIF('Interventi - Dettaglio'!$A:$A,"130020"&amp;'Interventi - Sintesi'!$C962,'Interventi - Dettaglio'!$I:$I)</f>
        <v>0</v>
      </c>
      <c r="T962" s="26">
        <f>SUMIF('Interventi - Dettaglio'!$A:$A,"130020"&amp;'Interventi - Sintesi'!$C962,'Interventi - Dettaglio'!$J:$J)</f>
        <v>0</v>
      </c>
      <c r="U962" s="26">
        <f>SUMIF('Interventi - Dettaglio'!$A:$A,"130020"&amp;'Interventi - Sintesi'!$C962,'Interventi - Dettaglio'!$K:$K)</f>
        <v>0</v>
      </c>
      <c r="V962" s="26">
        <f t="shared" si="174"/>
        <v>0</v>
      </c>
      <c r="W962" s="26">
        <f t="shared" si="175"/>
        <v>9</v>
      </c>
      <c r="X962" s="26">
        <f t="shared" si="176"/>
        <v>6</v>
      </c>
      <c r="Y962" s="32">
        <f t="shared" si="171"/>
        <v>0.66669999999999996</v>
      </c>
      <c r="Z962" s="26">
        <f t="shared" si="177"/>
        <v>0</v>
      </c>
      <c r="AA962" s="26">
        <f t="shared" si="178"/>
        <v>0</v>
      </c>
      <c r="AB962" s="26">
        <f t="shared" si="179"/>
        <v>9</v>
      </c>
    </row>
    <row r="963" spans="1:28">
      <c r="A963" s="20" t="s">
        <v>1473</v>
      </c>
      <c r="B963" s="19" t="s">
        <v>1703</v>
      </c>
      <c r="C963" s="16" t="s">
        <v>1638</v>
      </c>
      <c r="D963" s="23" t="s">
        <v>1639</v>
      </c>
      <c r="E963" s="26">
        <f>SUMIF('Interventi - Dettaglio'!$A:$A,"130018"&amp;'Interventi - Sintesi'!$C963,'Interventi - Dettaglio'!H:H)</f>
        <v>1</v>
      </c>
      <c r="F963" s="26">
        <f>SUMIF('Interventi - Dettaglio'!$A:$A,"130018"&amp;'Interventi - Sintesi'!$C963,'Interventi - Dettaglio'!I:I)</f>
        <v>0</v>
      </c>
      <c r="G963" s="32">
        <f t="shared" si="168"/>
        <v>0</v>
      </c>
      <c r="H963" s="26">
        <f>SUMIF('Interventi - Dettaglio'!$A:$A,"130018"&amp;'Interventi - Sintesi'!$C963,'Interventi - Dettaglio'!J:J)</f>
        <v>0</v>
      </c>
      <c r="I963" s="26">
        <f>SUMIF('Interventi - Dettaglio'!$A:$A,"130018"&amp;'Interventi - Sintesi'!$C963,'Interventi - Dettaglio'!K:K)</f>
        <v>0</v>
      </c>
      <c r="J963" s="26">
        <f t="shared" si="172"/>
        <v>1</v>
      </c>
      <c r="K963" s="26">
        <f>SUMIF('Interventi - Dettaglio'!$A:$A,"130019"&amp;'Interventi - Sintesi'!$C963,'Interventi - Dettaglio'!$H:$H)</f>
        <v>0</v>
      </c>
      <c r="L963" s="26">
        <f>SUMIF('Interventi - Dettaglio'!$A:$A,"130019"&amp;'Interventi - Sintesi'!$C963,'Interventi - Dettaglio'!$I:$I)</f>
        <v>0</v>
      </c>
      <c r="M963" s="32">
        <f t="shared" si="169"/>
        <v>0</v>
      </c>
      <c r="N963" s="26">
        <f>SUMIF('Interventi - Dettaglio'!$A:$A,"130019"&amp;'Interventi - Sintesi'!$C963,'Interventi - Dettaglio'!$J:$J)</f>
        <v>0</v>
      </c>
      <c r="O963" s="26">
        <f>SUMIF('Interventi - Dettaglio'!$A:$A,"130019"&amp;'Interventi - Sintesi'!$C963,'Interventi - Dettaglio'!$K:$K)</f>
        <v>0</v>
      </c>
      <c r="P963" s="26">
        <f t="shared" si="173"/>
        <v>0</v>
      </c>
      <c r="Q963" s="26">
        <f>SUMIF('Interventi - Dettaglio'!$A:$A,"130020"&amp;'Interventi - Sintesi'!$C963,'Interventi - Dettaglio'!$H:$H)</f>
        <v>0</v>
      </c>
      <c r="R963" s="32">
        <f t="shared" si="170"/>
        <v>0</v>
      </c>
      <c r="S963" s="26">
        <f>SUMIF('Interventi - Dettaglio'!$A:$A,"130020"&amp;'Interventi - Sintesi'!$C963,'Interventi - Dettaglio'!$I:$I)</f>
        <v>0</v>
      </c>
      <c r="T963" s="26">
        <f>SUMIF('Interventi - Dettaglio'!$A:$A,"130020"&amp;'Interventi - Sintesi'!$C963,'Interventi - Dettaglio'!$J:$J)</f>
        <v>0</v>
      </c>
      <c r="U963" s="26">
        <f>SUMIF('Interventi - Dettaglio'!$A:$A,"130020"&amp;'Interventi - Sintesi'!$C963,'Interventi - Dettaglio'!$K:$K)</f>
        <v>0</v>
      </c>
      <c r="V963" s="26">
        <f t="shared" si="174"/>
        <v>0</v>
      </c>
      <c r="W963" s="26">
        <f t="shared" si="175"/>
        <v>1</v>
      </c>
      <c r="X963" s="26">
        <f t="shared" si="176"/>
        <v>0</v>
      </c>
      <c r="Y963" s="32">
        <f t="shared" si="171"/>
        <v>0</v>
      </c>
      <c r="Z963" s="26">
        <f t="shared" si="177"/>
        <v>0</v>
      </c>
      <c r="AA963" s="26">
        <f t="shared" si="178"/>
        <v>0</v>
      </c>
      <c r="AB963" s="26">
        <f t="shared" si="179"/>
        <v>1</v>
      </c>
    </row>
    <row r="964" spans="1:28">
      <c r="A964" s="17" t="s">
        <v>1473</v>
      </c>
      <c r="B964" s="19" t="s">
        <v>1703</v>
      </c>
      <c r="C964" s="16" t="s">
        <v>395</v>
      </c>
      <c r="D964" s="23" t="s">
        <v>396</v>
      </c>
      <c r="E964" s="26">
        <f>SUMIF('Interventi - Dettaglio'!$A:$A,"130018"&amp;'Interventi - Sintesi'!$C964,'Interventi - Dettaglio'!H:H)</f>
        <v>0</v>
      </c>
      <c r="F964" s="26">
        <f>SUMIF('Interventi - Dettaglio'!$A:$A,"130018"&amp;'Interventi - Sintesi'!$C964,'Interventi - Dettaglio'!I:I)</f>
        <v>0</v>
      </c>
      <c r="G964" s="32">
        <f t="shared" si="168"/>
        <v>0</v>
      </c>
      <c r="H964" s="26">
        <f>SUMIF('Interventi - Dettaglio'!$A:$A,"130018"&amp;'Interventi - Sintesi'!$C964,'Interventi - Dettaglio'!J:J)</f>
        <v>0</v>
      </c>
      <c r="I964" s="26">
        <f>SUMIF('Interventi - Dettaglio'!$A:$A,"130018"&amp;'Interventi - Sintesi'!$C964,'Interventi - Dettaglio'!K:K)</f>
        <v>0</v>
      </c>
      <c r="J964" s="26">
        <f t="shared" si="172"/>
        <v>0</v>
      </c>
      <c r="K964" s="26">
        <f>SUMIF('Interventi - Dettaglio'!$A:$A,"130019"&amp;'Interventi - Sintesi'!$C964,'Interventi - Dettaglio'!$H:$H)</f>
        <v>0</v>
      </c>
      <c r="L964" s="26">
        <f>SUMIF('Interventi - Dettaglio'!$A:$A,"130019"&amp;'Interventi - Sintesi'!$C964,'Interventi - Dettaglio'!$I:$I)</f>
        <v>0</v>
      </c>
      <c r="M964" s="32">
        <f t="shared" si="169"/>
        <v>0</v>
      </c>
      <c r="N964" s="26">
        <f>SUMIF('Interventi - Dettaglio'!$A:$A,"130019"&amp;'Interventi - Sintesi'!$C964,'Interventi - Dettaglio'!$J:$J)</f>
        <v>0</v>
      </c>
      <c r="O964" s="26">
        <f>SUMIF('Interventi - Dettaglio'!$A:$A,"130019"&amp;'Interventi - Sintesi'!$C964,'Interventi - Dettaglio'!$K:$K)</f>
        <v>0</v>
      </c>
      <c r="P964" s="26">
        <f t="shared" si="173"/>
        <v>0</v>
      </c>
      <c r="Q964" s="26">
        <f>SUMIF('Interventi - Dettaglio'!$A:$A,"130020"&amp;'Interventi - Sintesi'!$C964,'Interventi - Dettaglio'!$H:$H)</f>
        <v>1</v>
      </c>
      <c r="R964" s="32">
        <f t="shared" si="170"/>
        <v>0</v>
      </c>
      <c r="S964" s="26">
        <f>SUMIF('Interventi - Dettaglio'!$A:$A,"130020"&amp;'Interventi - Sintesi'!$C964,'Interventi - Dettaglio'!$I:$I)</f>
        <v>0</v>
      </c>
      <c r="T964" s="26">
        <f>SUMIF('Interventi - Dettaglio'!$A:$A,"130020"&amp;'Interventi - Sintesi'!$C964,'Interventi - Dettaglio'!$J:$J)</f>
        <v>0</v>
      </c>
      <c r="U964" s="26">
        <f>SUMIF('Interventi - Dettaglio'!$A:$A,"130020"&amp;'Interventi - Sintesi'!$C964,'Interventi - Dettaglio'!$K:$K)</f>
        <v>0</v>
      </c>
      <c r="V964" s="26">
        <f t="shared" si="174"/>
        <v>1</v>
      </c>
      <c r="W964" s="26">
        <f t="shared" si="175"/>
        <v>1</v>
      </c>
      <c r="X964" s="26">
        <f t="shared" si="176"/>
        <v>0</v>
      </c>
      <c r="Y964" s="32">
        <f t="shared" si="171"/>
        <v>0</v>
      </c>
      <c r="Z964" s="26">
        <f t="shared" si="177"/>
        <v>0</v>
      </c>
      <c r="AA964" s="26">
        <f t="shared" si="178"/>
        <v>0</v>
      </c>
      <c r="AB964" s="26">
        <f t="shared" si="179"/>
        <v>1</v>
      </c>
    </row>
    <row r="965" spans="1:28">
      <c r="A965" s="20" t="s">
        <v>1473</v>
      </c>
      <c r="B965" s="19" t="s">
        <v>1703</v>
      </c>
      <c r="C965" s="16" t="s">
        <v>397</v>
      </c>
      <c r="D965" s="23" t="s">
        <v>398</v>
      </c>
      <c r="E965" s="26">
        <f>SUMIF('Interventi - Dettaglio'!$A:$A,"130018"&amp;'Interventi - Sintesi'!$C965,'Interventi - Dettaglio'!H:H)</f>
        <v>2</v>
      </c>
      <c r="F965" s="26">
        <f>SUMIF('Interventi - Dettaglio'!$A:$A,"130018"&amp;'Interventi - Sintesi'!$C965,'Interventi - Dettaglio'!I:I)</f>
        <v>0</v>
      </c>
      <c r="G965" s="32">
        <f t="shared" si="168"/>
        <v>0</v>
      </c>
      <c r="H965" s="26">
        <f>SUMIF('Interventi - Dettaglio'!$A:$A,"130018"&amp;'Interventi - Sintesi'!$C965,'Interventi - Dettaglio'!J:J)</f>
        <v>0</v>
      </c>
      <c r="I965" s="26">
        <f>SUMIF('Interventi - Dettaglio'!$A:$A,"130018"&amp;'Interventi - Sintesi'!$C965,'Interventi - Dettaglio'!K:K)</f>
        <v>0</v>
      </c>
      <c r="J965" s="26">
        <f t="shared" si="172"/>
        <v>2</v>
      </c>
      <c r="K965" s="26">
        <f>SUMIF('Interventi - Dettaglio'!$A:$A,"130019"&amp;'Interventi - Sintesi'!$C965,'Interventi - Dettaglio'!$H:$H)</f>
        <v>1</v>
      </c>
      <c r="L965" s="26">
        <f>SUMIF('Interventi - Dettaglio'!$A:$A,"130019"&amp;'Interventi - Sintesi'!$C965,'Interventi - Dettaglio'!$I:$I)</f>
        <v>1</v>
      </c>
      <c r="M965" s="32">
        <f t="shared" si="169"/>
        <v>1</v>
      </c>
      <c r="N965" s="26">
        <f>SUMIF('Interventi - Dettaglio'!$A:$A,"130019"&amp;'Interventi - Sintesi'!$C965,'Interventi - Dettaglio'!$J:$J)</f>
        <v>0</v>
      </c>
      <c r="O965" s="26">
        <f>SUMIF('Interventi - Dettaglio'!$A:$A,"130019"&amp;'Interventi - Sintesi'!$C965,'Interventi - Dettaglio'!$K:$K)</f>
        <v>0</v>
      </c>
      <c r="P965" s="26">
        <f t="shared" si="173"/>
        <v>1</v>
      </c>
      <c r="Q965" s="26">
        <f>SUMIF('Interventi - Dettaglio'!$A:$A,"130020"&amp;'Interventi - Sintesi'!$C965,'Interventi - Dettaglio'!$H:$H)</f>
        <v>3</v>
      </c>
      <c r="R965" s="32">
        <f t="shared" si="170"/>
        <v>3</v>
      </c>
      <c r="S965" s="26">
        <f>SUMIF('Interventi - Dettaglio'!$A:$A,"130020"&amp;'Interventi - Sintesi'!$C965,'Interventi - Dettaglio'!$I:$I)</f>
        <v>1</v>
      </c>
      <c r="T965" s="26">
        <f>SUMIF('Interventi - Dettaglio'!$A:$A,"130020"&amp;'Interventi - Sintesi'!$C965,'Interventi - Dettaglio'!$J:$J)</f>
        <v>0</v>
      </c>
      <c r="U965" s="26">
        <f>SUMIF('Interventi - Dettaglio'!$A:$A,"130020"&amp;'Interventi - Sintesi'!$C965,'Interventi - Dettaglio'!$K:$K)</f>
        <v>0</v>
      </c>
      <c r="V965" s="26">
        <f t="shared" si="174"/>
        <v>3</v>
      </c>
      <c r="W965" s="26">
        <f t="shared" si="175"/>
        <v>6</v>
      </c>
      <c r="X965" s="26">
        <f t="shared" si="176"/>
        <v>2</v>
      </c>
      <c r="Y965" s="32">
        <f t="shared" si="171"/>
        <v>0.33329999999999999</v>
      </c>
      <c r="Z965" s="26">
        <f t="shared" si="177"/>
        <v>0</v>
      </c>
      <c r="AA965" s="26">
        <f t="shared" si="178"/>
        <v>0</v>
      </c>
      <c r="AB965" s="26">
        <f t="shared" si="179"/>
        <v>6</v>
      </c>
    </row>
    <row r="966" spans="1:28">
      <c r="A966" s="20" t="s">
        <v>1473</v>
      </c>
      <c r="B966" s="19" t="s">
        <v>1703</v>
      </c>
      <c r="C966" s="16" t="s">
        <v>2001</v>
      </c>
      <c r="D966" s="23" t="s">
        <v>2002</v>
      </c>
      <c r="E966" s="26">
        <f>SUMIF('Interventi - Dettaglio'!$A:$A,"130018"&amp;'Interventi - Sintesi'!$C966,'Interventi - Dettaglio'!H:H)</f>
        <v>1</v>
      </c>
      <c r="F966" s="26">
        <f>SUMIF('Interventi - Dettaglio'!$A:$A,"130018"&amp;'Interventi - Sintesi'!$C966,'Interventi - Dettaglio'!I:I)</f>
        <v>1</v>
      </c>
      <c r="G966" s="32">
        <f t="shared" ref="G966:G1026" si="180">IF(E966=0,0,ROUND(F966/E966,4))</f>
        <v>1</v>
      </c>
      <c r="H966" s="26">
        <f>SUMIF('Interventi - Dettaglio'!$A:$A,"130018"&amp;'Interventi - Sintesi'!$C966,'Interventi - Dettaglio'!J:J)</f>
        <v>0</v>
      </c>
      <c r="I966" s="26">
        <f>SUMIF('Interventi - Dettaglio'!$A:$A,"130018"&amp;'Interventi - Sintesi'!$C966,'Interventi - Dettaglio'!K:K)</f>
        <v>0</v>
      </c>
      <c r="J966" s="26">
        <f t="shared" si="172"/>
        <v>1</v>
      </c>
      <c r="K966" s="26">
        <f>SUMIF('Interventi - Dettaglio'!$A:$A,"130019"&amp;'Interventi - Sintesi'!$C966,'Interventi - Dettaglio'!$H:$H)</f>
        <v>0</v>
      </c>
      <c r="L966" s="26">
        <f>SUMIF('Interventi - Dettaglio'!$A:$A,"130019"&amp;'Interventi - Sintesi'!$C966,'Interventi - Dettaglio'!$I:$I)</f>
        <v>0</v>
      </c>
      <c r="M966" s="32">
        <f t="shared" ref="M966:M1026" si="181">IF(K966=0,0,ROUND(L966/K966,4))</f>
        <v>0</v>
      </c>
      <c r="N966" s="26">
        <f>SUMIF('Interventi - Dettaglio'!$A:$A,"130019"&amp;'Interventi - Sintesi'!$C966,'Interventi - Dettaglio'!$J:$J)</f>
        <v>0</v>
      </c>
      <c r="O966" s="26">
        <f>SUMIF('Interventi - Dettaglio'!$A:$A,"130019"&amp;'Interventi - Sintesi'!$C966,'Interventi - Dettaglio'!$K:$K)</f>
        <v>0</v>
      </c>
      <c r="P966" s="26">
        <f t="shared" si="173"/>
        <v>0</v>
      </c>
      <c r="Q966" s="26">
        <f>SUMIF('Interventi - Dettaglio'!$A:$A,"130020"&amp;'Interventi - Sintesi'!$C966,'Interventi - Dettaglio'!$H:$H)</f>
        <v>0</v>
      </c>
      <c r="R966" s="32">
        <f t="shared" ref="R966:R1026" si="182">IF(P966=0,0,ROUND(Q966/P966,4))</f>
        <v>0</v>
      </c>
      <c r="S966" s="26">
        <f>SUMIF('Interventi - Dettaglio'!$A:$A,"130020"&amp;'Interventi - Sintesi'!$C966,'Interventi - Dettaglio'!$I:$I)</f>
        <v>0</v>
      </c>
      <c r="T966" s="26">
        <f>SUMIF('Interventi - Dettaglio'!$A:$A,"130020"&amp;'Interventi - Sintesi'!$C966,'Interventi - Dettaglio'!$J:$J)</f>
        <v>0</v>
      </c>
      <c r="U966" s="26">
        <f>SUMIF('Interventi - Dettaglio'!$A:$A,"130020"&amp;'Interventi - Sintesi'!$C966,'Interventi - Dettaglio'!$K:$K)</f>
        <v>0</v>
      </c>
      <c r="V966" s="26">
        <f t="shared" si="174"/>
        <v>0</v>
      </c>
      <c r="W966" s="26">
        <f t="shared" si="175"/>
        <v>1</v>
      </c>
      <c r="X966" s="26">
        <f t="shared" si="176"/>
        <v>1</v>
      </c>
      <c r="Y966" s="32">
        <f t="shared" ref="Y966:Y1026" si="183">IF(W966=0,0,ROUND(X966/W966,4))</f>
        <v>1</v>
      </c>
      <c r="Z966" s="26">
        <f t="shared" si="177"/>
        <v>0</v>
      </c>
      <c r="AA966" s="26">
        <f t="shared" si="178"/>
        <v>0</v>
      </c>
      <c r="AB966" s="26">
        <f t="shared" si="179"/>
        <v>1</v>
      </c>
    </row>
    <row r="967" spans="1:28">
      <c r="A967" s="19" t="s">
        <v>1474</v>
      </c>
      <c r="B967" s="19" t="s">
        <v>1703</v>
      </c>
      <c r="C967" s="14" t="s">
        <v>1903</v>
      </c>
      <c r="D967" s="4" t="s">
        <v>1904</v>
      </c>
      <c r="E967" s="26">
        <f>SUMIF('Interventi - Dettaglio'!$A:$A,"130018"&amp;'Interventi - Sintesi'!$C967,'Interventi - Dettaglio'!H:H)</f>
        <v>1</v>
      </c>
      <c r="F967" s="26">
        <f>SUMIF('Interventi - Dettaglio'!$A:$A,"130018"&amp;'Interventi - Sintesi'!$C967,'Interventi - Dettaglio'!I:I)</f>
        <v>1</v>
      </c>
      <c r="G967" s="32">
        <f t="shared" si="180"/>
        <v>1</v>
      </c>
      <c r="H967" s="26">
        <f>SUMIF('Interventi - Dettaglio'!$A:$A,"130018"&amp;'Interventi - Sintesi'!$C967,'Interventi - Dettaglio'!J:J)</f>
        <v>0</v>
      </c>
      <c r="I967" s="26">
        <f>SUMIF('Interventi - Dettaglio'!$A:$A,"130018"&amp;'Interventi - Sintesi'!$C967,'Interventi - Dettaglio'!K:K)</f>
        <v>0</v>
      </c>
      <c r="J967" s="26">
        <f t="shared" si="172"/>
        <v>1</v>
      </c>
      <c r="K967" s="26">
        <f>SUMIF('Interventi - Dettaglio'!$A:$A,"130019"&amp;'Interventi - Sintesi'!$C967,'Interventi - Dettaglio'!$H:$H)</f>
        <v>0</v>
      </c>
      <c r="L967" s="26">
        <f>SUMIF('Interventi - Dettaglio'!$A:$A,"130019"&amp;'Interventi - Sintesi'!$C967,'Interventi - Dettaglio'!$I:$I)</f>
        <v>0</v>
      </c>
      <c r="M967" s="32">
        <f t="shared" si="181"/>
        <v>0</v>
      </c>
      <c r="N967" s="26">
        <f>SUMIF('Interventi - Dettaglio'!$A:$A,"130019"&amp;'Interventi - Sintesi'!$C967,'Interventi - Dettaglio'!$J:$J)</f>
        <v>0</v>
      </c>
      <c r="O967" s="26">
        <f>SUMIF('Interventi - Dettaglio'!$A:$A,"130019"&amp;'Interventi - Sintesi'!$C967,'Interventi - Dettaglio'!$K:$K)</f>
        <v>0</v>
      </c>
      <c r="P967" s="26">
        <f t="shared" si="173"/>
        <v>0</v>
      </c>
      <c r="Q967" s="26">
        <f>SUMIF('Interventi - Dettaglio'!$A:$A,"130020"&amp;'Interventi - Sintesi'!$C967,'Interventi - Dettaglio'!$H:$H)</f>
        <v>0</v>
      </c>
      <c r="R967" s="32">
        <f t="shared" si="182"/>
        <v>0</v>
      </c>
      <c r="S967" s="26">
        <f>SUMIF('Interventi - Dettaglio'!$A:$A,"130020"&amp;'Interventi - Sintesi'!$C967,'Interventi - Dettaglio'!$I:$I)</f>
        <v>0</v>
      </c>
      <c r="T967" s="26">
        <f>SUMIF('Interventi - Dettaglio'!$A:$A,"130020"&amp;'Interventi - Sintesi'!$C967,'Interventi - Dettaglio'!$J:$J)</f>
        <v>0</v>
      </c>
      <c r="U967" s="26">
        <f>SUMIF('Interventi - Dettaglio'!$A:$A,"130020"&amp;'Interventi - Sintesi'!$C967,'Interventi - Dettaglio'!$K:$K)</f>
        <v>0</v>
      </c>
      <c r="V967" s="26">
        <f t="shared" si="174"/>
        <v>0</v>
      </c>
      <c r="W967" s="26">
        <f t="shared" si="175"/>
        <v>1</v>
      </c>
      <c r="X967" s="26">
        <f t="shared" si="176"/>
        <v>1</v>
      </c>
      <c r="Y967" s="32">
        <f t="shared" si="183"/>
        <v>1</v>
      </c>
      <c r="Z967" s="26">
        <f t="shared" si="177"/>
        <v>0</v>
      </c>
      <c r="AA967" s="26">
        <f t="shared" si="178"/>
        <v>0</v>
      </c>
      <c r="AB967" s="26">
        <f t="shared" si="179"/>
        <v>1</v>
      </c>
    </row>
    <row r="968" spans="1:28">
      <c r="A968" s="19" t="s">
        <v>1474</v>
      </c>
      <c r="B968" s="19" t="s">
        <v>1703</v>
      </c>
      <c r="C968" s="14" t="s">
        <v>399</v>
      </c>
      <c r="D968" s="4" t="s">
        <v>400</v>
      </c>
      <c r="E968" s="26">
        <f>SUMIF('Interventi - Dettaglio'!$A:$A,"130018"&amp;'Interventi - Sintesi'!$C968,'Interventi - Dettaglio'!H:H)</f>
        <v>6</v>
      </c>
      <c r="F968" s="26">
        <f>SUMIF('Interventi - Dettaglio'!$A:$A,"130018"&amp;'Interventi - Sintesi'!$C968,'Interventi - Dettaglio'!I:I)</f>
        <v>5</v>
      </c>
      <c r="G968" s="32">
        <f t="shared" si="180"/>
        <v>0.83330000000000004</v>
      </c>
      <c r="H968" s="26">
        <f>SUMIF('Interventi - Dettaglio'!$A:$A,"130018"&amp;'Interventi - Sintesi'!$C968,'Interventi - Dettaglio'!J:J)</f>
        <v>3</v>
      </c>
      <c r="I968" s="26">
        <f>SUMIF('Interventi - Dettaglio'!$A:$A,"130018"&amp;'Interventi - Sintesi'!$C968,'Interventi - Dettaglio'!K:K)</f>
        <v>0</v>
      </c>
      <c r="J968" s="26">
        <f t="shared" si="172"/>
        <v>9</v>
      </c>
      <c r="K968" s="26">
        <f>SUMIF('Interventi - Dettaglio'!$A:$A,"130019"&amp;'Interventi - Sintesi'!$C968,'Interventi - Dettaglio'!$H:$H)</f>
        <v>3</v>
      </c>
      <c r="L968" s="26">
        <f>SUMIF('Interventi - Dettaglio'!$A:$A,"130019"&amp;'Interventi - Sintesi'!$C968,'Interventi - Dettaglio'!$I:$I)</f>
        <v>3</v>
      </c>
      <c r="M968" s="32">
        <f t="shared" si="181"/>
        <v>1</v>
      </c>
      <c r="N968" s="26">
        <f>SUMIF('Interventi - Dettaglio'!$A:$A,"130019"&amp;'Interventi - Sintesi'!$C968,'Interventi - Dettaglio'!$J:$J)</f>
        <v>0</v>
      </c>
      <c r="O968" s="26">
        <f>SUMIF('Interventi - Dettaglio'!$A:$A,"130019"&amp;'Interventi - Sintesi'!$C968,'Interventi - Dettaglio'!$K:$K)</f>
        <v>0</v>
      </c>
      <c r="P968" s="26">
        <f t="shared" si="173"/>
        <v>3</v>
      </c>
      <c r="Q968" s="26">
        <f>SUMIF('Interventi - Dettaglio'!$A:$A,"130020"&amp;'Interventi - Sintesi'!$C968,'Interventi - Dettaglio'!$H:$H)</f>
        <v>2</v>
      </c>
      <c r="R968" s="32">
        <f t="shared" si="182"/>
        <v>0.66669999999999996</v>
      </c>
      <c r="S968" s="26">
        <f>SUMIF('Interventi - Dettaglio'!$A:$A,"130020"&amp;'Interventi - Sintesi'!$C968,'Interventi - Dettaglio'!$I:$I)</f>
        <v>2</v>
      </c>
      <c r="T968" s="26">
        <f>SUMIF('Interventi - Dettaglio'!$A:$A,"130020"&amp;'Interventi - Sintesi'!$C968,'Interventi - Dettaglio'!$J:$J)</f>
        <v>2</v>
      </c>
      <c r="U968" s="26">
        <f>SUMIF('Interventi - Dettaglio'!$A:$A,"130020"&amp;'Interventi - Sintesi'!$C968,'Interventi - Dettaglio'!$K:$K)</f>
        <v>0</v>
      </c>
      <c r="V968" s="26">
        <f t="shared" si="174"/>
        <v>4</v>
      </c>
      <c r="W968" s="26">
        <f t="shared" si="175"/>
        <v>11</v>
      </c>
      <c r="X968" s="26">
        <f t="shared" si="176"/>
        <v>10</v>
      </c>
      <c r="Y968" s="32">
        <f t="shared" si="183"/>
        <v>0.90910000000000002</v>
      </c>
      <c r="Z968" s="26">
        <f t="shared" si="177"/>
        <v>5</v>
      </c>
      <c r="AA968" s="26">
        <f t="shared" si="178"/>
        <v>0</v>
      </c>
      <c r="AB968" s="26">
        <f t="shared" si="179"/>
        <v>16</v>
      </c>
    </row>
    <row r="969" spans="1:28">
      <c r="A969" s="20" t="s">
        <v>1474</v>
      </c>
      <c r="B969" s="19" t="s">
        <v>1703</v>
      </c>
      <c r="C969" s="16" t="s">
        <v>1509</v>
      </c>
      <c r="D969" s="23" t="s">
        <v>1510</v>
      </c>
      <c r="E969" s="26">
        <f>SUMIF('Interventi - Dettaglio'!$A:$A,"130018"&amp;'Interventi - Sintesi'!$C969,'Interventi - Dettaglio'!H:H)</f>
        <v>3</v>
      </c>
      <c r="F969" s="26">
        <f>SUMIF('Interventi - Dettaglio'!$A:$A,"130018"&amp;'Interventi - Sintesi'!$C969,'Interventi - Dettaglio'!I:I)</f>
        <v>2</v>
      </c>
      <c r="G969" s="32">
        <f t="shared" si="180"/>
        <v>0.66669999999999996</v>
      </c>
      <c r="H969" s="26">
        <f>SUMIF('Interventi - Dettaglio'!$A:$A,"130018"&amp;'Interventi - Sintesi'!$C969,'Interventi - Dettaglio'!J:J)</f>
        <v>0</v>
      </c>
      <c r="I969" s="26">
        <f>SUMIF('Interventi - Dettaglio'!$A:$A,"130018"&amp;'Interventi - Sintesi'!$C969,'Interventi - Dettaglio'!K:K)</f>
        <v>0</v>
      </c>
      <c r="J969" s="26">
        <f t="shared" si="172"/>
        <v>3</v>
      </c>
      <c r="K969" s="26">
        <f>SUMIF('Interventi - Dettaglio'!$A:$A,"130019"&amp;'Interventi - Sintesi'!$C969,'Interventi - Dettaglio'!$H:$H)</f>
        <v>0</v>
      </c>
      <c r="L969" s="26">
        <f>SUMIF('Interventi - Dettaglio'!$A:$A,"130019"&amp;'Interventi - Sintesi'!$C969,'Interventi - Dettaglio'!$I:$I)</f>
        <v>0</v>
      </c>
      <c r="M969" s="32">
        <f t="shared" si="181"/>
        <v>0</v>
      </c>
      <c r="N969" s="26">
        <f>SUMIF('Interventi - Dettaglio'!$A:$A,"130019"&amp;'Interventi - Sintesi'!$C969,'Interventi - Dettaglio'!$J:$J)</f>
        <v>0</v>
      </c>
      <c r="O969" s="26">
        <f>SUMIF('Interventi - Dettaglio'!$A:$A,"130019"&amp;'Interventi - Sintesi'!$C969,'Interventi - Dettaglio'!$K:$K)</f>
        <v>0</v>
      </c>
      <c r="P969" s="26">
        <f t="shared" si="173"/>
        <v>0</v>
      </c>
      <c r="Q969" s="26">
        <f>SUMIF('Interventi - Dettaglio'!$A:$A,"130020"&amp;'Interventi - Sintesi'!$C969,'Interventi - Dettaglio'!$H:$H)</f>
        <v>1</v>
      </c>
      <c r="R969" s="32">
        <f t="shared" si="182"/>
        <v>0</v>
      </c>
      <c r="S969" s="26">
        <f>SUMIF('Interventi - Dettaglio'!$A:$A,"130020"&amp;'Interventi - Sintesi'!$C969,'Interventi - Dettaglio'!$I:$I)</f>
        <v>1</v>
      </c>
      <c r="T969" s="26">
        <f>SUMIF('Interventi - Dettaglio'!$A:$A,"130020"&amp;'Interventi - Sintesi'!$C969,'Interventi - Dettaglio'!$J:$J)</f>
        <v>0</v>
      </c>
      <c r="U969" s="26">
        <f>SUMIF('Interventi - Dettaglio'!$A:$A,"130020"&amp;'Interventi - Sintesi'!$C969,'Interventi - Dettaglio'!$K:$K)</f>
        <v>0</v>
      </c>
      <c r="V969" s="26">
        <f t="shared" si="174"/>
        <v>1</v>
      </c>
      <c r="W969" s="26">
        <f t="shared" si="175"/>
        <v>4</v>
      </c>
      <c r="X969" s="26">
        <f t="shared" si="176"/>
        <v>3</v>
      </c>
      <c r="Y969" s="32">
        <f t="shared" si="183"/>
        <v>0.75</v>
      </c>
      <c r="Z969" s="26">
        <f t="shared" si="177"/>
        <v>0</v>
      </c>
      <c r="AA969" s="26">
        <f t="shared" si="178"/>
        <v>0</v>
      </c>
      <c r="AB969" s="26">
        <f t="shared" si="179"/>
        <v>4</v>
      </c>
    </row>
    <row r="970" spans="1:28">
      <c r="A970" s="19" t="s">
        <v>1474</v>
      </c>
      <c r="B970" s="19" t="s">
        <v>1703</v>
      </c>
      <c r="C970" s="14" t="s">
        <v>1600</v>
      </c>
      <c r="D970" s="4" t="s">
        <v>1601</v>
      </c>
      <c r="E970" s="26">
        <f>SUMIF('Interventi - Dettaglio'!$A:$A,"130018"&amp;'Interventi - Sintesi'!$C970,'Interventi - Dettaglio'!H:H)</f>
        <v>3</v>
      </c>
      <c r="F970" s="26">
        <f>SUMIF('Interventi - Dettaglio'!$A:$A,"130018"&amp;'Interventi - Sintesi'!$C970,'Interventi - Dettaglio'!I:I)</f>
        <v>2</v>
      </c>
      <c r="G970" s="32">
        <f t="shared" si="180"/>
        <v>0.66669999999999996</v>
      </c>
      <c r="H970" s="26">
        <f>SUMIF('Interventi - Dettaglio'!$A:$A,"130018"&amp;'Interventi - Sintesi'!$C970,'Interventi - Dettaglio'!J:J)</f>
        <v>0</v>
      </c>
      <c r="I970" s="26">
        <f>SUMIF('Interventi - Dettaglio'!$A:$A,"130018"&amp;'Interventi - Sintesi'!$C970,'Interventi - Dettaglio'!K:K)</f>
        <v>0</v>
      </c>
      <c r="J970" s="26">
        <f t="shared" si="172"/>
        <v>3</v>
      </c>
      <c r="K970" s="26">
        <f>SUMIF('Interventi - Dettaglio'!$A:$A,"130019"&amp;'Interventi - Sintesi'!$C970,'Interventi - Dettaglio'!$H:$H)</f>
        <v>1</v>
      </c>
      <c r="L970" s="26">
        <f>SUMIF('Interventi - Dettaglio'!$A:$A,"130019"&amp;'Interventi - Sintesi'!$C970,'Interventi - Dettaglio'!$I:$I)</f>
        <v>0</v>
      </c>
      <c r="M970" s="32">
        <f t="shared" si="181"/>
        <v>0</v>
      </c>
      <c r="N970" s="26">
        <f>SUMIF('Interventi - Dettaglio'!$A:$A,"130019"&amp;'Interventi - Sintesi'!$C970,'Interventi - Dettaglio'!$J:$J)</f>
        <v>0</v>
      </c>
      <c r="O970" s="26">
        <f>SUMIF('Interventi - Dettaglio'!$A:$A,"130019"&amp;'Interventi - Sintesi'!$C970,'Interventi - Dettaglio'!$K:$K)</f>
        <v>0</v>
      </c>
      <c r="P970" s="26">
        <f t="shared" si="173"/>
        <v>1</v>
      </c>
      <c r="Q970" s="26">
        <f>SUMIF('Interventi - Dettaglio'!$A:$A,"130020"&amp;'Interventi - Sintesi'!$C970,'Interventi - Dettaglio'!$H:$H)</f>
        <v>1</v>
      </c>
      <c r="R970" s="32">
        <f t="shared" si="182"/>
        <v>1</v>
      </c>
      <c r="S970" s="26">
        <f>SUMIF('Interventi - Dettaglio'!$A:$A,"130020"&amp;'Interventi - Sintesi'!$C970,'Interventi - Dettaglio'!$I:$I)</f>
        <v>0</v>
      </c>
      <c r="T970" s="26">
        <f>SUMIF('Interventi - Dettaglio'!$A:$A,"130020"&amp;'Interventi - Sintesi'!$C970,'Interventi - Dettaglio'!$J:$J)</f>
        <v>0</v>
      </c>
      <c r="U970" s="26">
        <f>SUMIF('Interventi - Dettaglio'!$A:$A,"130020"&amp;'Interventi - Sintesi'!$C970,'Interventi - Dettaglio'!$K:$K)</f>
        <v>0</v>
      </c>
      <c r="V970" s="26">
        <f t="shared" si="174"/>
        <v>1</v>
      </c>
      <c r="W970" s="26">
        <f t="shared" si="175"/>
        <v>5</v>
      </c>
      <c r="X970" s="26">
        <f t="shared" si="176"/>
        <v>2</v>
      </c>
      <c r="Y970" s="32">
        <f t="shared" si="183"/>
        <v>0.4</v>
      </c>
      <c r="Z970" s="26">
        <f t="shared" si="177"/>
        <v>0</v>
      </c>
      <c r="AA970" s="26">
        <f t="shared" si="178"/>
        <v>0</v>
      </c>
      <c r="AB970" s="26">
        <f t="shared" si="179"/>
        <v>5</v>
      </c>
    </row>
    <row r="971" spans="1:28">
      <c r="A971" s="19" t="s">
        <v>1474</v>
      </c>
      <c r="B971" s="19" t="s">
        <v>1703</v>
      </c>
      <c r="C971" s="14" t="s">
        <v>401</v>
      </c>
      <c r="D971" s="4" t="s">
        <v>402</v>
      </c>
      <c r="E971" s="26">
        <f>SUMIF('Interventi - Dettaglio'!$A:$A,"130018"&amp;'Interventi - Sintesi'!$C971,'Interventi - Dettaglio'!H:H)</f>
        <v>11</v>
      </c>
      <c r="F971" s="26">
        <f>SUMIF('Interventi - Dettaglio'!$A:$A,"130018"&amp;'Interventi - Sintesi'!$C971,'Interventi - Dettaglio'!I:I)</f>
        <v>3</v>
      </c>
      <c r="G971" s="32">
        <f t="shared" si="180"/>
        <v>0.2727</v>
      </c>
      <c r="H971" s="26">
        <f>SUMIF('Interventi - Dettaglio'!$A:$A,"130018"&amp;'Interventi - Sintesi'!$C971,'Interventi - Dettaglio'!J:J)</f>
        <v>1</v>
      </c>
      <c r="I971" s="26">
        <f>SUMIF('Interventi - Dettaglio'!$A:$A,"130018"&amp;'Interventi - Sintesi'!$C971,'Interventi - Dettaglio'!K:K)</f>
        <v>0</v>
      </c>
      <c r="J971" s="26">
        <f t="shared" si="172"/>
        <v>12</v>
      </c>
      <c r="K971" s="26">
        <f>SUMIF('Interventi - Dettaglio'!$A:$A,"130019"&amp;'Interventi - Sintesi'!$C971,'Interventi - Dettaglio'!$H:$H)</f>
        <v>1</v>
      </c>
      <c r="L971" s="26">
        <f>SUMIF('Interventi - Dettaglio'!$A:$A,"130019"&amp;'Interventi - Sintesi'!$C971,'Interventi - Dettaglio'!$I:$I)</f>
        <v>0</v>
      </c>
      <c r="M971" s="32">
        <f t="shared" si="181"/>
        <v>0</v>
      </c>
      <c r="N971" s="26">
        <f>SUMIF('Interventi - Dettaglio'!$A:$A,"130019"&amp;'Interventi - Sintesi'!$C971,'Interventi - Dettaglio'!$J:$J)</f>
        <v>0</v>
      </c>
      <c r="O971" s="26">
        <f>SUMIF('Interventi - Dettaglio'!$A:$A,"130019"&amp;'Interventi - Sintesi'!$C971,'Interventi - Dettaglio'!$K:$K)</f>
        <v>0</v>
      </c>
      <c r="P971" s="26">
        <f t="shared" si="173"/>
        <v>1</v>
      </c>
      <c r="Q971" s="26">
        <f>SUMIF('Interventi - Dettaglio'!$A:$A,"130020"&amp;'Interventi - Sintesi'!$C971,'Interventi - Dettaglio'!$H:$H)</f>
        <v>2</v>
      </c>
      <c r="R971" s="32">
        <f t="shared" si="182"/>
        <v>2</v>
      </c>
      <c r="S971" s="26">
        <f>SUMIF('Interventi - Dettaglio'!$A:$A,"130020"&amp;'Interventi - Sintesi'!$C971,'Interventi - Dettaglio'!$I:$I)</f>
        <v>1</v>
      </c>
      <c r="T971" s="26">
        <f>SUMIF('Interventi - Dettaglio'!$A:$A,"130020"&amp;'Interventi - Sintesi'!$C971,'Interventi - Dettaglio'!$J:$J)</f>
        <v>1</v>
      </c>
      <c r="U971" s="26">
        <f>SUMIF('Interventi - Dettaglio'!$A:$A,"130020"&amp;'Interventi - Sintesi'!$C971,'Interventi - Dettaglio'!$K:$K)</f>
        <v>0</v>
      </c>
      <c r="V971" s="26">
        <f t="shared" si="174"/>
        <v>3</v>
      </c>
      <c r="W971" s="26">
        <f t="shared" si="175"/>
        <v>14</v>
      </c>
      <c r="X971" s="26">
        <f t="shared" si="176"/>
        <v>4</v>
      </c>
      <c r="Y971" s="32">
        <f t="shared" si="183"/>
        <v>0.28570000000000001</v>
      </c>
      <c r="Z971" s="26">
        <f t="shared" si="177"/>
        <v>2</v>
      </c>
      <c r="AA971" s="26">
        <f t="shared" si="178"/>
        <v>0</v>
      </c>
      <c r="AB971" s="26">
        <f t="shared" si="179"/>
        <v>16</v>
      </c>
    </row>
    <row r="972" spans="1:28">
      <c r="A972" s="19" t="s">
        <v>1474</v>
      </c>
      <c r="B972" s="19" t="s">
        <v>1703</v>
      </c>
      <c r="C972" s="14" t="s">
        <v>1309</v>
      </c>
      <c r="D972" s="4" t="s">
        <v>1310</v>
      </c>
      <c r="E972" s="26">
        <f>SUMIF('Interventi - Dettaglio'!$A:$A,"130018"&amp;'Interventi - Sintesi'!$C972,'Interventi - Dettaglio'!H:H)</f>
        <v>2</v>
      </c>
      <c r="F972" s="26">
        <f>SUMIF('Interventi - Dettaglio'!$A:$A,"130018"&amp;'Interventi - Sintesi'!$C972,'Interventi - Dettaglio'!I:I)</f>
        <v>1</v>
      </c>
      <c r="G972" s="32">
        <f t="shared" si="180"/>
        <v>0.5</v>
      </c>
      <c r="H972" s="26">
        <f>SUMIF('Interventi - Dettaglio'!$A:$A,"130018"&amp;'Interventi - Sintesi'!$C972,'Interventi - Dettaglio'!J:J)</f>
        <v>0</v>
      </c>
      <c r="I972" s="26">
        <f>SUMIF('Interventi - Dettaglio'!$A:$A,"130018"&amp;'Interventi - Sintesi'!$C972,'Interventi - Dettaglio'!K:K)</f>
        <v>0</v>
      </c>
      <c r="J972" s="26">
        <f t="shared" si="172"/>
        <v>2</v>
      </c>
      <c r="K972" s="26">
        <f>SUMIF('Interventi - Dettaglio'!$A:$A,"130019"&amp;'Interventi - Sintesi'!$C972,'Interventi - Dettaglio'!$H:$H)</f>
        <v>0</v>
      </c>
      <c r="L972" s="26">
        <f>SUMIF('Interventi - Dettaglio'!$A:$A,"130019"&amp;'Interventi - Sintesi'!$C972,'Interventi - Dettaglio'!$I:$I)</f>
        <v>0</v>
      </c>
      <c r="M972" s="32">
        <f t="shared" si="181"/>
        <v>0</v>
      </c>
      <c r="N972" s="26">
        <f>SUMIF('Interventi - Dettaglio'!$A:$A,"130019"&amp;'Interventi - Sintesi'!$C972,'Interventi - Dettaglio'!$J:$J)</f>
        <v>0</v>
      </c>
      <c r="O972" s="26">
        <f>SUMIF('Interventi - Dettaglio'!$A:$A,"130019"&amp;'Interventi - Sintesi'!$C972,'Interventi - Dettaglio'!$K:$K)</f>
        <v>0</v>
      </c>
      <c r="P972" s="26">
        <f t="shared" si="173"/>
        <v>0</v>
      </c>
      <c r="Q972" s="26">
        <f>SUMIF('Interventi - Dettaglio'!$A:$A,"130020"&amp;'Interventi - Sintesi'!$C972,'Interventi - Dettaglio'!$H:$H)</f>
        <v>0</v>
      </c>
      <c r="R972" s="32">
        <f t="shared" si="182"/>
        <v>0</v>
      </c>
      <c r="S972" s="26">
        <f>SUMIF('Interventi - Dettaglio'!$A:$A,"130020"&amp;'Interventi - Sintesi'!$C972,'Interventi - Dettaglio'!$I:$I)</f>
        <v>0</v>
      </c>
      <c r="T972" s="26">
        <f>SUMIF('Interventi - Dettaglio'!$A:$A,"130020"&amp;'Interventi - Sintesi'!$C972,'Interventi - Dettaglio'!$J:$J)</f>
        <v>0</v>
      </c>
      <c r="U972" s="26">
        <f>SUMIF('Interventi - Dettaglio'!$A:$A,"130020"&amp;'Interventi - Sintesi'!$C972,'Interventi - Dettaglio'!$K:$K)</f>
        <v>0</v>
      </c>
      <c r="V972" s="26">
        <f t="shared" si="174"/>
        <v>0</v>
      </c>
      <c r="W972" s="26">
        <f t="shared" si="175"/>
        <v>2</v>
      </c>
      <c r="X972" s="26">
        <f t="shared" si="176"/>
        <v>1</v>
      </c>
      <c r="Y972" s="32">
        <f t="shared" si="183"/>
        <v>0.5</v>
      </c>
      <c r="Z972" s="26">
        <f t="shared" si="177"/>
        <v>0</v>
      </c>
      <c r="AA972" s="26">
        <f t="shared" si="178"/>
        <v>0</v>
      </c>
      <c r="AB972" s="26">
        <f t="shared" si="179"/>
        <v>2</v>
      </c>
    </row>
    <row r="973" spans="1:28">
      <c r="A973" s="19" t="s">
        <v>1474</v>
      </c>
      <c r="B973" s="19" t="s">
        <v>1703</v>
      </c>
      <c r="C973" s="14" t="s">
        <v>1872</v>
      </c>
      <c r="D973" s="4" t="s">
        <v>1873</v>
      </c>
      <c r="E973" s="26">
        <f>SUMIF('Interventi - Dettaglio'!$A:$A,"130018"&amp;'Interventi - Sintesi'!$C973,'Interventi - Dettaglio'!H:H)</f>
        <v>1</v>
      </c>
      <c r="F973" s="26">
        <f>SUMIF('Interventi - Dettaglio'!$A:$A,"130018"&amp;'Interventi - Sintesi'!$C973,'Interventi - Dettaglio'!I:I)</f>
        <v>0</v>
      </c>
      <c r="G973" s="32">
        <f t="shared" si="180"/>
        <v>0</v>
      </c>
      <c r="H973" s="26">
        <f>SUMIF('Interventi - Dettaglio'!$A:$A,"130018"&amp;'Interventi - Sintesi'!$C973,'Interventi - Dettaglio'!J:J)</f>
        <v>0</v>
      </c>
      <c r="I973" s="26">
        <f>SUMIF('Interventi - Dettaglio'!$A:$A,"130018"&amp;'Interventi - Sintesi'!$C973,'Interventi - Dettaglio'!K:K)</f>
        <v>0</v>
      </c>
      <c r="J973" s="26">
        <f t="shared" si="172"/>
        <v>1</v>
      </c>
      <c r="K973" s="26">
        <f>SUMIF('Interventi - Dettaglio'!$A:$A,"130019"&amp;'Interventi - Sintesi'!$C973,'Interventi - Dettaglio'!$H:$H)</f>
        <v>0</v>
      </c>
      <c r="L973" s="26">
        <f>SUMIF('Interventi - Dettaglio'!$A:$A,"130019"&amp;'Interventi - Sintesi'!$C973,'Interventi - Dettaglio'!$I:$I)</f>
        <v>0</v>
      </c>
      <c r="M973" s="32">
        <f t="shared" si="181"/>
        <v>0</v>
      </c>
      <c r="N973" s="26">
        <f>SUMIF('Interventi - Dettaglio'!$A:$A,"130019"&amp;'Interventi - Sintesi'!$C973,'Interventi - Dettaglio'!$J:$J)</f>
        <v>0</v>
      </c>
      <c r="O973" s="26">
        <f>SUMIF('Interventi - Dettaglio'!$A:$A,"130019"&amp;'Interventi - Sintesi'!$C973,'Interventi - Dettaglio'!$K:$K)</f>
        <v>0</v>
      </c>
      <c r="P973" s="26">
        <f t="shared" si="173"/>
        <v>0</v>
      </c>
      <c r="Q973" s="26">
        <f>SUMIF('Interventi - Dettaglio'!$A:$A,"130020"&amp;'Interventi - Sintesi'!$C973,'Interventi - Dettaglio'!$H:$H)</f>
        <v>0</v>
      </c>
      <c r="R973" s="32">
        <f t="shared" si="182"/>
        <v>0</v>
      </c>
      <c r="S973" s="26">
        <f>SUMIF('Interventi - Dettaglio'!$A:$A,"130020"&amp;'Interventi - Sintesi'!$C973,'Interventi - Dettaglio'!$I:$I)</f>
        <v>0</v>
      </c>
      <c r="T973" s="26">
        <f>SUMIF('Interventi - Dettaglio'!$A:$A,"130020"&amp;'Interventi - Sintesi'!$C973,'Interventi - Dettaglio'!$J:$J)</f>
        <v>0</v>
      </c>
      <c r="U973" s="26">
        <f>SUMIF('Interventi - Dettaglio'!$A:$A,"130020"&amp;'Interventi - Sintesi'!$C973,'Interventi - Dettaglio'!$K:$K)</f>
        <v>0</v>
      </c>
      <c r="V973" s="26">
        <f t="shared" si="174"/>
        <v>0</v>
      </c>
      <c r="W973" s="26">
        <f t="shared" si="175"/>
        <v>1</v>
      </c>
      <c r="X973" s="26">
        <f t="shared" si="176"/>
        <v>0</v>
      </c>
      <c r="Y973" s="32">
        <f t="shared" si="183"/>
        <v>0</v>
      </c>
      <c r="Z973" s="26">
        <f t="shared" si="177"/>
        <v>0</v>
      </c>
      <c r="AA973" s="26">
        <f t="shared" si="178"/>
        <v>0</v>
      </c>
      <c r="AB973" s="26">
        <f t="shared" si="179"/>
        <v>1</v>
      </c>
    </row>
    <row r="974" spans="1:28">
      <c r="A974" s="19" t="s">
        <v>1474</v>
      </c>
      <c r="B974" s="19" t="s">
        <v>1703</v>
      </c>
      <c r="C974" s="14" t="s">
        <v>1311</v>
      </c>
      <c r="D974" s="4" t="s">
        <v>1312</v>
      </c>
      <c r="E974" s="26">
        <f>SUMIF('Interventi - Dettaglio'!$A:$A,"130018"&amp;'Interventi - Sintesi'!$C974,'Interventi - Dettaglio'!H:H)</f>
        <v>20</v>
      </c>
      <c r="F974" s="26">
        <f>SUMIF('Interventi - Dettaglio'!$A:$A,"130018"&amp;'Interventi - Sintesi'!$C974,'Interventi - Dettaglio'!I:I)</f>
        <v>16</v>
      </c>
      <c r="G974" s="32">
        <f t="shared" si="180"/>
        <v>0.8</v>
      </c>
      <c r="H974" s="26">
        <f>SUMIF('Interventi - Dettaglio'!$A:$A,"130018"&amp;'Interventi - Sintesi'!$C974,'Interventi - Dettaglio'!J:J)</f>
        <v>0</v>
      </c>
      <c r="I974" s="26">
        <f>SUMIF('Interventi - Dettaglio'!$A:$A,"130018"&amp;'Interventi - Sintesi'!$C974,'Interventi - Dettaglio'!K:K)</f>
        <v>0</v>
      </c>
      <c r="J974" s="26">
        <f t="shared" si="172"/>
        <v>20</v>
      </c>
      <c r="K974" s="26">
        <f>SUMIF('Interventi - Dettaglio'!$A:$A,"130019"&amp;'Interventi - Sintesi'!$C974,'Interventi - Dettaglio'!$H:$H)</f>
        <v>1</v>
      </c>
      <c r="L974" s="26">
        <f>SUMIF('Interventi - Dettaglio'!$A:$A,"130019"&amp;'Interventi - Sintesi'!$C974,'Interventi - Dettaglio'!$I:$I)</f>
        <v>1</v>
      </c>
      <c r="M974" s="32">
        <f t="shared" si="181"/>
        <v>1</v>
      </c>
      <c r="N974" s="26">
        <f>SUMIF('Interventi - Dettaglio'!$A:$A,"130019"&amp;'Interventi - Sintesi'!$C974,'Interventi - Dettaglio'!$J:$J)</f>
        <v>0</v>
      </c>
      <c r="O974" s="26">
        <f>SUMIF('Interventi - Dettaglio'!$A:$A,"130019"&amp;'Interventi - Sintesi'!$C974,'Interventi - Dettaglio'!$K:$K)</f>
        <v>0</v>
      </c>
      <c r="P974" s="26">
        <f t="shared" si="173"/>
        <v>1</v>
      </c>
      <c r="Q974" s="26">
        <f>SUMIF('Interventi - Dettaglio'!$A:$A,"130020"&amp;'Interventi - Sintesi'!$C974,'Interventi - Dettaglio'!$H:$H)</f>
        <v>2</v>
      </c>
      <c r="R974" s="32">
        <f t="shared" si="182"/>
        <v>2</v>
      </c>
      <c r="S974" s="26">
        <f>SUMIF('Interventi - Dettaglio'!$A:$A,"130020"&amp;'Interventi - Sintesi'!$C974,'Interventi - Dettaglio'!$I:$I)</f>
        <v>2</v>
      </c>
      <c r="T974" s="26">
        <f>SUMIF('Interventi - Dettaglio'!$A:$A,"130020"&amp;'Interventi - Sintesi'!$C974,'Interventi - Dettaglio'!$J:$J)</f>
        <v>0</v>
      </c>
      <c r="U974" s="26">
        <f>SUMIF('Interventi - Dettaglio'!$A:$A,"130020"&amp;'Interventi - Sintesi'!$C974,'Interventi - Dettaglio'!$K:$K)</f>
        <v>0</v>
      </c>
      <c r="V974" s="26">
        <f t="shared" si="174"/>
        <v>2</v>
      </c>
      <c r="W974" s="26">
        <f t="shared" si="175"/>
        <v>23</v>
      </c>
      <c r="X974" s="26">
        <f t="shared" si="176"/>
        <v>19</v>
      </c>
      <c r="Y974" s="32">
        <f t="shared" si="183"/>
        <v>0.82609999999999995</v>
      </c>
      <c r="Z974" s="26">
        <f t="shared" si="177"/>
        <v>0</v>
      </c>
      <c r="AA974" s="26">
        <f t="shared" si="178"/>
        <v>0</v>
      </c>
      <c r="AB974" s="26">
        <f t="shared" si="179"/>
        <v>23</v>
      </c>
    </row>
    <row r="975" spans="1:28">
      <c r="A975" s="17" t="s">
        <v>1474</v>
      </c>
      <c r="B975" s="19" t="s">
        <v>1703</v>
      </c>
      <c r="C975" s="16" t="s">
        <v>2145</v>
      </c>
      <c r="D975" s="23" t="s">
        <v>2146</v>
      </c>
      <c r="E975" s="26">
        <f>SUMIF('Interventi - Dettaglio'!$A:$A,"130018"&amp;'Interventi - Sintesi'!$C975,'Interventi - Dettaglio'!H:H)</f>
        <v>0</v>
      </c>
      <c r="F975" s="26">
        <f>SUMIF('Interventi - Dettaglio'!$A:$A,"130018"&amp;'Interventi - Sintesi'!$C975,'Interventi - Dettaglio'!I:I)</f>
        <v>0</v>
      </c>
      <c r="G975" s="32">
        <f t="shared" si="180"/>
        <v>0</v>
      </c>
      <c r="H975" s="26">
        <f>SUMIF('Interventi - Dettaglio'!$A:$A,"130018"&amp;'Interventi - Sintesi'!$C975,'Interventi - Dettaglio'!J:J)</f>
        <v>0</v>
      </c>
      <c r="I975" s="26">
        <f>SUMIF('Interventi - Dettaglio'!$A:$A,"130018"&amp;'Interventi - Sintesi'!$C975,'Interventi - Dettaglio'!K:K)</f>
        <v>0</v>
      </c>
      <c r="J975" s="26">
        <f t="shared" si="172"/>
        <v>0</v>
      </c>
      <c r="K975" s="26">
        <f>SUMIF('Interventi - Dettaglio'!$A:$A,"130019"&amp;'Interventi - Sintesi'!$C975,'Interventi - Dettaglio'!$H:$H)</f>
        <v>1</v>
      </c>
      <c r="L975" s="26">
        <f>SUMIF('Interventi - Dettaglio'!$A:$A,"130019"&amp;'Interventi - Sintesi'!$C975,'Interventi - Dettaglio'!$I:$I)</f>
        <v>1</v>
      </c>
      <c r="M975" s="32">
        <f t="shared" si="181"/>
        <v>1</v>
      </c>
      <c r="N975" s="26">
        <f>SUMIF('Interventi - Dettaglio'!$A:$A,"130019"&amp;'Interventi - Sintesi'!$C975,'Interventi - Dettaglio'!$J:$J)</f>
        <v>0</v>
      </c>
      <c r="O975" s="26">
        <f>SUMIF('Interventi - Dettaglio'!$A:$A,"130019"&amp;'Interventi - Sintesi'!$C975,'Interventi - Dettaglio'!$K:$K)</f>
        <v>0</v>
      </c>
      <c r="P975" s="26">
        <f t="shared" si="173"/>
        <v>1</v>
      </c>
      <c r="Q975" s="26">
        <f>SUMIF('Interventi - Dettaglio'!$A:$A,"130020"&amp;'Interventi - Sintesi'!$C975,'Interventi - Dettaglio'!$H:$H)</f>
        <v>0</v>
      </c>
      <c r="R975" s="32">
        <f t="shared" si="182"/>
        <v>0</v>
      </c>
      <c r="S975" s="26">
        <f>SUMIF('Interventi - Dettaglio'!$A:$A,"130020"&amp;'Interventi - Sintesi'!$C975,'Interventi - Dettaglio'!$I:$I)</f>
        <v>0</v>
      </c>
      <c r="T975" s="26">
        <f>SUMIF('Interventi - Dettaglio'!$A:$A,"130020"&amp;'Interventi - Sintesi'!$C975,'Interventi - Dettaglio'!$J:$J)</f>
        <v>0</v>
      </c>
      <c r="U975" s="26">
        <f>SUMIF('Interventi - Dettaglio'!$A:$A,"130020"&amp;'Interventi - Sintesi'!$C975,'Interventi - Dettaglio'!$K:$K)</f>
        <v>0</v>
      </c>
      <c r="V975" s="26">
        <f t="shared" si="174"/>
        <v>0</v>
      </c>
      <c r="W975" s="26">
        <f t="shared" si="175"/>
        <v>1</v>
      </c>
      <c r="X975" s="26">
        <f t="shared" si="176"/>
        <v>1</v>
      </c>
      <c r="Y975" s="32">
        <f t="shared" si="183"/>
        <v>1</v>
      </c>
      <c r="Z975" s="26">
        <f t="shared" si="177"/>
        <v>0</v>
      </c>
      <c r="AA975" s="26">
        <f t="shared" si="178"/>
        <v>0</v>
      </c>
      <c r="AB975" s="26">
        <f t="shared" si="179"/>
        <v>1</v>
      </c>
    </row>
    <row r="976" spans="1:28">
      <c r="A976" s="17" t="s">
        <v>1474</v>
      </c>
      <c r="B976" s="19" t="s">
        <v>1703</v>
      </c>
      <c r="C976" s="16" t="s">
        <v>1511</v>
      </c>
      <c r="D976" s="23" t="s">
        <v>1512</v>
      </c>
      <c r="E976" s="26">
        <f>SUMIF('Interventi - Dettaglio'!$A:$A,"130018"&amp;'Interventi - Sintesi'!$C976,'Interventi - Dettaglio'!H:H)</f>
        <v>0</v>
      </c>
      <c r="F976" s="26">
        <f>SUMIF('Interventi - Dettaglio'!$A:$A,"130018"&amp;'Interventi - Sintesi'!$C976,'Interventi - Dettaglio'!I:I)</f>
        <v>0</v>
      </c>
      <c r="G976" s="32">
        <f t="shared" si="180"/>
        <v>0</v>
      </c>
      <c r="H976" s="26">
        <f>SUMIF('Interventi - Dettaglio'!$A:$A,"130018"&amp;'Interventi - Sintesi'!$C976,'Interventi - Dettaglio'!J:J)</f>
        <v>0</v>
      </c>
      <c r="I976" s="26">
        <f>SUMIF('Interventi - Dettaglio'!$A:$A,"130018"&amp;'Interventi - Sintesi'!$C976,'Interventi - Dettaglio'!K:K)</f>
        <v>0</v>
      </c>
      <c r="J976" s="26">
        <f t="shared" si="172"/>
        <v>0</v>
      </c>
      <c r="K976" s="26">
        <f>SUMIF('Interventi - Dettaglio'!$A:$A,"130019"&amp;'Interventi - Sintesi'!$C976,'Interventi - Dettaglio'!$H:$H)</f>
        <v>3</v>
      </c>
      <c r="L976" s="26">
        <f>SUMIF('Interventi - Dettaglio'!$A:$A,"130019"&amp;'Interventi - Sintesi'!$C976,'Interventi - Dettaglio'!$I:$I)</f>
        <v>3</v>
      </c>
      <c r="M976" s="32">
        <f t="shared" si="181"/>
        <v>1</v>
      </c>
      <c r="N976" s="26">
        <f>SUMIF('Interventi - Dettaglio'!$A:$A,"130019"&amp;'Interventi - Sintesi'!$C976,'Interventi - Dettaglio'!$J:$J)</f>
        <v>0</v>
      </c>
      <c r="O976" s="26">
        <f>SUMIF('Interventi - Dettaglio'!$A:$A,"130019"&amp;'Interventi - Sintesi'!$C976,'Interventi - Dettaglio'!$K:$K)</f>
        <v>0</v>
      </c>
      <c r="P976" s="26">
        <f t="shared" si="173"/>
        <v>3</v>
      </c>
      <c r="Q976" s="26">
        <f>SUMIF('Interventi - Dettaglio'!$A:$A,"130020"&amp;'Interventi - Sintesi'!$C976,'Interventi - Dettaglio'!$H:$H)</f>
        <v>0</v>
      </c>
      <c r="R976" s="32">
        <f t="shared" si="182"/>
        <v>0</v>
      </c>
      <c r="S976" s="26">
        <f>SUMIF('Interventi - Dettaglio'!$A:$A,"130020"&amp;'Interventi - Sintesi'!$C976,'Interventi - Dettaglio'!$I:$I)</f>
        <v>0</v>
      </c>
      <c r="T976" s="26">
        <f>SUMIF('Interventi - Dettaglio'!$A:$A,"130020"&amp;'Interventi - Sintesi'!$C976,'Interventi - Dettaglio'!$J:$J)</f>
        <v>0</v>
      </c>
      <c r="U976" s="26">
        <f>SUMIF('Interventi - Dettaglio'!$A:$A,"130020"&amp;'Interventi - Sintesi'!$C976,'Interventi - Dettaglio'!$K:$K)</f>
        <v>0</v>
      </c>
      <c r="V976" s="26">
        <f t="shared" si="174"/>
        <v>0</v>
      </c>
      <c r="W976" s="26">
        <f t="shared" si="175"/>
        <v>3</v>
      </c>
      <c r="X976" s="26">
        <f t="shared" si="176"/>
        <v>3</v>
      </c>
      <c r="Y976" s="32">
        <f t="shared" si="183"/>
        <v>1</v>
      </c>
      <c r="Z976" s="26">
        <f t="shared" si="177"/>
        <v>0</v>
      </c>
      <c r="AA976" s="26">
        <f t="shared" si="178"/>
        <v>0</v>
      </c>
      <c r="AB976" s="26">
        <f t="shared" si="179"/>
        <v>3</v>
      </c>
    </row>
    <row r="977" spans="1:28">
      <c r="A977" s="20" t="s">
        <v>1474</v>
      </c>
      <c r="B977" s="19" t="s">
        <v>1703</v>
      </c>
      <c r="C977" s="16" t="s">
        <v>2085</v>
      </c>
      <c r="D977" s="23" t="s">
        <v>2086</v>
      </c>
      <c r="E977" s="26">
        <f>SUMIF('Interventi - Dettaglio'!$A:$A,"130018"&amp;'Interventi - Sintesi'!$C977,'Interventi - Dettaglio'!H:H)</f>
        <v>0</v>
      </c>
      <c r="F977" s="26">
        <f>SUMIF('Interventi - Dettaglio'!$A:$A,"130018"&amp;'Interventi - Sintesi'!$C977,'Interventi - Dettaglio'!I:I)</f>
        <v>0</v>
      </c>
      <c r="G977" s="32">
        <f t="shared" si="180"/>
        <v>0</v>
      </c>
      <c r="H977" s="26">
        <f>SUMIF('Interventi - Dettaglio'!$A:$A,"130018"&amp;'Interventi - Sintesi'!$C977,'Interventi - Dettaglio'!J:J)</f>
        <v>1</v>
      </c>
      <c r="I977" s="26">
        <f>SUMIF('Interventi - Dettaglio'!$A:$A,"130018"&amp;'Interventi - Sintesi'!$C977,'Interventi - Dettaglio'!K:K)</f>
        <v>0</v>
      </c>
      <c r="J977" s="26">
        <f t="shared" si="172"/>
        <v>1</v>
      </c>
      <c r="K977" s="26">
        <f>SUMIF('Interventi - Dettaglio'!$A:$A,"130019"&amp;'Interventi - Sintesi'!$C977,'Interventi - Dettaglio'!$H:$H)</f>
        <v>0</v>
      </c>
      <c r="L977" s="26">
        <f>SUMIF('Interventi - Dettaglio'!$A:$A,"130019"&amp;'Interventi - Sintesi'!$C977,'Interventi - Dettaglio'!$I:$I)</f>
        <v>0</v>
      </c>
      <c r="M977" s="32">
        <f t="shared" si="181"/>
        <v>0</v>
      </c>
      <c r="N977" s="26">
        <f>SUMIF('Interventi - Dettaglio'!$A:$A,"130019"&amp;'Interventi - Sintesi'!$C977,'Interventi - Dettaglio'!$J:$J)</f>
        <v>0</v>
      </c>
      <c r="O977" s="26">
        <f>SUMIF('Interventi - Dettaglio'!$A:$A,"130019"&amp;'Interventi - Sintesi'!$C977,'Interventi - Dettaglio'!$K:$K)</f>
        <v>0</v>
      </c>
      <c r="P977" s="26">
        <f t="shared" si="173"/>
        <v>0</v>
      </c>
      <c r="Q977" s="26">
        <f>SUMIF('Interventi - Dettaglio'!$A:$A,"130020"&amp;'Interventi - Sintesi'!$C977,'Interventi - Dettaglio'!$H:$H)</f>
        <v>0</v>
      </c>
      <c r="R977" s="32">
        <f t="shared" si="182"/>
        <v>0</v>
      </c>
      <c r="S977" s="26">
        <f>SUMIF('Interventi - Dettaglio'!$A:$A,"130020"&amp;'Interventi - Sintesi'!$C977,'Interventi - Dettaglio'!$I:$I)</f>
        <v>0</v>
      </c>
      <c r="T977" s="26">
        <f>SUMIF('Interventi - Dettaglio'!$A:$A,"130020"&amp;'Interventi - Sintesi'!$C977,'Interventi - Dettaglio'!$J:$J)</f>
        <v>0</v>
      </c>
      <c r="U977" s="26">
        <f>SUMIF('Interventi - Dettaglio'!$A:$A,"130020"&amp;'Interventi - Sintesi'!$C977,'Interventi - Dettaglio'!$K:$K)</f>
        <v>0</v>
      </c>
      <c r="V977" s="26">
        <f t="shared" si="174"/>
        <v>0</v>
      </c>
      <c r="W977" s="26">
        <f t="shared" si="175"/>
        <v>0</v>
      </c>
      <c r="X977" s="26">
        <f t="shared" si="176"/>
        <v>0</v>
      </c>
      <c r="Y977" s="32">
        <f t="shared" si="183"/>
        <v>0</v>
      </c>
      <c r="Z977" s="26">
        <f t="shared" si="177"/>
        <v>1</v>
      </c>
      <c r="AA977" s="26">
        <f t="shared" si="178"/>
        <v>0</v>
      </c>
      <c r="AB977" s="26">
        <f t="shared" si="179"/>
        <v>1</v>
      </c>
    </row>
    <row r="978" spans="1:28">
      <c r="A978" s="20" t="s">
        <v>1474</v>
      </c>
      <c r="B978" s="19" t="s">
        <v>1703</v>
      </c>
      <c r="C978" s="16" t="s">
        <v>427</v>
      </c>
      <c r="D978" s="23" t="s">
        <v>428</v>
      </c>
      <c r="E978" s="26">
        <f>SUMIF('Interventi - Dettaglio'!$A:$A,"130018"&amp;'Interventi - Sintesi'!$C978,'Interventi - Dettaglio'!H:H)</f>
        <v>1</v>
      </c>
      <c r="F978" s="26">
        <f>SUMIF('Interventi - Dettaglio'!$A:$A,"130018"&amp;'Interventi - Sintesi'!$C978,'Interventi - Dettaglio'!I:I)</f>
        <v>1</v>
      </c>
      <c r="G978" s="32">
        <f t="shared" si="180"/>
        <v>1</v>
      </c>
      <c r="H978" s="26">
        <f>SUMIF('Interventi - Dettaglio'!$A:$A,"130018"&amp;'Interventi - Sintesi'!$C978,'Interventi - Dettaglio'!J:J)</f>
        <v>0</v>
      </c>
      <c r="I978" s="26">
        <f>SUMIF('Interventi - Dettaglio'!$A:$A,"130018"&amp;'Interventi - Sintesi'!$C978,'Interventi - Dettaglio'!K:K)</f>
        <v>0</v>
      </c>
      <c r="J978" s="26">
        <f t="shared" si="172"/>
        <v>1</v>
      </c>
      <c r="K978" s="26">
        <f>SUMIF('Interventi - Dettaglio'!$A:$A,"130019"&amp;'Interventi - Sintesi'!$C978,'Interventi - Dettaglio'!$H:$H)</f>
        <v>0</v>
      </c>
      <c r="L978" s="26">
        <f>SUMIF('Interventi - Dettaglio'!$A:$A,"130019"&amp;'Interventi - Sintesi'!$C978,'Interventi - Dettaglio'!$I:$I)</f>
        <v>0</v>
      </c>
      <c r="M978" s="32">
        <f t="shared" si="181"/>
        <v>0</v>
      </c>
      <c r="N978" s="26">
        <f>SUMIF('Interventi - Dettaglio'!$A:$A,"130019"&amp;'Interventi - Sintesi'!$C978,'Interventi - Dettaglio'!$J:$J)</f>
        <v>0</v>
      </c>
      <c r="O978" s="26">
        <f>SUMIF('Interventi - Dettaglio'!$A:$A,"130019"&amp;'Interventi - Sintesi'!$C978,'Interventi - Dettaglio'!$K:$K)</f>
        <v>0</v>
      </c>
      <c r="P978" s="26">
        <f t="shared" si="173"/>
        <v>0</v>
      </c>
      <c r="Q978" s="26">
        <f>SUMIF('Interventi - Dettaglio'!$A:$A,"130020"&amp;'Interventi - Sintesi'!$C978,'Interventi - Dettaglio'!$H:$H)</f>
        <v>0</v>
      </c>
      <c r="R978" s="32">
        <f t="shared" si="182"/>
        <v>0</v>
      </c>
      <c r="S978" s="26">
        <f>SUMIF('Interventi - Dettaglio'!$A:$A,"130020"&amp;'Interventi - Sintesi'!$C978,'Interventi - Dettaglio'!$I:$I)</f>
        <v>0</v>
      </c>
      <c r="T978" s="26">
        <f>SUMIF('Interventi - Dettaglio'!$A:$A,"130020"&amp;'Interventi - Sintesi'!$C978,'Interventi - Dettaglio'!$J:$J)</f>
        <v>0</v>
      </c>
      <c r="U978" s="26">
        <f>SUMIF('Interventi - Dettaglio'!$A:$A,"130020"&amp;'Interventi - Sintesi'!$C978,'Interventi - Dettaglio'!$K:$K)</f>
        <v>0</v>
      </c>
      <c r="V978" s="26">
        <f t="shared" si="174"/>
        <v>0</v>
      </c>
      <c r="W978" s="26">
        <f t="shared" si="175"/>
        <v>1</v>
      </c>
      <c r="X978" s="26">
        <f t="shared" si="176"/>
        <v>1</v>
      </c>
      <c r="Y978" s="32">
        <f t="shared" si="183"/>
        <v>1</v>
      </c>
      <c r="Z978" s="26">
        <f t="shared" si="177"/>
        <v>0</v>
      </c>
      <c r="AA978" s="26">
        <f t="shared" si="178"/>
        <v>0</v>
      </c>
      <c r="AB978" s="26">
        <f t="shared" si="179"/>
        <v>1</v>
      </c>
    </row>
    <row r="979" spans="1:28">
      <c r="A979" s="19" t="s">
        <v>1474</v>
      </c>
      <c r="B979" s="19" t="s">
        <v>1703</v>
      </c>
      <c r="C979" s="14" t="s">
        <v>1923</v>
      </c>
      <c r="D979" s="4" t="s">
        <v>1924</v>
      </c>
      <c r="E979" s="26">
        <f>SUMIF('Interventi - Dettaglio'!$A:$A,"130018"&amp;'Interventi - Sintesi'!$C979,'Interventi - Dettaglio'!H:H)</f>
        <v>1</v>
      </c>
      <c r="F979" s="26">
        <f>SUMIF('Interventi - Dettaglio'!$A:$A,"130018"&amp;'Interventi - Sintesi'!$C979,'Interventi - Dettaglio'!I:I)</f>
        <v>0</v>
      </c>
      <c r="G979" s="32">
        <f t="shared" si="180"/>
        <v>0</v>
      </c>
      <c r="H979" s="26">
        <f>SUMIF('Interventi - Dettaglio'!$A:$A,"130018"&amp;'Interventi - Sintesi'!$C979,'Interventi - Dettaglio'!J:J)</f>
        <v>0</v>
      </c>
      <c r="I979" s="26">
        <f>SUMIF('Interventi - Dettaglio'!$A:$A,"130018"&amp;'Interventi - Sintesi'!$C979,'Interventi - Dettaglio'!K:K)</f>
        <v>0</v>
      </c>
      <c r="J979" s="26">
        <f t="shared" si="172"/>
        <v>1</v>
      </c>
      <c r="K979" s="26">
        <f>SUMIF('Interventi - Dettaglio'!$A:$A,"130019"&amp;'Interventi - Sintesi'!$C979,'Interventi - Dettaglio'!$H:$H)</f>
        <v>0</v>
      </c>
      <c r="L979" s="26">
        <f>SUMIF('Interventi - Dettaglio'!$A:$A,"130019"&amp;'Interventi - Sintesi'!$C979,'Interventi - Dettaglio'!$I:$I)</f>
        <v>0</v>
      </c>
      <c r="M979" s="32">
        <f t="shared" si="181"/>
        <v>0</v>
      </c>
      <c r="N979" s="26">
        <f>SUMIF('Interventi - Dettaglio'!$A:$A,"130019"&amp;'Interventi - Sintesi'!$C979,'Interventi - Dettaglio'!$J:$J)</f>
        <v>0</v>
      </c>
      <c r="O979" s="26">
        <f>SUMIF('Interventi - Dettaglio'!$A:$A,"130019"&amp;'Interventi - Sintesi'!$C979,'Interventi - Dettaglio'!$K:$K)</f>
        <v>0</v>
      </c>
      <c r="P979" s="26">
        <f t="shared" si="173"/>
        <v>0</v>
      </c>
      <c r="Q979" s="26">
        <f>SUMIF('Interventi - Dettaglio'!$A:$A,"130020"&amp;'Interventi - Sintesi'!$C979,'Interventi - Dettaglio'!$H:$H)</f>
        <v>0</v>
      </c>
      <c r="R979" s="32">
        <f t="shared" si="182"/>
        <v>0</v>
      </c>
      <c r="S979" s="26">
        <f>SUMIF('Interventi - Dettaglio'!$A:$A,"130020"&amp;'Interventi - Sintesi'!$C979,'Interventi - Dettaglio'!$I:$I)</f>
        <v>0</v>
      </c>
      <c r="T979" s="26">
        <f>SUMIF('Interventi - Dettaglio'!$A:$A,"130020"&amp;'Interventi - Sintesi'!$C979,'Interventi - Dettaglio'!$J:$J)</f>
        <v>0</v>
      </c>
      <c r="U979" s="26">
        <f>SUMIF('Interventi - Dettaglio'!$A:$A,"130020"&amp;'Interventi - Sintesi'!$C979,'Interventi - Dettaglio'!$K:$K)</f>
        <v>0</v>
      </c>
      <c r="V979" s="26">
        <f t="shared" si="174"/>
        <v>0</v>
      </c>
      <c r="W979" s="26">
        <f t="shared" si="175"/>
        <v>1</v>
      </c>
      <c r="X979" s="26">
        <f t="shared" si="176"/>
        <v>0</v>
      </c>
      <c r="Y979" s="32">
        <f t="shared" si="183"/>
        <v>0</v>
      </c>
      <c r="Z979" s="26">
        <f t="shared" si="177"/>
        <v>0</v>
      </c>
      <c r="AA979" s="26">
        <f t="shared" si="178"/>
        <v>0</v>
      </c>
      <c r="AB979" s="26">
        <f t="shared" si="179"/>
        <v>1</v>
      </c>
    </row>
    <row r="980" spans="1:28">
      <c r="A980" s="19" t="s">
        <v>1474</v>
      </c>
      <c r="B980" s="19" t="s">
        <v>1703</v>
      </c>
      <c r="C980" s="14" t="s">
        <v>1925</v>
      </c>
      <c r="D980" s="4" t="s">
        <v>1926</v>
      </c>
      <c r="E980" s="26">
        <f>SUMIF('Interventi - Dettaglio'!$A:$A,"130018"&amp;'Interventi - Sintesi'!$C980,'Interventi - Dettaglio'!H:H)</f>
        <v>1</v>
      </c>
      <c r="F980" s="26">
        <f>SUMIF('Interventi - Dettaglio'!$A:$A,"130018"&amp;'Interventi - Sintesi'!$C980,'Interventi - Dettaglio'!I:I)</f>
        <v>1</v>
      </c>
      <c r="G980" s="32">
        <f t="shared" si="180"/>
        <v>1</v>
      </c>
      <c r="H980" s="26">
        <f>SUMIF('Interventi - Dettaglio'!$A:$A,"130018"&amp;'Interventi - Sintesi'!$C980,'Interventi - Dettaglio'!J:J)</f>
        <v>0</v>
      </c>
      <c r="I980" s="26">
        <f>SUMIF('Interventi - Dettaglio'!$A:$A,"130018"&amp;'Interventi - Sintesi'!$C980,'Interventi - Dettaglio'!K:K)</f>
        <v>0</v>
      </c>
      <c r="J980" s="26">
        <f t="shared" ref="J980:J1025" si="184">E980+H980+I980</f>
        <v>1</v>
      </c>
      <c r="K980" s="26">
        <f>SUMIF('Interventi - Dettaglio'!$A:$A,"130019"&amp;'Interventi - Sintesi'!$C980,'Interventi - Dettaglio'!$H:$H)</f>
        <v>0</v>
      </c>
      <c r="L980" s="26">
        <f>SUMIF('Interventi - Dettaglio'!$A:$A,"130019"&amp;'Interventi - Sintesi'!$C980,'Interventi - Dettaglio'!$I:$I)</f>
        <v>0</v>
      </c>
      <c r="M980" s="32">
        <f t="shared" si="181"/>
        <v>0</v>
      </c>
      <c r="N980" s="26">
        <f>SUMIF('Interventi - Dettaglio'!$A:$A,"130019"&amp;'Interventi - Sintesi'!$C980,'Interventi - Dettaglio'!$J:$J)</f>
        <v>0</v>
      </c>
      <c r="O980" s="26">
        <f>SUMIF('Interventi - Dettaglio'!$A:$A,"130019"&amp;'Interventi - Sintesi'!$C980,'Interventi - Dettaglio'!$K:$K)</f>
        <v>0</v>
      </c>
      <c r="P980" s="26">
        <f t="shared" ref="P980:P1025" si="185">K980+N980+O980</f>
        <v>0</v>
      </c>
      <c r="Q980" s="26">
        <f>SUMIF('Interventi - Dettaglio'!$A:$A,"130020"&amp;'Interventi - Sintesi'!$C980,'Interventi - Dettaglio'!$H:$H)</f>
        <v>0</v>
      </c>
      <c r="R980" s="32">
        <f t="shared" si="182"/>
        <v>0</v>
      </c>
      <c r="S980" s="26">
        <f>SUMIF('Interventi - Dettaglio'!$A:$A,"130020"&amp;'Interventi - Sintesi'!$C980,'Interventi - Dettaglio'!$I:$I)</f>
        <v>0</v>
      </c>
      <c r="T980" s="26">
        <f>SUMIF('Interventi - Dettaglio'!$A:$A,"130020"&amp;'Interventi - Sintesi'!$C980,'Interventi - Dettaglio'!$J:$J)</f>
        <v>0</v>
      </c>
      <c r="U980" s="26">
        <f>SUMIF('Interventi - Dettaglio'!$A:$A,"130020"&amp;'Interventi - Sintesi'!$C980,'Interventi - Dettaglio'!$K:$K)</f>
        <v>0</v>
      </c>
      <c r="V980" s="26">
        <f t="shared" ref="V980:V1025" si="186">Q980+T980+U980</f>
        <v>0</v>
      </c>
      <c r="W980" s="26">
        <f t="shared" ref="W980:W1025" si="187">E980+K980+Q980</f>
        <v>1</v>
      </c>
      <c r="X980" s="26">
        <f t="shared" ref="X980:X1025" si="188">F980+L980+S980</f>
        <v>1</v>
      </c>
      <c r="Y980" s="32">
        <f t="shared" si="183"/>
        <v>1</v>
      </c>
      <c r="Z980" s="26">
        <f t="shared" ref="Z980:Z1025" si="189">H980+N980+T980</f>
        <v>0</v>
      </c>
      <c r="AA980" s="26">
        <f t="shared" ref="AA980:AA1025" si="190">I980+O980+U980</f>
        <v>0</v>
      </c>
      <c r="AB980" s="26">
        <f t="shared" ref="AB980:AB1025" si="191">W980+Z980+AA980</f>
        <v>1</v>
      </c>
    </row>
    <row r="981" spans="1:28" ht="24">
      <c r="A981" s="19" t="s">
        <v>1474</v>
      </c>
      <c r="B981" s="19" t="s">
        <v>1703</v>
      </c>
      <c r="C981" s="14" t="s">
        <v>623</v>
      </c>
      <c r="D981" s="4" t="s">
        <v>624</v>
      </c>
      <c r="E981" s="26">
        <f>SUMIF('Interventi - Dettaglio'!$A:$A,"130018"&amp;'Interventi - Sintesi'!$C981,'Interventi - Dettaglio'!H:H)</f>
        <v>0</v>
      </c>
      <c r="F981" s="26">
        <f>SUMIF('Interventi - Dettaglio'!$A:$A,"130018"&amp;'Interventi - Sintesi'!$C981,'Interventi - Dettaglio'!I:I)</f>
        <v>0</v>
      </c>
      <c r="G981" s="32">
        <f t="shared" si="180"/>
        <v>0</v>
      </c>
      <c r="H981" s="26">
        <f>SUMIF('Interventi - Dettaglio'!$A:$A,"130018"&amp;'Interventi - Sintesi'!$C981,'Interventi - Dettaglio'!J:J)</f>
        <v>2</v>
      </c>
      <c r="I981" s="26">
        <f>SUMIF('Interventi - Dettaglio'!$A:$A,"130018"&amp;'Interventi - Sintesi'!$C981,'Interventi - Dettaglio'!K:K)</f>
        <v>0</v>
      </c>
      <c r="J981" s="26">
        <f t="shared" si="184"/>
        <v>2</v>
      </c>
      <c r="K981" s="26">
        <f>SUMIF('Interventi - Dettaglio'!$A:$A,"130019"&amp;'Interventi - Sintesi'!$C981,'Interventi - Dettaglio'!$H:$H)</f>
        <v>0</v>
      </c>
      <c r="L981" s="26">
        <f>SUMIF('Interventi - Dettaglio'!$A:$A,"130019"&amp;'Interventi - Sintesi'!$C981,'Interventi - Dettaglio'!$I:$I)</f>
        <v>0</v>
      </c>
      <c r="M981" s="32">
        <f t="shared" si="181"/>
        <v>0</v>
      </c>
      <c r="N981" s="26">
        <f>SUMIF('Interventi - Dettaglio'!$A:$A,"130019"&amp;'Interventi - Sintesi'!$C981,'Interventi - Dettaglio'!$J:$J)</f>
        <v>0</v>
      </c>
      <c r="O981" s="26">
        <f>SUMIF('Interventi - Dettaglio'!$A:$A,"130019"&amp;'Interventi - Sintesi'!$C981,'Interventi - Dettaglio'!$K:$K)</f>
        <v>0</v>
      </c>
      <c r="P981" s="26">
        <f t="shared" si="185"/>
        <v>0</v>
      </c>
      <c r="Q981" s="26">
        <f>SUMIF('Interventi - Dettaglio'!$A:$A,"130020"&amp;'Interventi - Sintesi'!$C981,'Interventi - Dettaglio'!$H:$H)</f>
        <v>0</v>
      </c>
      <c r="R981" s="32">
        <f t="shared" si="182"/>
        <v>0</v>
      </c>
      <c r="S981" s="26">
        <f>SUMIF('Interventi - Dettaglio'!$A:$A,"130020"&amp;'Interventi - Sintesi'!$C981,'Interventi - Dettaglio'!$I:$I)</f>
        <v>0</v>
      </c>
      <c r="T981" s="26">
        <f>SUMIF('Interventi - Dettaglio'!$A:$A,"130020"&amp;'Interventi - Sintesi'!$C981,'Interventi - Dettaglio'!$J:$J)</f>
        <v>0</v>
      </c>
      <c r="U981" s="26">
        <f>SUMIF('Interventi - Dettaglio'!$A:$A,"130020"&amp;'Interventi - Sintesi'!$C981,'Interventi - Dettaglio'!$K:$K)</f>
        <v>0</v>
      </c>
      <c r="V981" s="26">
        <f t="shared" si="186"/>
        <v>0</v>
      </c>
      <c r="W981" s="26">
        <f t="shared" si="187"/>
        <v>0</v>
      </c>
      <c r="X981" s="26">
        <f t="shared" si="188"/>
        <v>0</v>
      </c>
      <c r="Y981" s="32">
        <f t="shared" si="183"/>
        <v>0</v>
      </c>
      <c r="Z981" s="26">
        <f t="shared" si="189"/>
        <v>2</v>
      </c>
      <c r="AA981" s="26">
        <f t="shared" si="190"/>
        <v>0</v>
      </c>
      <c r="AB981" s="26">
        <f t="shared" si="191"/>
        <v>2</v>
      </c>
    </row>
    <row r="982" spans="1:28">
      <c r="A982" s="19" t="s">
        <v>1474</v>
      </c>
      <c r="B982" s="19" t="s">
        <v>1703</v>
      </c>
      <c r="C982" s="14" t="s">
        <v>1513</v>
      </c>
      <c r="D982" s="4" t="s">
        <v>1514</v>
      </c>
      <c r="E982" s="26">
        <f>SUMIF('Interventi - Dettaglio'!$A:$A,"130018"&amp;'Interventi - Sintesi'!$C982,'Interventi - Dettaglio'!H:H)</f>
        <v>0</v>
      </c>
      <c r="F982" s="26">
        <f>SUMIF('Interventi - Dettaglio'!$A:$A,"130018"&amp;'Interventi - Sintesi'!$C982,'Interventi - Dettaglio'!I:I)</f>
        <v>0</v>
      </c>
      <c r="G982" s="32">
        <f t="shared" si="180"/>
        <v>0</v>
      </c>
      <c r="H982" s="26">
        <f>SUMIF('Interventi - Dettaglio'!$A:$A,"130018"&amp;'Interventi - Sintesi'!$C982,'Interventi - Dettaglio'!J:J)</f>
        <v>2</v>
      </c>
      <c r="I982" s="26">
        <f>SUMIF('Interventi - Dettaglio'!$A:$A,"130018"&amp;'Interventi - Sintesi'!$C982,'Interventi - Dettaglio'!K:K)</f>
        <v>0</v>
      </c>
      <c r="J982" s="26">
        <f t="shared" si="184"/>
        <v>2</v>
      </c>
      <c r="K982" s="26">
        <f>SUMIF('Interventi - Dettaglio'!$A:$A,"130019"&amp;'Interventi - Sintesi'!$C982,'Interventi - Dettaglio'!$H:$H)</f>
        <v>0</v>
      </c>
      <c r="L982" s="26">
        <f>SUMIF('Interventi - Dettaglio'!$A:$A,"130019"&amp;'Interventi - Sintesi'!$C982,'Interventi - Dettaglio'!$I:$I)</f>
        <v>0</v>
      </c>
      <c r="M982" s="32">
        <f t="shared" si="181"/>
        <v>0</v>
      </c>
      <c r="N982" s="26">
        <f>SUMIF('Interventi - Dettaglio'!$A:$A,"130019"&amp;'Interventi - Sintesi'!$C982,'Interventi - Dettaglio'!$J:$J)</f>
        <v>0</v>
      </c>
      <c r="O982" s="26">
        <f>SUMIF('Interventi - Dettaglio'!$A:$A,"130019"&amp;'Interventi - Sintesi'!$C982,'Interventi - Dettaglio'!$K:$K)</f>
        <v>0</v>
      </c>
      <c r="P982" s="26">
        <f t="shared" si="185"/>
        <v>0</v>
      </c>
      <c r="Q982" s="26">
        <f>SUMIF('Interventi - Dettaglio'!$A:$A,"130020"&amp;'Interventi - Sintesi'!$C982,'Interventi - Dettaglio'!$H:$H)</f>
        <v>0</v>
      </c>
      <c r="R982" s="32">
        <f t="shared" si="182"/>
        <v>0</v>
      </c>
      <c r="S982" s="26">
        <f>SUMIF('Interventi - Dettaglio'!$A:$A,"130020"&amp;'Interventi - Sintesi'!$C982,'Interventi - Dettaglio'!$I:$I)</f>
        <v>0</v>
      </c>
      <c r="T982" s="26">
        <f>SUMIF('Interventi - Dettaglio'!$A:$A,"130020"&amp;'Interventi - Sintesi'!$C982,'Interventi - Dettaglio'!$J:$J)</f>
        <v>0</v>
      </c>
      <c r="U982" s="26">
        <f>SUMIF('Interventi - Dettaglio'!$A:$A,"130020"&amp;'Interventi - Sintesi'!$C982,'Interventi - Dettaglio'!$K:$K)</f>
        <v>0</v>
      </c>
      <c r="V982" s="26">
        <f t="shared" si="186"/>
        <v>0</v>
      </c>
      <c r="W982" s="26">
        <f t="shared" si="187"/>
        <v>0</v>
      </c>
      <c r="X982" s="26">
        <f t="shared" si="188"/>
        <v>0</v>
      </c>
      <c r="Y982" s="32">
        <f t="shared" si="183"/>
        <v>0</v>
      </c>
      <c r="Z982" s="26">
        <f t="shared" si="189"/>
        <v>2</v>
      </c>
      <c r="AA982" s="26">
        <f t="shared" si="190"/>
        <v>0</v>
      </c>
      <c r="AB982" s="26">
        <f t="shared" si="191"/>
        <v>2</v>
      </c>
    </row>
    <row r="983" spans="1:28" ht="15.75">
      <c r="A983" s="19"/>
      <c r="B983" s="19"/>
      <c r="C983" s="14"/>
      <c r="D983" s="33" t="s">
        <v>1704</v>
      </c>
      <c r="E983" s="26"/>
      <c r="F983" s="26"/>
      <c r="G983" s="32"/>
      <c r="H983" s="26"/>
      <c r="I983" s="26"/>
      <c r="J983" s="26"/>
      <c r="K983" s="26"/>
      <c r="L983" s="26"/>
      <c r="M983" s="32"/>
      <c r="N983" s="26"/>
      <c r="O983" s="26"/>
      <c r="P983" s="26"/>
      <c r="Q983" s="26"/>
      <c r="R983" s="32"/>
      <c r="S983" s="26"/>
      <c r="T983" s="26"/>
      <c r="U983" s="26"/>
      <c r="V983" s="26"/>
      <c r="W983" s="26"/>
      <c r="X983" s="26"/>
      <c r="Y983" s="32"/>
      <c r="Z983" s="26"/>
      <c r="AA983" s="26"/>
      <c r="AB983" s="26"/>
    </row>
    <row r="984" spans="1:28">
      <c r="A984" s="20" t="s">
        <v>1483</v>
      </c>
      <c r="B984" s="19" t="s">
        <v>1704</v>
      </c>
      <c r="C984" s="16" t="s">
        <v>731</v>
      </c>
      <c r="D984" s="23" t="s">
        <v>732</v>
      </c>
      <c r="E984" s="26">
        <f>SUMIF('Interventi - Dettaglio'!$A:$A,"130018"&amp;'Interventi - Sintesi'!$C984,'Interventi - Dettaglio'!H:H)</f>
        <v>1</v>
      </c>
      <c r="F984" s="26">
        <f>SUMIF('Interventi - Dettaglio'!$A:$A,"130018"&amp;'Interventi - Sintesi'!$C984,'Interventi - Dettaglio'!I:I)</f>
        <v>1</v>
      </c>
      <c r="G984" s="32">
        <f t="shared" si="180"/>
        <v>1</v>
      </c>
      <c r="H984" s="26">
        <f>SUMIF('Interventi - Dettaglio'!$A:$A,"130018"&amp;'Interventi - Sintesi'!$C984,'Interventi - Dettaglio'!J:J)</f>
        <v>0</v>
      </c>
      <c r="I984" s="26">
        <f>SUMIF('Interventi - Dettaglio'!$A:$A,"130018"&amp;'Interventi - Sintesi'!$C984,'Interventi - Dettaglio'!K:K)</f>
        <v>0</v>
      </c>
      <c r="J984" s="26">
        <f t="shared" si="184"/>
        <v>1</v>
      </c>
      <c r="K984" s="26">
        <f>SUMIF('Interventi - Dettaglio'!$A:$A,"130019"&amp;'Interventi - Sintesi'!$C984,'Interventi - Dettaglio'!$H:$H)</f>
        <v>0</v>
      </c>
      <c r="L984" s="26">
        <f>SUMIF('Interventi - Dettaglio'!$A:$A,"130019"&amp;'Interventi - Sintesi'!$C984,'Interventi - Dettaglio'!$I:$I)</f>
        <v>0</v>
      </c>
      <c r="M984" s="32">
        <f t="shared" si="181"/>
        <v>0</v>
      </c>
      <c r="N984" s="26">
        <f>SUMIF('Interventi - Dettaglio'!$A:$A,"130019"&amp;'Interventi - Sintesi'!$C984,'Interventi - Dettaglio'!$J:$J)</f>
        <v>0</v>
      </c>
      <c r="O984" s="26">
        <f>SUMIF('Interventi - Dettaglio'!$A:$A,"130019"&amp;'Interventi - Sintesi'!$C984,'Interventi - Dettaglio'!$K:$K)</f>
        <v>0</v>
      </c>
      <c r="P984" s="26">
        <f t="shared" si="185"/>
        <v>0</v>
      </c>
      <c r="Q984" s="26">
        <f>SUMIF('Interventi - Dettaglio'!$A:$A,"130020"&amp;'Interventi - Sintesi'!$C984,'Interventi - Dettaglio'!$H:$H)</f>
        <v>0</v>
      </c>
      <c r="R984" s="32">
        <f t="shared" si="182"/>
        <v>0</v>
      </c>
      <c r="S984" s="26">
        <f>SUMIF('Interventi - Dettaglio'!$A:$A,"130020"&amp;'Interventi - Sintesi'!$C984,'Interventi - Dettaglio'!$I:$I)</f>
        <v>0</v>
      </c>
      <c r="T984" s="26">
        <f>SUMIF('Interventi - Dettaglio'!$A:$A,"130020"&amp;'Interventi - Sintesi'!$C984,'Interventi - Dettaglio'!$J:$J)</f>
        <v>0</v>
      </c>
      <c r="U984" s="26">
        <f>SUMIF('Interventi - Dettaglio'!$A:$A,"130020"&amp;'Interventi - Sintesi'!$C984,'Interventi - Dettaglio'!$K:$K)</f>
        <v>0</v>
      </c>
      <c r="V984" s="26">
        <f t="shared" si="186"/>
        <v>0</v>
      </c>
      <c r="W984" s="26">
        <f t="shared" si="187"/>
        <v>1</v>
      </c>
      <c r="X984" s="26">
        <f t="shared" si="188"/>
        <v>1</v>
      </c>
      <c r="Y984" s="32">
        <f t="shared" si="183"/>
        <v>1</v>
      </c>
      <c r="Z984" s="26">
        <f t="shared" si="189"/>
        <v>0</v>
      </c>
      <c r="AA984" s="26">
        <f t="shared" si="190"/>
        <v>0</v>
      </c>
      <c r="AB984" s="26">
        <f t="shared" si="191"/>
        <v>1</v>
      </c>
    </row>
    <row r="985" spans="1:28">
      <c r="A985" s="19" t="s">
        <v>1483</v>
      </c>
      <c r="B985" s="19" t="s">
        <v>1704</v>
      </c>
      <c r="C985" s="14" t="s">
        <v>625</v>
      </c>
      <c r="D985" s="4" t="s">
        <v>626</v>
      </c>
      <c r="E985" s="26">
        <f>SUMIF('Interventi - Dettaglio'!$A:$A,"130018"&amp;'Interventi - Sintesi'!$C985,'Interventi - Dettaglio'!H:H)</f>
        <v>0</v>
      </c>
      <c r="F985" s="26">
        <f>SUMIF('Interventi - Dettaglio'!$A:$A,"130018"&amp;'Interventi - Sintesi'!$C985,'Interventi - Dettaglio'!I:I)</f>
        <v>0</v>
      </c>
      <c r="G985" s="32">
        <f t="shared" si="180"/>
        <v>0</v>
      </c>
      <c r="H985" s="26">
        <f>SUMIF('Interventi - Dettaglio'!$A:$A,"130018"&amp;'Interventi - Sintesi'!$C985,'Interventi - Dettaglio'!J:J)</f>
        <v>38</v>
      </c>
      <c r="I985" s="26">
        <f>SUMIF('Interventi - Dettaglio'!$A:$A,"130018"&amp;'Interventi - Sintesi'!$C985,'Interventi - Dettaglio'!K:K)</f>
        <v>0</v>
      </c>
      <c r="J985" s="26">
        <f t="shared" si="184"/>
        <v>38</v>
      </c>
      <c r="K985" s="26">
        <f>SUMIF('Interventi - Dettaglio'!$A:$A,"130019"&amp;'Interventi - Sintesi'!$C985,'Interventi - Dettaglio'!$H:$H)</f>
        <v>0</v>
      </c>
      <c r="L985" s="26">
        <f>SUMIF('Interventi - Dettaglio'!$A:$A,"130019"&amp;'Interventi - Sintesi'!$C985,'Interventi - Dettaglio'!$I:$I)</f>
        <v>0</v>
      </c>
      <c r="M985" s="32">
        <f t="shared" si="181"/>
        <v>0</v>
      </c>
      <c r="N985" s="26">
        <f>SUMIF('Interventi - Dettaglio'!$A:$A,"130019"&amp;'Interventi - Sintesi'!$C985,'Interventi - Dettaglio'!$J:$J)</f>
        <v>0</v>
      </c>
      <c r="O985" s="26">
        <f>SUMIF('Interventi - Dettaglio'!$A:$A,"130019"&amp;'Interventi - Sintesi'!$C985,'Interventi - Dettaglio'!$K:$K)</f>
        <v>0</v>
      </c>
      <c r="P985" s="26">
        <f t="shared" si="185"/>
        <v>0</v>
      </c>
      <c r="Q985" s="26">
        <f>SUMIF('Interventi - Dettaglio'!$A:$A,"130020"&amp;'Interventi - Sintesi'!$C985,'Interventi - Dettaglio'!$H:$H)</f>
        <v>2</v>
      </c>
      <c r="R985" s="32">
        <f t="shared" si="182"/>
        <v>0</v>
      </c>
      <c r="S985" s="26">
        <f>SUMIF('Interventi - Dettaglio'!$A:$A,"130020"&amp;'Interventi - Sintesi'!$C985,'Interventi - Dettaglio'!$I:$I)</f>
        <v>0</v>
      </c>
      <c r="T985" s="26">
        <f>SUMIF('Interventi - Dettaglio'!$A:$A,"130020"&amp;'Interventi - Sintesi'!$C985,'Interventi - Dettaglio'!$J:$J)</f>
        <v>0</v>
      </c>
      <c r="U985" s="26">
        <f>SUMIF('Interventi - Dettaglio'!$A:$A,"130020"&amp;'Interventi - Sintesi'!$C985,'Interventi - Dettaglio'!$K:$K)</f>
        <v>0</v>
      </c>
      <c r="V985" s="26">
        <f t="shared" si="186"/>
        <v>2</v>
      </c>
      <c r="W985" s="26">
        <f t="shared" si="187"/>
        <v>2</v>
      </c>
      <c r="X985" s="26">
        <f t="shared" si="188"/>
        <v>0</v>
      </c>
      <c r="Y985" s="32">
        <f t="shared" si="183"/>
        <v>0</v>
      </c>
      <c r="Z985" s="26">
        <f t="shared" si="189"/>
        <v>38</v>
      </c>
      <c r="AA985" s="26">
        <f t="shared" si="190"/>
        <v>0</v>
      </c>
      <c r="AB985" s="26">
        <f t="shared" si="191"/>
        <v>40</v>
      </c>
    </row>
    <row r="986" spans="1:28">
      <c r="A986" s="19" t="s">
        <v>1483</v>
      </c>
      <c r="B986" s="19" t="s">
        <v>1704</v>
      </c>
      <c r="C986" s="14" t="s">
        <v>691</v>
      </c>
      <c r="D986" s="4" t="s">
        <v>692</v>
      </c>
      <c r="E986" s="26">
        <f>SUMIF('Interventi - Dettaglio'!$A:$A,"130018"&amp;'Interventi - Sintesi'!$C986,'Interventi - Dettaglio'!H:H)</f>
        <v>4</v>
      </c>
      <c r="F986" s="26">
        <f>SUMIF('Interventi - Dettaglio'!$A:$A,"130018"&amp;'Interventi - Sintesi'!$C986,'Interventi - Dettaglio'!I:I)</f>
        <v>0</v>
      </c>
      <c r="G986" s="32">
        <f t="shared" si="180"/>
        <v>0</v>
      </c>
      <c r="H986" s="26">
        <f>SUMIF('Interventi - Dettaglio'!$A:$A,"130018"&amp;'Interventi - Sintesi'!$C986,'Interventi - Dettaglio'!J:J)</f>
        <v>46</v>
      </c>
      <c r="I986" s="26">
        <f>SUMIF('Interventi - Dettaglio'!$A:$A,"130018"&amp;'Interventi - Sintesi'!$C986,'Interventi - Dettaglio'!K:K)</f>
        <v>0</v>
      </c>
      <c r="J986" s="26">
        <f t="shared" si="184"/>
        <v>50</v>
      </c>
      <c r="K986" s="26">
        <f>SUMIF('Interventi - Dettaglio'!$A:$A,"130019"&amp;'Interventi - Sintesi'!$C986,'Interventi - Dettaglio'!$H:$H)</f>
        <v>5</v>
      </c>
      <c r="L986" s="26">
        <f>SUMIF('Interventi - Dettaglio'!$A:$A,"130019"&amp;'Interventi - Sintesi'!$C986,'Interventi - Dettaglio'!$I:$I)</f>
        <v>0</v>
      </c>
      <c r="M986" s="32">
        <f t="shared" si="181"/>
        <v>0</v>
      </c>
      <c r="N986" s="26">
        <f>SUMIF('Interventi - Dettaglio'!$A:$A,"130019"&amp;'Interventi - Sintesi'!$C986,'Interventi - Dettaglio'!$J:$J)</f>
        <v>17</v>
      </c>
      <c r="O986" s="26">
        <f>SUMIF('Interventi - Dettaglio'!$A:$A,"130019"&amp;'Interventi - Sintesi'!$C986,'Interventi - Dettaglio'!$K:$K)</f>
        <v>0</v>
      </c>
      <c r="P986" s="26">
        <f t="shared" si="185"/>
        <v>22</v>
      </c>
      <c r="Q986" s="26">
        <f>SUMIF('Interventi - Dettaglio'!$A:$A,"130020"&amp;'Interventi - Sintesi'!$C986,'Interventi - Dettaglio'!$H:$H)</f>
        <v>8</v>
      </c>
      <c r="R986" s="32">
        <f t="shared" si="182"/>
        <v>0.36359999999999998</v>
      </c>
      <c r="S986" s="26">
        <f>SUMIF('Interventi - Dettaglio'!$A:$A,"130020"&amp;'Interventi - Sintesi'!$C986,'Interventi - Dettaglio'!$I:$I)</f>
        <v>0</v>
      </c>
      <c r="T986" s="26">
        <f>SUMIF('Interventi - Dettaglio'!$A:$A,"130020"&amp;'Interventi - Sintesi'!$C986,'Interventi - Dettaglio'!$J:$J)</f>
        <v>2</v>
      </c>
      <c r="U986" s="26">
        <f>SUMIF('Interventi - Dettaglio'!$A:$A,"130020"&amp;'Interventi - Sintesi'!$C986,'Interventi - Dettaglio'!$K:$K)</f>
        <v>0</v>
      </c>
      <c r="V986" s="26">
        <f t="shared" si="186"/>
        <v>10</v>
      </c>
      <c r="W986" s="26">
        <f t="shared" si="187"/>
        <v>17</v>
      </c>
      <c r="X986" s="26">
        <f t="shared" si="188"/>
        <v>0</v>
      </c>
      <c r="Y986" s="32">
        <f t="shared" si="183"/>
        <v>0</v>
      </c>
      <c r="Z986" s="26">
        <f t="shared" si="189"/>
        <v>65</v>
      </c>
      <c r="AA986" s="26">
        <f t="shared" si="190"/>
        <v>0</v>
      </c>
      <c r="AB986" s="26">
        <f t="shared" si="191"/>
        <v>82</v>
      </c>
    </row>
    <row r="987" spans="1:28">
      <c r="A987" s="19" t="s">
        <v>1483</v>
      </c>
      <c r="B987" s="19" t="s">
        <v>1704</v>
      </c>
      <c r="C987" s="14" t="s">
        <v>693</v>
      </c>
      <c r="D987" s="4" t="s">
        <v>694</v>
      </c>
      <c r="E987" s="26">
        <f>SUMIF('Interventi - Dettaglio'!$A:$A,"130018"&amp;'Interventi - Sintesi'!$C987,'Interventi - Dettaglio'!H:H)</f>
        <v>26</v>
      </c>
      <c r="F987" s="26">
        <f>SUMIF('Interventi - Dettaglio'!$A:$A,"130018"&amp;'Interventi - Sintesi'!$C987,'Interventi - Dettaglio'!I:I)</f>
        <v>2</v>
      </c>
      <c r="G987" s="32">
        <f t="shared" si="180"/>
        <v>7.6899999999999996E-2</v>
      </c>
      <c r="H987" s="26">
        <f>SUMIF('Interventi - Dettaglio'!$A:$A,"130018"&amp;'Interventi - Sintesi'!$C987,'Interventi - Dettaglio'!J:J)</f>
        <v>7</v>
      </c>
      <c r="I987" s="26">
        <f>SUMIF('Interventi - Dettaglio'!$A:$A,"130018"&amp;'Interventi - Sintesi'!$C987,'Interventi - Dettaglio'!K:K)</f>
        <v>0</v>
      </c>
      <c r="J987" s="26">
        <f t="shared" si="184"/>
        <v>33</v>
      </c>
      <c r="K987" s="26">
        <f>SUMIF('Interventi - Dettaglio'!$A:$A,"130019"&amp;'Interventi - Sintesi'!$C987,'Interventi - Dettaglio'!$H:$H)</f>
        <v>33</v>
      </c>
      <c r="L987" s="26">
        <f>SUMIF('Interventi - Dettaglio'!$A:$A,"130019"&amp;'Interventi - Sintesi'!$C987,'Interventi - Dettaglio'!$I:$I)</f>
        <v>0</v>
      </c>
      <c r="M987" s="32">
        <f t="shared" si="181"/>
        <v>0</v>
      </c>
      <c r="N987" s="26">
        <f>SUMIF('Interventi - Dettaglio'!$A:$A,"130019"&amp;'Interventi - Sintesi'!$C987,'Interventi - Dettaglio'!$J:$J)</f>
        <v>1</v>
      </c>
      <c r="O987" s="26">
        <f>SUMIF('Interventi - Dettaglio'!$A:$A,"130019"&amp;'Interventi - Sintesi'!$C987,'Interventi - Dettaglio'!$K:$K)</f>
        <v>0</v>
      </c>
      <c r="P987" s="26">
        <f t="shared" si="185"/>
        <v>34</v>
      </c>
      <c r="Q987" s="26">
        <f>SUMIF('Interventi - Dettaglio'!$A:$A,"130020"&amp;'Interventi - Sintesi'!$C987,'Interventi - Dettaglio'!$H:$H)</f>
        <v>6</v>
      </c>
      <c r="R987" s="32">
        <f t="shared" si="182"/>
        <v>0.17649999999999999</v>
      </c>
      <c r="S987" s="26">
        <f>SUMIF('Interventi - Dettaglio'!$A:$A,"130020"&amp;'Interventi - Sintesi'!$C987,'Interventi - Dettaglio'!$I:$I)</f>
        <v>0</v>
      </c>
      <c r="T987" s="26">
        <f>SUMIF('Interventi - Dettaglio'!$A:$A,"130020"&amp;'Interventi - Sintesi'!$C987,'Interventi - Dettaglio'!$J:$J)</f>
        <v>1</v>
      </c>
      <c r="U987" s="26">
        <f>SUMIF('Interventi - Dettaglio'!$A:$A,"130020"&amp;'Interventi - Sintesi'!$C987,'Interventi - Dettaglio'!$K:$K)</f>
        <v>0</v>
      </c>
      <c r="V987" s="26">
        <f t="shared" si="186"/>
        <v>7</v>
      </c>
      <c r="W987" s="26">
        <f t="shared" si="187"/>
        <v>65</v>
      </c>
      <c r="X987" s="26">
        <f t="shared" si="188"/>
        <v>2</v>
      </c>
      <c r="Y987" s="32">
        <f t="shared" si="183"/>
        <v>3.0800000000000001E-2</v>
      </c>
      <c r="Z987" s="26">
        <f t="shared" si="189"/>
        <v>9</v>
      </c>
      <c r="AA987" s="26">
        <f t="shared" si="190"/>
        <v>0</v>
      </c>
      <c r="AB987" s="26">
        <f t="shared" si="191"/>
        <v>74</v>
      </c>
    </row>
    <row r="988" spans="1:28">
      <c r="A988" s="19" t="s">
        <v>1483</v>
      </c>
      <c r="B988" s="19" t="s">
        <v>1704</v>
      </c>
      <c r="C988" s="14" t="s">
        <v>1379</v>
      </c>
      <c r="D988" s="4" t="s">
        <v>1380</v>
      </c>
      <c r="E988" s="26">
        <f>SUMIF('Interventi - Dettaglio'!$A:$A,"130018"&amp;'Interventi - Sintesi'!$C988,'Interventi - Dettaglio'!H:H)</f>
        <v>0</v>
      </c>
      <c r="F988" s="26">
        <f>SUMIF('Interventi - Dettaglio'!$A:$A,"130018"&amp;'Interventi - Sintesi'!$C988,'Interventi - Dettaglio'!I:I)</f>
        <v>0</v>
      </c>
      <c r="G988" s="32">
        <f t="shared" si="180"/>
        <v>0</v>
      </c>
      <c r="H988" s="26">
        <f>SUMIF('Interventi - Dettaglio'!$A:$A,"130018"&amp;'Interventi - Sintesi'!$C988,'Interventi - Dettaglio'!J:J)</f>
        <v>1</v>
      </c>
      <c r="I988" s="26">
        <f>SUMIF('Interventi - Dettaglio'!$A:$A,"130018"&amp;'Interventi - Sintesi'!$C988,'Interventi - Dettaglio'!K:K)</f>
        <v>0</v>
      </c>
      <c r="J988" s="26">
        <f t="shared" si="184"/>
        <v>1</v>
      </c>
      <c r="K988" s="26">
        <f>SUMIF('Interventi - Dettaglio'!$A:$A,"130019"&amp;'Interventi - Sintesi'!$C988,'Interventi - Dettaglio'!$H:$H)</f>
        <v>0</v>
      </c>
      <c r="L988" s="26">
        <f>SUMIF('Interventi - Dettaglio'!$A:$A,"130019"&amp;'Interventi - Sintesi'!$C988,'Interventi - Dettaglio'!$I:$I)</f>
        <v>0</v>
      </c>
      <c r="M988" s="32">
        <f t="shared" si="181"/>
        <v>0</v>
      </c>
      <c r="N988" s="26">
        <f>SUMIF('Interventi - Dettaglio'!$A:$A,"130019"&amp;'Interventi - Sintesi'!$C988,'Interventi - Dettaglio'!$J:$J)</f>
        <v>0</v>
      </c>
      <c r="O988" s="26">
        <f>SUMIF('Interventi - Dettaglio'!$A:$A,"130019"&amp;'Interventi - Sintesi'!$C988,'Interventi - Dettaglio'!$K:$K)</f>
        <v>0</v>
      </c>
      <c r="P988" s="26">
        <f t="shared" si="185"/>
        <v>0</v>
      </c>
      <c r="Q988" s="26">
        <f>SUMIF('Interventi - Dettaglio'!$A:$A,"130020"&amp;'Interventi - Sintesi'!$C988,'Interventi - Dettaglio'!$H:$H)</f>
        <v>0</v>
      </c>
      <c r="R988" s="32">
        <f t="shared" si="182"/>
        <v>0</v>
      </c>
      <c r="S988" s="26">
        <f>SUMIF('Interventi - Dettaglio'!$A:$A,"130020"&amp;'Interventi - Sintesi'!$C988,'Interventi - Dettaglio'!$I:$I)</f>
        <v>0</v>
      </c>
      <c r="T988" s="26">
        <f>SUMIF('Interventi - Dettaglio'!$A:$A,"130020"&amp;'Interventi - Sintesi'!$C988,'Interventi - Dettaglio'!$J:$J)</f>
        <v>0</v>
      </c>
      <c r="U988" s="26">
        <f>SUMIF('Interventi - Dettaglio'!$A:$A,"130020"&amp;'Interventi - Sintesi'!$C988,'Interventi - Dettaglio'!$K:$K)</f>
        <v>0</v>
      </c>
      <c r="V988" s="26">
        <f t="shared" si="186"/>
        <v>0</v>
      </c>
      <c r="W988" s="26">
        <f t="shared" si="187"/>
        <v>0</v>
      </c>
      <c r="X988" s="26">
        <f t="shared" si="188"/>
        <v>0</v>
      </c>
      <c r="Y988" s="32">
        <f t="shared" si="183"/>
        <v>0</v>
      </c>
      <c r="Z988" s="26">
        <f t="shared" si="189"/>
        <v>1</v>
      </c>
      <c r="AA988" s="26">
        <f t="shared" si="190"/>
        <v>0</v>
      </c>
      <c r="AB988" s="26">
        <f t="shared" si="191"/>
        <v>1</v>
      </c>
    </row>
    <row r="989" spans="1:28">
      <c r="A989" s="17" t="s">
        <v>1483</v>
      </c>
      <c r="B989" s="19" t="s">
        <v>1704</v>
      </c>
      <c r="C989" s="16" t="s">
        <v>1381</v>
      </c>
      <c r="D989" s="23" t="s">
        <v>1382</v>
      </c>
      <c r="E989" s="26">
        <f>SUMIF('Interventi - Dettaglio'!$A:$A,"130018"&amp;'Interventi - Sintesi'!$C989,'Interventi - Dettaglio'!H:H)</f>
        <v>0</v>
      </c>
      <c r="F989" s="26">
        <f>SUMIF('Interventi - Dettaglio'!$A:$A,"130018"&amp;'Interventi - Sintesi'!$C989,'Interventi - Dettaglio'!I:I)</f>
        <v>0</v>
      </c>
      <c r="G989" s="32">
        <f t="shared" si="180"/>
        <v>0</v>
      </c>
      <c r="H989" s="26">
        <f>SUMIF('Interventi - Dettaglio'!$A:$A,"130018"&amp;'Interventi - Sintesi'!$C989,'Interventi - Dettaglio'!J:J)</f>
        <v>0</v>
      </c>
      <c r="I989" s="26">
        <f>SUMIF('Interventi - Dettaglio'!$A:$A,"130018"&amp;'Interventi - Sintesi'!$C989,'Interventi - Dettaglio'!K:K)</f>
        <v>0</v>
      </c>
      <c r="J989" s="26">
        <f t="shared" si="184"/>
        <v>0</v>
      </c>
      <c r="K989" s="26">
        <f>SUMIF('Interventi - Dettaglio'!$A:$A,"130019"&amp;'Interventi - Sintesi'!$C989,'Interventi - Dettaglio'!$H:$H)</f>
        <v>0</v>
      </c>
      <c r="L989" s="26">
        <f>SUMIF('Interventi - Dettaglio'!$A:$A,"130019"&amp;'Interventi - Sintesi'!$C989,'Interventi - Dettaglio'!$I:$I)</f>
        <v>0</v>
      </c>
      <c r="M989" s="32">
        <f t="shared" si="181"/>
        <v>0</v>
      </c>
      <c r="N989" s="26">
        <f>SUMIF('Interventi - Dettaglio'!$A:$A,"130019"&amp;'Interventi - Sintesi'!$C989,'Interventi - Dettaglio'!$J:$J)</f>
        <v>0</v>
      </c>
      <c r="O989" s="26">
        <f>SUMIF('Interventi - Dettaglio'!$A:$A,"130019"&amp;'Interventi - Sintesi'!$C989,'Interventi - Dettaglio'!$K:$K)</f>
        <v>0</v>
      </c>
      <c r="P989" s="26">
        <f t="shared" si="185"/>
        <v>0</v>
      </c>
      <c r="Q989" s="26">
        <f>SUMIF('Interventi - Dettaglio'!$A:$A,"130020"&amp;'Interventi - Sintesi'!$C989,'Interventi - Dettaglio'!$H:$H)</f>
        <v>2</v>
      </c>
      <c r="R989" s="32">
        <f t="shared" si="182"/>
        <v>0</v>
      </c>
      <c r="S989" s="26">
        <f>SUMIF('Interventi - Dettaglio'!$A:$A,"130020"&amp;'Interventi - Sintesi'!$C989,'Interventi - Dettaglio'!$I:$I)</f>
        <v>0</v>
      </c>
      <c r="T989" s="26">
        <f>SUMIF('Interventi - Dettaglio'!$A:$A,"130020"&amp;'Interventi - Sintesi'!$C989,'Interventi - Dettaglio'!$J:$J)</f>
        <v>0</v>
      </c>
      <c r="U989" s="26">
        <f>SUMIF('Interventi - Dettaglio'!$A:$A,"130020"&amp;'Interventi - Sintesi'!$C989,'Interventi - Dettaglio'!$K:$K)</f>
        <v>0</v>
      </c>
      <c r="V989" s="26">
        <f t="shared" si="186"/>
        <v>2</v>
      </c>
      <c r="W989" s="26">
        <f t="shared" si="187"/>
        <v>2</v>
      </c>
      <c r="X989" s="26">
        <f t="shared" si="188"/>
        <v>0</v>
      </c>
      <c r="Y989" s="32">
        <f t="shared" si="183"/>
        <v>0</v>
      </c>
      <c r="Z989" s="26">
        <f t="shared" si="189"/>
        <v>0</v>
      </c>
      <c r="AA989" s="26">
        <f t="shared" si="190"/>
        <v>0</v>
      </c>
      <c r="AB989" s="26">
        <f t="shared" si="191"/>
        <v>2</v>
      </c>
    </row>
    <row r="990" spans="1:28" ht="24">
      <c r="A990" s="19" t="s">
        <v>1483</v>
      </c>
      <c r="B990" s="19" t="s">
        <v>1704</v>
      </c>
      <c r="C990" s="14" t="s">
        <v>1787</v>
      </c>
      <c r="D990" s="4" t="s">
        <v>1788</v>
      </c>
      <c r="E990" s="26">
        <f>SUMIF('Interventi - Dettaglio'!$A:$A,"130018"&amp;'Interventi - Sintesi'!$C990,'Interventi - Dettaglio'!H:H)</f>
        <v>1</v>
      </c>
      <c r="F990" s="26">
        <f>SUMIF('Interventi - Dettaglio'!$A:$A,"130018"&amp;'Interventi - Sintesi'!$C990,'Interventi - Dettaglio'!I:I)</f>
        <v>0</v>
      </c>
      <c r="G990" s="32">
        <f t="shared" si="180"/>
        <v>0</v>
      </c>
      <c r="H990" s="26">
        <f>SUMIF('Interventi - Dettaglio'!$A:$A,"130018"&amp;'Interventi - Sintesi'!$C990,'Interventi - Dettaglio'!J:J)</f>
        <v>0</v>
      </c>
      <c r="I990" s="26">
        <f>SUMIF('Interventi - Dettaglio'!$A:$A,"130018"&amp;'Interventi - Sintesi'!$C990,'Interventi - Dettaglio'!K:K)</f>
        <v>0</v>
      </c>
      <c r="J990" s="26">
        <f t="shared" si="184"/>
        <v>1</v>
      </c>
      <c r="K990" s="26">
        <f>SUMIF('Interventi - Dettaglio'!$A:$A,"130019"&amp;'Interventi - Sintesi'!$C990,'Interventi - Dettaglio'!$H:$H)</f>
        <v>0</v>
      </c>
      <c r="L990" s="26">
        <f>SUMIF('Interventi - Dettaglio'!$A:$A,"130019"&amp;'Interventi - Sintesi'!$C990,'Interventi - Dettaglio'!$I:$I)</f>
        <v>0</v>
      </c>
      <c r="M990" s="32">
        <f t="shared" si="181"/>
        <v>0</v>
      </c>
      <c r="N990" s="26">
        <f>SUMIF('Interventi - Dettaglio'!$A:$A,"130019"&amp;'Interventi - Sintesi'!$C990,'Interventi - Dettaglio'!$J:$J)</f>
        <v>0</v>
      </c>
      <c r="O990" s="26">
        <f>SUMIF('Interventi - Dettaglio'!$A:$A,"130019"&amp;'Interventi - Sintesi'!$C990,'Interventi - Dettaglio'!$K:$K)</f>
        <v>0</v>
      </c>
      <c r="P990" s="26">
        <f t="shared" si="185"/>
        <v>0</v>
      </c>
      <c r="Q990" s="26">
        <f>SUMIF('Interventi - Dettaglio'!$A:$A,"130020"&amp;'Interventi - Sintesi'!$C990,'Interventi - Dettaglio'!$H:$H)</f>
        <v>0</v>
      </c>
      <c r="R990" s="32">
        <f t="shared" si="182"/>
        <v>0</v>
      </c>
      <c r="S990" s="26">
        <f>SUMIF('Interventi - Dettaglio'!$A:$A,"130020"&amp;'Interventi - Sintesi'!$C990,'Interventi - Dettaglio'!$I:$I)</f>
        <v>0</v>
      </c>
      <c r="T990" s="26">
        <f>SUMIF('Interventi - Dettaglio'!$A:$A,"130020"&amp;'Interventi - Sintesi'!$C990,'Interventi - Dettaglio'!$J:$J)</f>
        <v>0</v>
      </c>
      <c r="U990" s="26">
        <f>SUMIF('Interventi - Dettaglio'!$A:$A,"130020"&amp;'Interventi - Sintesi'!$C990,'Interventi - Dettaglio'!$K:$K)</f>
        <v>0</v>
      </c>
      <c r="V990" s="26">
        <f t="shared" si="186"/>
        <v>0</v>
      </c>
      <c r="W990" s="26">
        <f t="shared" si="187"/>
        <v>1</v>
      </c>
      <c r="X990" s="26">
        <f t="shared" si="188"/>
        <v>0</v>
      </c>
      <c r="Y990" s="32">
        <f t="shared" si="183"/>
        <v>0</v>
      </c>
      <c r="Z990" s="26">
        <f t="shared" si="189"/>
        <v>0</v>
      </c>
      <c r="AA990" s="26">
        <f t="shared" si="190"/>
        <v>0</v>
      </c>
      <c r="AB990" s="26">
        <f t="shared" si="191"/>
        <v>1</v>
      </c>
    </row>
    <row r="991" spans="1:28">
      <c r="A991" s="19" t="s">
        <v>1483</v>
      </c>
      <c r="B991" s="19" t="s">
        <v>1704</v>
      </c>
      <c r="C991" s="14" t="s">
        <v>1459</v>
      </c>
      <c r="D991" s="4" t="s">
        <v>1460</v>
      </c>
      <c r="E991" s="26">
        <f>SUMIF('Interventi - Dettaglio'!$A:$A,"130018"&amp;'Interventi - Sintesi'!$C991,'Interventi - Dettaglio'!H:H)</f>
        <v>1</v>
      </c>
      <c r="F991" s="26">
        <f>SUMIF('Interventi - Dettaglio'!$A:$A,"130018"&amp;'Interventi - Sintesi'!$C991,'Interventi - Dettaglio'!I:I)</f>
        <v>0</v>
      </c>
      <c r="G991" s="32">
        <f t="shared" si="180"/>
        <v>0</v>
      </c>
      <c r="H991" s="26">
        <f>SUMIF('Interventi - Dettaglio'!$A:$A,"130018"&amp;'Interventi - Sintesi'!$C991,'Interventi - Dettaglio'!J:J)</f>
        <v>0</v>
      </c>
      <c r="I991" s="26">
        <f>SUMIF('Interventi - Dettaglio'!$A:$A,"130018"&amp;'Interventi - Sintesi'!$C991,'Interventi - Dettaglio'!K:K)</f>
        <v>0</v>
      </c>
      <c r="J991" s="26">
        <f t="shared" si="184"/>
        <v>1</v>
      </c>
      <c r="K991" s="26">
        <f>SUMIF('Interventi - Dettaglio'!$A:$A,"130019"&amp;'Interventi - Sintesi'!$C991,'Interventi - Dettaglio'!$H:$H)</f>
        <v>0</v>
      </c>
      <c r="L991" s="26">
        <f>SUMIF('Interventi - Dettaglio'!$A:$A,"130019"&amp;'Interventi - Sintesi'!$C991,'Interventi - Dettaglio'!$I:$I)</f>
        <v>0</v>
      </c>
      <c r="M991" s="32">
        <f t="shared" si="181"/>
        <v>0</v>
      </c>
      <c r="N991" s="26">
        <f>SUMIF('Interventi - Dettaglio'!$A:$A,"130019"&amp;'Interventi - Sintesi'!$C991,'Interventi - Dettaglio'!$J:$J)</f>
        <v>0</v>
      </c>
      <c r="O991" s="26">
        <f>SUMIF('Interventi - Dettaglio'!$A:$A,"130019"&amp;'Interventi - Sintesi'!$C991,'Interventi - Dettaglio'!$K:$K)</f>
        <v>0</v>
      </c>
      <c r="P991" s="26">
        <f t="shared" si="185"/>
        <v>0</v>
      </c>
      <c r="Q991" s="26">
        <f>SUMIF('Interventi - Dettaglio'!$A:$A,"130020"&amp;'Interventi - Sintesi'!$C991,'Interventi - Dettaglio'!$H:$H)</f>
        <v>0</v>
      </c>
      <c r="R991" s="32">
        <f t="shared" si="182"/>
        <v>0</v>
      </c>
      <c r="S991" s="26">
        <f>SUMIF('Interventi - Dettaglio'!$A:$A,"130020"&amp;'Interventi - Sintesi'!$C991,'Interventi - Dettaglio'!$I:$I)</f>
        <v>0</v>
      </c>
      <c r="T991" s="26">
        <f>SUMIF('Interventi - Dettaglio'!$A:$A,"130020"&amp;'Interventi - Sintesi'!$C991,'Interventi - Dettaglio'!$J:$J)</f>
        <v>0</v>
      </c>
      <c r="U991" s="26">
        <f>SUMIF('Interventi - Dettaglio'!$A:$A,"130020"&amp;'Interventi - Sintesi'!$C991,'Interventi - Dettaglio'!$K:$K)</f>
        <v>0</v>
      </c>
      <c r="V991" s="26">
        <f t="shared" si="186"/>
        <v>0</v>
      </c>
      <c r="W991" s="26">
        <f t="shared" si="187"/>
        <v>1</v>
      </c>
      <c r="X991" s="26">
        <f t="shared" si="188"/>
        <v>0</v>
      </c>
      <c r="Y991" s="32">
        <f t="shared" si="183"/>
        <v>0</v>
      </c>
      <c r="Z991" s="26">
        <f t="shared" si="189"/>
        <v>0</v>
      </c>
      <c r="AA991" s="26">
        <f t="shared" si="190"/>
        <v>0</v>
      </c>
      <c r="AB991" s="26">
        <f t="shared" si="191"/>
        <v>1</v>
      </c>
    </row>
    <row r="992" spans="1:28">
      <c r="A992" s="19" t="s">
        <v>1483</v>
      </c>
      <c r="B992" s="19" t="s">
        <v>1704</v>
      </c>
      <c r="C992" s="14" t="s">
        <v>695</v>
      </c>
      <c r="D992" s="4" t="s">
        <v>696</v>
      </c>
      <c r="E992" s="26">
        <f>SUMIF('Interventi - Dettaglio'!$A:$A,"130018"&amp;'Interventi - Sintesi'!$C992,'Interventi - Dettaglio'!H:H)</f>
        <v>19</v>
      </c>
      <c r="F992" s="26">
        <f>SUMIF('Interventi - Dettaglio'!$A:$A,"130018"&amp;'Interventi - Sintesi'!$C992,'Interventi - Dettaglio'!I:I)</f>
        <v>1</v>
      </c>
      <c r="G992" s="32">
        <f t="shared" si="180"/>
        <v>5.2600000000000001E-2</v>
      </c>
      <c r="H992" s="26">
        <f>SUMIF('Interventi - Dettaglio'!$A:$A,"130018"&amp;'Interventi - Sintesi'!$C992,'Interventi - Dettaglio'!J:J)</f>
        <v>0</v>
      </c>
      <c r="I992" s="26">
        <f>SUMIF('Interventi - Dettaglio'!$A:$A,"130018"&amp;'Interventi - Sintesi'!$C992,'Interventi - Dettaglio'!K:K)</f>
        <v>0</v>
      </c>
      <c r="J992" s="26">
        <f t="shared" si="184"/>
        <v>19</v>
      </c>
      <c r="K992" s="26">
        <f>SUMIF('Interventi - Dettaglio'!$A:$A,"130019"&amp;'Interventi - Sintesi'!$C992,'Interventi - Dettaglio'!$H:$H)</f>
        <v>11</v>
      </c>
      <c r="L992" s="26">
        <f>SUMIF('Interventi - Dettaglio'!$A:$A,"130019"&amp;'Interventi - Sintesi'!$C992,'Interventi - Dettaglio'!$I:$I)</f>
        <v>0</v>
      </c>
      <c r="M992" s="32">
        <f t="shared" si="181"/>
        <v>0</v>
      </c>
      <c r="N992" s="26">
        <f>SUMIF('Interventi - Dettaglio'!$A:$A,"130019"&amp;'Interventi - Sintesi'!$C992,'Interventi - Dettaglio'!$J:$J)</f>
        <v>0</v>
      </c>
      <c r="O992" s="26">
        <f>SUMIF('Interventi - Dettaglio'!$A:$A,"130019"&amp;'Interventi - Sintesi'!$C992,'Interventi - Dettaglio'!$K:$K)</f>
        <v>0</v>
      </c>
      <c r="P992" s="26">
        <f t="shared" si="185"/>
        <v>11</v>
      </c>
      <c r="Q992" s="26">
        <f>SUMIF('Interventi - Dettaglio'!$A:$A,"130020"&amp;'Interventi - Sintesi'!$C992,'Interventi - Dettaglio'!$H:$H)</f>
        <v>3</v>
      </c>
      <c r="R992" s="32">
        <f t="shared" si="182"/>
        <v>0.2727</v>
      </c>
      <c r="S992" s="26">
        <f>SUMIF('Interventi - Dettaglio'!$A:$A,"130020"&amp;'Interventi - Sintesi'!$C992,'Interventi - Dettaglio'!$I:$I)</f>
        <v>1</v>
      </c>
      <c r="T992" s="26">
        <f>SUMIF('Interventi - Dettaglio'!$A:$A,"130020"&amp;'Interventi - Sintesi'!$C992,'Interventi - Dettaglio'!$J:$J)</f>
        <v>0</v>
      </c>
      <c r="U992" s="26">
        <f>SUMIF('Interventi - Dettaglio'!$A:$A,"130020"&amp;'Interventi - Sintesi'!$C992,'Interventi - Dettaglio'!$K:$K)</f>
        <v>0</v>
      </c>
      <c r="V992" s="26">
        <f t="shared" si="186"/>
        <v>3</v>
      </c>
      <c r="W992" s="26">
        <f t="shared" si="187"/>
        <v>33</v>
      </c>
      <c r="X992" s="26">
        <f t="shared" si="188"/>
        <v>2</v>
      </c>
      <c r="Y992" s="32">
        <f t="shared" si="183"/>
        <v>6.0600000000000001E-2</v>
      </c>
      <c r="Z992" s="26">
        <f t="shared" si="189"/>
        <v>0</v>
      </c>
      <c r="AA992" s="26">
        <f t="shared" si="190"/>
        <v>0</v>
      </c>
      <c r="AB992" s="26">
        <f t="shared" si="191"/>
        <v>33</v>
      </c>
    </row>
    <row r="993" spans="1:28">
      <c r="A993" s="19" t="s">
        <v>1483</v>
      </c>
      <c r="B993" s="19" t="s">
        <v>1704</v>
      </c>
      <c r="C993" s="14" t="s">
        <v>697</v>
      </c>
      <c r="D993" s="4" t="s">
        <v>698</v>
      </c>
      <c r="E993" s="26">
        <f>SUMIF('Interventi - Dettaglio'!$A:$A,"130018"&amp;'Interventi - Sintesi'!$C993,'Interventi - Dettaglio'!H:H)</f>
        <v>0</v>
      </c>
      <c r="F993" s="26">
        <f>SUMIF('Interventi - Dettaglio'!$A:$A,"130018"&amp;'Interventi - Sintesi'!$C993,'Interventi - Dettaglio'!I:I)</f>
        <v>0</v>
      </c>
      <c r="G993" s="32">
        <f t="shared" si="180"/>
        <v>0</v>
      </c>
      <c r="H993" s="26">
        <f>SUMIF('Interventi - Dettaglio'!$A:$A,"130018"&amp;'Interventi - Sintesi'!$C993,'Interventi - Dettaglio'!J:J)</f>
        <v>1</v>
      </c>
      <c r="I993" s="26">
        <f>SUMIF('Interventi - Dettaglio'!$A:$A,"130018"&amp;'Interventi - Sintesi'!$C993,'Interventi - Dettaglio'!K:K)</f>
        <v>0</v>
      </c>
      <c r="J993" s="26">
        <f t="shared" si="184"/>
        <v>1</v>
      </c>
      <c r="K993" s="26">
        <f>SUMIF('Interventi - Dettaglio'!$A:$A,"130019"&amp;'Interventi - Sintesi'!$C993,'Interventi - Dettaglio'!$H:$H)</f>
        <v>0</v>
      </c>
      <c r="L993" s="26">
        <f>SUMIF('Interventi - Dettaglio'!$A:$A,"130019"&amp;'Interventi - Sintesi'!$C993,'Interventi - Dettaglio'!$I:$I)</f>
        <v>0</v>
      </c>
      <c r="M993" s="32">
        <f t="shared" si="181"/>
        <v>0</v>
      </c>
      <c r="N993" s="26">
        <f>SUMIF('Interventi - Dettaglio'!$A:$A,"130019"&amp;'Interventi - Sintesi'!$C993,'Interventi - Dettaglio'!$J:$J)</f>
        <v>0</v>
      </c>
      <c r="O993" s="26">
        <f>SUMIF('Interventi - Dettaglio'!$A:$A,"130019"&amp;'Interventi - Sintesi'!$C993,'Interventi - Dettaglio'!$K:$K)</f>
        <v>0</v>
      </c>
      <c r="P993" s="26">
        <f t="shared" si="185"/>
        <v>0</v>
      </c>
      <c r="Q993" s="26">
        <f>SUMIF('Interventi - Dettaglio'!$A:$A,"130020"&amp;'Interventi - Sintesi'!$C993,'Interventi - Dettaglio'!$H:$H)</f>
        <v>0</v>
      </c>
      <c r="R993" s="32">
        <f t="shared" si="182"/>
        <v>0</v>
      </c>
      <c r="S993" s="26">
        <f>SUMIF('Interventi - Dettaglio'!$A:$A,"130020"&amp;'Interventi - Sintesi'!$C993,'Interventi - Dettaglio'!$I:$I)</f>
        <v>0</v>
      </c>
      <c r="T993" s="26">
        <f>SUMIF('Interventi - Dettaglio'!$A:$A,"130020"&amp;'Interventi - Sintesi'!$C993,'Interventi - Dettaglio'!$J:$J)</f>
        <v>0</v>
      </c>
      <c r="U993" s="26">
        <f>SUMIF('Interventi - Dettaglio'!$A:$A,"130020"&amp;'Interventi - Sintesi'!$C993,'Interventi - Dettaglio'!$K:$K)</f>
        <v>0</v>
      </c>
      <c r="V993" s="26">
        <f t="shared" si="186"/>
        <v>0</v>
      </c>
      <c r="W993" s="26">
        <f t="shared" si="187"/>
        <v>0</v>
      </c>
      <c r="X993" s="26">
        <f t="shared" si="188"/>
        <v>0</v>
      </c>
      <c r="Y993" s="32">
        <f t="shared" si="183"/>
        <v>0</v>
      </c>
      <c r="Z993" s="26">
        <f t="shared" si="189"/>
        <v>1</v>
      </c>
      <c r="AA993" s="26">
        <f t="shared" si="190"/>
        <v>0</v>
      </c>
      <c r="AB993" s="26">
        <f t="shared" si="191"/>
        <v>1</v>
      </c>
    </row>
    <row r="994" spans="1:28">
      <c r="A994" s="19" t="s">
        <v>1483</v>
      </c>
      <c r="B994" s="19" t="s">
        <v>1704</v>
      </c>
      <c r="C994" s="14" t="s">
        <v>699</v>
      </c>
      <c r="D994" s="4" t="s">
        <v>700</v>
      </c>
      <c r="E994" s="26">
        <f>SUMIF('Interventi - Dettaglio'!$A:$A,"130018"&amp;'Interventi - Sintesi'!$C994,'Interventi - Dettaglio'!H:H)</f>
        <v>1</v>
      </c>
      <c r="F994" s="26">
        <f>SUMIF('Interventi - Dettaglio'!$A:$A,"130018"&amp;'Interventi - Sintesi'!$C994,'Interventi - Dettaglio'!I:I)</f>
        <v>0</v>
      </c>
      <c r="G994" s="32">
        <f t="shared" si="180"/>
        <v>0</v>
      </c>
      <c r="H994" s="26">
        <f>SUMIF('Interventi - Dettaglio'!$A:$A,"130018"&amp;'Interventi - Sintesi'!$C994,'Interventi - Dettaglio'!J:J)</f>
        <v>0</v>
      </c>
      <c r="I994" s="26">
        <f>SUMIF('Interventi - Dettaglio'!$A:$A,"130018"&amp;'Interventi - Sintesi'!$C994,'Interventi - Dettaglio'!K:K)</f>
        <v>0</v>
      </c>
      <c r="J994" s="26">
        <f t="shared" si="184"/>
        <v>1</v>
      </c>
      <c r="K994" s="26">
        <f>SUMIF('Interventi - Dettaglio'!$A:$A,"130019"&amp;'Interventi - Sintesi'!$C994,'Interventi - Dettaglio'!$H:$H)</f>
        <v>0</v>
      </c>
      <c r="L994" s="26">
        <f>SUMIF('Interventi - Dettaglio'!$A:$A,"130019"&amp;'Interventi - Sintesi'!$C994,'Interventi - Dettaglio'!$I:$I)</f>
        <v>0</v>
      </c>
      <c r="M994" s="32">
        <f t="shared" si="181"/>
        <v>0</v>
      </c>
      <c r="N994" s="26">
        <f>SUMIF('Interventi - Dettaglio'!$A:$A,"130019"&amp;'Interventi - Sintesi'!$C994,'Interventi - Dettaglio'!$J:$J)</f>
        <v>0</v>
      </c>
      <c r="O994" s="26">
        <f>SUMIF('Interventi - Dettaglio'!$A:$A,"130019"&amp;'Interventi - Sintesi'!$C994,'Interventi - Dettaglio'!$K:$K)</f>
        <v>0</v>
      </c>
      <c r="P994" s="26">
        <f t="shared" si="185"/>
        <v>0</v>
      </c>
      <c r="Q994" s="26">
        <f>SUMIF('Interventi - Dettaglio'!$A:$A,"130020"&amp;'Interventi - Sintesi'!$C994,'Interventi - Dettaglio'!$H:$H)</f>
        <v>1</v>
      </c>
      <c r="R994" s="32">
        <f t="shared" si="182"/>
        <v>0</v>
      </c>
      <c r="S994" s="26">
        <f>SUMIF('Interventi - Dettaglio'!$A:$A,"130020"&amp;'Interventi - Sintesi'!$C994,'Interventi - Dettaglio'!$I:$I)</f>
        <v>0</v>
      </c>
      <c r="T994" s="26">
        <f>SUMIF('Interventi - Dettaglio'!$A:$A,"130020"&amp;'Interventi - Sintesi'!$C994,'Interventi - Dettaglio'!$J:$J)</f>
        <v>0</v>
      </c>
      <c r="U994" s="26">
        <f>SUMIF('Interventi - Dettaglio'!$A:$A,"130020"&amp;'Interventi - Sintesi'!$C994,'Interventi - Dettaglio'!$K:$K)</f>
        <v>0</v>
      </c>
      <c r="V994" s="26">
        <f t="shared" si="186"/>
        <v>1</v>
      </c>
      <c r="W994" s="26">
        <f t="shared" si="187"/>
        <v>2</v>
      </c>
      <c r="X994" s="26">
        <f t="shared" si="188"/>
        <v>0</v>
      </c>
      <c r="Y994" s="32">
        <f t="shared" si="183"/>
        <v>0</v>
      </c>
      <c r="Z994" s="26">
        <f t="shared" si="189"/>
        <v>0</v>
      </c>
      <c r="AA994" s="26">
        <f t="shared" si="190"/>
        <v>0</v>
      </c>
      <c r="AB994" s="26">
        <f t="shared" si="191"/>
        <v>2</v>
      </c>
    </row>
    <row r="995" spans="1:28">
      <c r="A995" s="19" t="s">
        <v>1483</v>
      </c>
      <c r="B995" s="19" t="s">
        <v>1704</v>
      </c>
      <c r="C995" s="14" t="s">
        <v>701</v>
      </c>
      <c r="D995" s="4" t="s">
        <v>702</v>
      </c>
      <c r="E995" s="26">
        <f>SUMIF('Interventi - Dettaglio'!$A:$A,"130018"&amp;'Interventi - Sintesi'!$C995,'Interventi - Dettaglio'!H:H)</f>
        <v>1</v>
      </c>
      <c r="F995" s="26">
        <f>SUMIF('Interventi - Dettaglio'!$A:$A,"130018"&amp;'Interventi - Sintesi'!$C995,'Interventi - Dettaglio'!I:I)</f>
        <v>0</v>
      </c>
      <c r="G995" s="32">
        <f t="shared" si="180"/>
        <v>0</v>
      </c>
      <c r="H995" s="26">
        <f>SUMIF('Interventi - Dettaglio'!$A:$A,"130018"&amp;'Interventi - Sintesi'!$C995,'Interventi - Dettaglio'!J:J)</f>
        <v>0</v>
      </c>
      <c r="I995" s="26">
        <f>SUMIF('Interventi - Dettaglio'!$A:$A,"130018"&amp;'Interventi - Sintesi'!$C995,'Interventi - Dettaglio'!K:K)</f>
        <v>0</v>
      </c>
      <c r="J995" s="26">
        <f t="shared" si="184"/>
        <v>1</v>
      </c>
      <c r="K995" s="26">
        <f>SUMIF('Interventi - Dettaglio'!$A:$A,"130019"&amp;'Interventi - Sintesi'!$C995,'Interventi - Dettaglio'!$H:$H)</f>
        <v>0</v>
      </c>
      <c r="L995" s="26">
        <f>SUMIF('Interventi - Dettaglio'!$A:$A,"130019"&amp;'Interventi - Sintesi'!$C995,'Interventi - Dettaglio'!$I:$I)</f>
        <v>0</v>
      </c>
      <c r="M995" s="32">
        <f t="shared" si="181"/>
        <v>0</v>
      </c>
      <c r="N995" s="26">
        <f>SUMIF('Interventi - Dettaglio'!$A:$A,"130019"&amp;'Interventi - Sintesi'!$C995,'Interventi - Dettaglio'!$J:$J)</f>
        <v>0</v>
      </c>
      <c r="O995" s="26">
        <f>SUMIF('Interventi - Dettaglio'!$A:$A,"130019"&amp;'Interventi - Sintesi'!$C995,'Interventi - Dettaglio'!$K:$K)</f>
        <v>0</v>
      </c>
      <c r="P995" s="26">
        <f t="shared" si="185"/>
        <v>0</v>
      </c>
      <c r="Q995" s="26">
        <f>SUMIF('Interventi - Dettaglio'!$A:$A,"130020"&amp;'Interventi - Sintesi'!$C995,'Interventi - Dettaglio'!$H:$H)</f>
        <v>0</v>
      </c>
      <c r="R995" s="32">
        <f t="shared" si="182"/>
        <v>0</v>
      </c>
      <c r="S995" s="26">
        <f>SUMIF('Interventi - Dettaglio'!$A:$A,"130020"&amp;'Interventi - Sintesi'!$C995,'Interventi - Dettaglio'!$I:$I)</f>
        <v>0</v>
      </c>
      <c r="T995" s="26">
        <f>SUMIF('Interventi - Dettaglio'!$A:$A,"130020"&amp;'Interventi - Sintesi'!$C995,'Interventi - Dettaglio'!$J:$J)</f>
        <v>0</v>
      </c>
      <c r="U995" s="26">
        <f>SUMIF('Interventi - Dettaglio'!$A:$A,"130020"&amp;'Interventi - Sintesi'!$C995,'Interventi - Dettaglio'!$K:$K)</f>
        <v>0</v>
      </c>
      <c r="V995" s="26">
        <f t="shared" si="186"/>
        <v>0</v>
      </c>
      <c r="W995" s="26">
        <f t="shared" si="187"/>
        <v>1</v>
      </c>
      <c r="X995" s="26">
        <f t="shared" si="188"/>
        <v>0</v>
      </c>
      <c r="Y995" s="32">
        <f t="shared" si="183"/>
        <v>0</v>
      </c>
      <c r="Z995" s="26">
        <f t="shared" si="189"/>
        <v>0</v>
      </c>
      <c r="AA995" s="26">
        <f t="shared" si="190"/>
        <v>0</v>
      </c>
      <c r="AB995" s="26">
        <f t="shared" si="191"/>
        <v>1</v>
      </c>
    </row>
    <row r="996" spans="1:28">
      <c r="A996" s="17" t="s">
        <v>1483</v>
      </c>
      <c r="B996" s="19" t="s">
        <v>1704</v>
      </c>
      <c r="C996" s="16" t="s">
        <v>1569</v>
      </c>
      <c r="D996" s="23" t="s">
        <v>1570</v>
      </c>
      <c r="E996" s="26">
        <f>SUMIF('Interventi - Dettaglio'!$A:$A,"130018"&amp;'Interventi - Sintesi'!$C996,'Interventi - Dettaglio'!H:H)</f>
        <v>0</v>
      </c>
      <c r="F996" s="26">
        <f>SUMIF('Interventi - Dettaglio'!$A:$A,"130018"&amp;'Interventi - Sintesi'!$C996,'Interventi - Dettaglio'!I:I)</f>
        <v>0</v>
      </c>
      <c r="G996" s="32">
        <f t="shared" si="180"/>
        <v>0</v>
      </c>
      <c r="H996" s="26">
        <f>SUMIF('Interventi - Dettaglio'!$A:$A,"130018"&amp;'Interventi - Sintesi'!$C996,'Interventi - Dettaglio'!J:J)</f>
        <v>0</v>
      </c>
      <c r="I996" s="26">
        <f>SUMIF('Interventi - Dettaglio'!$A:$A,"130018"&amp;'Interventi - Sintesi'!$C996,'Interventi - Dettaglio'!K:K)</f>
        <v>0</v>
      </c>
      <c r="J996" s="26">
        <f t="shared" si="184"/>
        <v>0</v>
      </c>
      <c r="K996" s="26">
        <f>SUMIF('Interventi - Dettaglio'!$A:$A,"130019"&amp;'Interventi - Sintesi'!$C996,'Interventi - Dettaglio'!$H:$H)</f>
        <v>3</v>
      </c>
      <c r="L996" s="26">
        <f>SUMIF('Interventi - Dettaglio'!$A:$A,"130019"&amp;'Interventi - Sintesi'!$C996,'Interventi - Dettaglio'!$I:$I)</f>
        <v>0</v>
      </c>
      <c r="M996" s="32">
        <f t="shared" si="181"/>
        <v>0</v>
      </c>
      <c r="N996" s="26">
        <f>SUMIF('Interventi - Dettaglio'!$A:$A,"130019"&amp;'Interventi - Sintesi'!$C996,'Interventi - Dettaglio'!$J:$J)</f>
        <v>0</v>
      </c>
      <c r="O996" s="26">
        <f>SUMIF('Interventi - Dettaglio'!$A:$A,"130019"&amp;'Interventi - Sintesi'!$C996,'Interventi - Dettaglio'!$K:$K)</f>
        <v>0</v>
      </c>
      <c r="P996" s="26">
        <f t="shared" si="185"/>
        <v>3</v>
      </c>
      <c r="Q996" s="26">
        <f>SUMIF('Interventi - Dettaglio'!$A:$A,"130020"&amp;'Interventi - Sintesi'!$C996,'Interventi - Dettaglio'!$H:$H)</f>
        <v>3</v>
      </c>
      <c r="R996" s="32">
        <f t="shared" si="182"/>
        <v>1</v>
      </c>
      <c r="S996" s="26">
        <f>SUMIF('Interventi - Dettaglio'!$A:$A,"130020"&amp;'Interventi - Sintesi'!$C996,'Interventi - Dettaglio'!$I:$I)</f>
        <v>0</v>
      </c>
      <c r="T996" s="26">
        <f>SUMIF('Interventi - Dettaglio'!$A:$A,"130020"&amp;'Interventi - Sintesi'!$C996,'Interventi - Dettaglio'!$J:$J)</f>
        <v>0</v>
      </c>
      <c r="U996" s="26">
        <f>SUMIF('Interventi - Dettaglio'!$A:$A,"130020"&amp;'Interventi - Sintesi'!$C996,'Interventi - Dettaglio'!$K:$K)</f>
        <v>0</v>
      </c>
      <c r="V996" s="26">
        <f t="shared" si="186"/>
        <v>3</v>
      </c>
      <c r="W996" s="26">
        <f t="shared" si="187"/>
        <v>6</v>
      </c>
      <c r="X996" s="26">
        <f t="shared" si="188"/>
        <v>0</v>
      </c>
      <c r="Y996" s="32">
        <f t="shared" si="183"/>
        <v>0</v>
      </c>
      <c r="Z996" s="26">
        <f t="shared" si="189"/>
        <v>0</v>
      </c>
      <c r="AA996" s="26">
        <f t="shared" si="190"/>
        <v>0</v>
      </c>
      <c r="AB996" s="26">
        <f t="shared" si="191"/>
        <v>6</v>
      </c>
    </row>
    <row r="997" spans="1:28">
      <c r="A997" s="19" t="s">
        <v>1483</v>
      </c>
      <c r="B997" s="19" t="s">
        <v>1704</v>
      </c>
      <c r="C997" s="14" t="s">
        <v>1789</v>
      </c>
      <c r="D997" s="4" t="s">
        <v>1790</v>
      </c>
      <c r="E997" s="26">
        <f>SUMIF('Interventi - Dettaglio'!$A:$A,"130018"&amp;'Interventi - Sintesi'!$C997,'Interventi - Dettaglio'!H:H)</f>
        <v>2</v>
      </c>
      <c r="F997" s="26">
        <f>SUMIF('Interventi - Dettaglio'!$A:$A,"130018"&amp;'Interventi - Sintesi'!$C997,'Interventi - Dettaglio'!I:I)</f>
        <v>0</v>
      </c>
      <c r="G997" s="32">
        <f t="shared" si="180"/>
        <v>0</v>
      </c>
      <c r="H997" s="26">
        <f>SUMIF('Interventi - Dettaglio'!$A:$A,"130018"&amp;'Interventi - Sintesi'!$C997,'Interventi - Dettaglio'!J:J)</f>
        <v>0</v>
      </c>
      <c r="I997" s="26">
        <f>SUMIF('Interventi - Dettaglio'!$A:$A,"130018"&amp;'Interventi - Sintesi'!$C997,'Interventi - Dettaglio'!K:K)</f>
        <v>0</v>
      </c>
      <c r="J997" s="26">
        <f t="shared" si="184"/>
        <v>2</v>
      </c>
      <c r="K997" s="26">
        <f>SUMIF('Interventi - Dettaglio'!$A:$A,"130019"&amp;'Interventi - Sintesi'!$C997,'Interventi - Dettaglio'!$H:$H)</f>
        <v>0</v>
      </c>
      <c r="L997" s="26">
        <f>SUMIF('Interventi - Dettaglio'!$A:$A,"130019"&amp;'Interventi - Sintesi'!$C997,'Interventi - Dettaglio'!$I:$I)</f>
        <v>0</v>
      </c>
      <c r="M997" s="32">
        <f t="shared" si="181"/>
        <v>0</v>
      </c>
      <c r="N997" s="26">
        <f>SUMIF('Interventi - Dettaglio'!$A:$A,"130019"&amp;'Interventi - Sintesi'!$C997,'Interventi - Dettaglio'!$J:$J)</f>
        <v>0</v>
      </c>
      <c r="O997" s="26">
        <f>SUMIF('Interventi - Dettaglio'!$A:$A,"130019"&amp;'Interventi - Sintesi'!$C997,'Interventi - Dettaglio'!$K:$K)</f>
        <v>0</v>
      </c>
      <c r="P997" s="26">
        <f t="shared" si="185"/>
        <v>0</v>
      </c>
      <c r="Q997" s="26">
        <f>SUMIF('Interventi - Dettaglio'!$A:$A,"130020"&amp;'Interventi - Sintesi'!$C997,'Interventi - Dettaglio'!$H:$H)</f>
        <v>0</v>
      </c>
      <c r="R997" s="32">
        <f t="shared" si="182"/>
        <v>0</v>
      </c>
      <c r="S997" s="26">
        <f>SUMIF('Interventi - Dettaglio'!$A:$A,"130020"&amp;'Interventi - Sintesi'!$C997,'Interventi - Dettaglio'!$I:$I)</f>
        <v>0</v>
      </c>
      <c r="T997" s="26">
        <f>SUMIF('Interventi - Dettaglio'!$A:$A,"130020"&amp;'Interventi - Sintesi'!$C997,'Interventi - Dettaglio'!$J:$J)</f>
        <v>0</v>
      </c>
      <c r="U997" s="26">
        <f>SUMIF('Interventi - Dettaglio'!$A:$A,"130020"&amp;'Interventi - Sintesi'!$C997,'Interventi - Dettaglio'!$K:$K)</f>
        <v>0</v>
      </c>
      <c r="V997" s="26">
        <f t="shared" si="186"/>
        <v>0</v>
      </c>
      <c r="W997" s="26">
        <f t="shared" si="187"/>
        <v>2</v>
      </c>
      <c r="X997" s="26">
        <f t="shared" si="188"/>
        <v>0</v>
      </c>
      <c r="Y997" s="32">
        <f t="shared" si="183"/>
        <v>0</v>
      </c>
      <c r="Z997" s="26">
        <f t="shared" si="189"/>
        <v>0</v>
      </c>
      <c r="AA997" s="26">
        <f t="shared" si="190"/>
        <v>0</v>
      </c>
      <c r="AB997" s="26">
        <f t="shared" si="191"/>
        <v>2</v>
      </c>
    </row>
    <row r="998" spans="1:28">
      <c r="A998" s="19" t="s">
        <v>1483</v>
      </c>
      <c r="B998" s="19" t="s">
        <v>1704</v>
      </c>
      <c r="C998" s="14" t="s">
        <v>1383</v>
      </c>
      <c r="D998" s="4" t="s">
        <v>1384</v>
      </c>
      <c r="E998" s="26">
        <f>SUMIF('Interventi - Dettaglio'!$A:$A,"130018"&amp;'Interventi - Sintesi'!$C998,'Interventi - Dettaglio'!H:H)</f>
        <v>1</v>
      </c>
      <c r="F998" s="26">
        <f>SUMIF('Interventi - Dettaglio'!$A:$A,"130018"&amp;'Interventi - Sintesi'!$C998,'Interventi - Dettaglio'!I:I)</f>
        <v>0</v>
      </c>
      <c r="G998" s="32">
        <f t="shared" si="180"/>
        <v>0</v>
      </c>
      <c r="H998" s="26">
        <f>SUMIF('Interventi - Dettaglio'!$A:$A,"130018"&amp;'Interventi - Sintesi'!$C998,'Interventi - Dettaglio'!J:J)</f>
        <v>1</v>
      </c>
      <c r="I998" s="26">
        <f>SUMIF('Interventi - Dettaglio'!$A:$A,"130018"&amp;'Interventi - Sintesi'!$C998,'Interventi - Dettaglio'!K:K)</f>
        <v>0</v>
      </c>
      <c r="J998" s="26">
        <f t="shared" si="184"/>
        <v>2</v>
      </c>
      <c r="K998" s="26">
        <f>SUMIF('Interventi - Dettaglio'!$A:$A,"130019"&amp;'Interventi - Sintesi'!$C998,'Interventi - Dettaglio'!$H:$H)</f>
        <v>0</v>
      </c>
      <c r="L998" s="26">
        <f>SUMIF('Interventi - Dettaglio'!$A:$A,"130019"&amp;'Interventi - Sintesi'!$C998,'Interventi - Dettaglio'!$I:$I)</f>
        <v>0</v>
      </c>
      <c r="M998" s="32">
        <f t="shared" si="181"/>
        <v>0</v>
      </c>
      <c r="N998" s="26">
        <f>SUMIF('Interventi - Dettaglio'!$A:$A,"130019"&amp;'Interventi - Sintesi'!$C998,'Interventi - Dettaglio'!$J:$J)</f>
        <v>0</v>
      </c>
      <c r="O998" s="26">
        <f>SUMIF('Interventi - Dettaglio'!$A:$A,"130019"&amp;'Interventi - Sintesi'!$C998,'Interventi - Dettaglio'!$K:$K)</f>
        <v>0</v>
      </c>
      <c r="P998" s="26">
        <f t="shared" si="185"/>
        <v>0</v>
      </c>
      <c r="Q998" s="26">
        <f>SUMIF('Interventi - Dettaglio'!$A:$A,"130020"&amp;'Interventi - Sintesi'!$C998,'Interventi - Dettaglio'!$H:$H)</f>
        <v>0</v>
      </c>
      <c r="R998" s="32">
        <f t="shared" si="182"/>
        <v>0</v>
      </c>
      <c r="S998" s="26">
        <f>SUMIF('Interventi - Dettaglio'!$A:$A,"130020"&amp;'Interventi - Sintesi'!$C998,'Interventi - Dettaglio'!$I:$I)</f>
        <v>0</v>
      </c>
      <c r="T998" s="26">
        <f>SUMIF('Interventi - Dettaglio'!$A:$A,"130020"&amp;'Interventi - Sintesi'!$C998,'Interventi - Dettaglio'!$J:$J)</f>
        <v>0</v>
      </c>
      <c r="U998" s="26">
        <f>SUMIF('Interventi - Dettaglio'!$A:$A,"130020"&amp;'Interventi - Sintesi'!$C998,'Interventi - Dettaglio'!$K:$K)</f>
        <v>0</v>
      </c>
      <c r="V998" s="26">
        <f t="shared" si="186"/>
        <v>0</v>
      </c>
      <c r="W998" s="26">
        <f t="shared" si="187"/>
        <v>1</v>
      </c>
      <c r="X998" s="26">
        <f t="shared" si="188"/>
        <v>0</v>
      </c>
      <c r="Y998" s="32">
        <f t="shared" si="183"/>
        <v>0</v>
      </c>
      <c r="Z998" s="26">
        <f t="shared" si="189"/>
        <v>1</v>
      </c>
      <c r="AA998" s="26">
        <f t="shared" si="190"/>
        <v>0</v>
      </c>
      <c r="AB998" s="26">
        <f t="shared" si="191"/>
        <v>2</v>
      </c>
    </row>
    <row r="999" spans="1:28">
      <c r="A999" s="19" t="s">
        <v>1483</v>
      </c>
      <c r="B999" s="19" t="s">
        <v>1704</v>
      </c>
      <c r="C999" s="14" t="s">
        <v>1385</v>
      </c>
      <c r="D999" s="4" t="s">
        <v>1386</v>
      </c>
      <c r="E999" s="26">
        <f>SUMIF('Interventi - Dettaglio'!$A:$A,"130018"&amp;'Interventi - Sintesi'!$C999,'Interventi - Dettaglio'!H:H)</f>
        <v>1</v>
      </c>
      <c r="F999" s="26">
        <f>SUMIF('Interventi - Dettaglio'!$A:$A,"130018"&amp;'Interventi - Sintesi'!$C999,'Interventi - Dettaglio'!I:I)</f>
        <v>0</v>
      </c>
      <c r="G999" s="32">
        <f t="shared" si="180"/>
        <v>0</v>
      </c>
      <c r="H999" s="26">
        <f>SUMIF('Interventi - Dettaglio'!$A:$A,"130018"&amp;'Interventi - Sintesi'!$C999,'Interventi - Dettaglio'!J:J)</f>
        <v>0</v>
      </c>
      <c r="I999" s="26">
        <f>SUMIF('Interventi - Dettaglio'!$A:$A,"130018"&amp;'Interventi - Sintesi'!$C999,'Interventi - Dettaglio'!K:K)</f>
        <v>0</v>
      </c>
      <c r="J999" s="26">
        <f t="shared" si="184"/>
        <v>1</v>
      </c>
      <c r="K999" s="26">
        <f>SUMIF('Interventi - Dettaglio'!$A:$A,"130019"&amp;'Interventi - Sintesi'!$C999,'Interventi - Dettaglio'!$H:$H)</f>
        <v>0</v>
      </c>
      <c r="L999" s="26">
        <f>SUMIF('Interventi - Dettaglio'!$A:$A,"130019"&amp;'Interventi - Sintesi'!$C999,'Interventi - Dettaglio'!$I:$I)</f>
        <v>0</v>
      </c>
      <c r="M999" s="32">
        <f t="shared" si="181"/>
        <v>0</v>
      </c>
      <c r="N999" s="26">
        <f>SUMIF('Interventi - Dettaglio'!$A:$A,"130019"&amp;'Interventi - Sintesi'!$C999,'Interventi - Dettaglio'!$J:$J)</f>
        <v>0</v>
      </c>
      <c r="O999" s="26">
        <f>SUMIF('Interventi - Dettaglio'!$A:$A,"130019"&amp;'Interventi - Sintesi'!$C999,'Interventi - Dettaglio'!$K:$K)</f>
        <v>0</v>
      </c>
      <c r="P999" s="26">
        <f t="shared" si="185"/>
        <v>0</v>
      </c>
      <c r="Q999" s="26">
        <f>SUMIF('Interventi - Dettaglio'!$A:$A,"130020"&amp;'Interventi - Sintesi'!$C999,'Interventi - Dettaglio'!$H:$H)</f>
        <v>0</v>
      </c>
      <c r="R999" s="32">
        <f t="shared" si="182"/>
        <v>0</v>
      </c>
      <c r="S999" s="26">
        <f>SUMIF('Interventi - Dettaglio'!$A:$A,"130020"&amp;'Interventi - Sintesi'!$C999,'Interventi - Dettaglio'!$I:$I)</f>
        <v>0</v>
      </c>
      <c r="T999" s="26">
        <f>SUMIF('Interventi - Dettaglio'!$A:$A,"130020"&amp;'Interventi - Sintesi'!$C999,'Interventi - Dettaglio'!$J:$J)</f>
        <v>0</v>
      </c>
      <c r="U999" s="26">
        <f>SUMIF('Interventi - Dettaglio'!$A:$A,"130020"&amp;'Interventi - Sintesi'!$C999,'Interventi - Dettaglio'!$K:$K)</f>
        <v>0</v>
      </c>
      <c r="V999" s="26">
        <f t="shared" si="186"/>
        <v>0</v>
      </c>
      <c r="W999" s="26">
        <f t="shared" si="187"/>
        <v>1</v>
      </c>
      <c r="X999" s="26">
        <f t="shared" si="188"/>
        <v>0</v>
      </c>
      <c r="Y999" s="32">
        <f t="shared" si="183"/>
        <v>0</v>
      </c>
      <c r="Z999" s="26">
        <f t="shared" si="189"/>
        <v>0</v>
      </c>
      <c r="AA999" s="26">
        <f t="shared" si="190"/>
        <v>0</v>
      </c>
      <c r="AB999" s="26">
        <f t="shared" si="191"/>
        <v>1</v>
      </c>
    </row>
    <row r="1000" spans="1:28">
      <c r="A1000" s="19" t="s">
        <v>1483</v>
      </c>
      <c r="B1000" s="19" t="s">
        <v>1704</v>
      </c>
      <c r="C1000" s="14" t="s">
        <v>1387</v>
      </c>
      <c r="D1000" s="4" t="s">
        <v>1388</v>
      </c>
      <c r="E1000" s="26">
        <f>SUMIF('Interventi - Dettaglio'!$A:$A,"130018"&amp;'Interventi - Sintesi'!$C1000,'Interventi - Dettaglio'!H:H)</f>
        <v>9</v>
      </c>
      <c r="F1000" s="26">
        <f>SUMIF('Interventi - Dettaglio'!$A:$A,"130018"&amp;'Interventi - Sintesi'!$C1000,'Interventi - Dettaglio'!I:I)</f>
        <v>0</v>
      </c>
      <c r="G1000" s="32">
        <f t="shared" si="180"/>
        <v>0</v>
      </c>
      <c r="H1000" s="26">
        <f>SUMIF('Interventi - Dettaglio'!$A:$A,"130018"&amp;'Interventi - Sintesi'!$C1000,'Interventi - Dettaglio'!J:J)</f>
        <v>0</v>
      </c>
      <c r="I1000" s="26">
        <f>SUMIF('Interventi - Dettaglio'!$A:$A,"130018"&amp;'Interventi - Sintesi'!$C1000,'Interventi - Dettaglio'!K:K)</f>
        <v>0</v>
      </c>
      <c r="J1000" s="26">
        <f t="shared" si="184"/>
        <v>9</v>
      </c>
      <c r="K1000" s="26">
        <f>SUMIF('Interventi - Dettaglio'!$A:$A,"130019"&amp;'Interventi - Sintesi'!$C1000,'Interventi - Dettaglio'!$H:$H)</f>
        <v>0</v>
      </c>
      <c r="L1000" s="26">
        <f>SUMIF('Interventi - Dettaglio'!$A:$A,"130019"&amp;'Interventi - Sintesi'!$C1000,'Interventi - Dettaglio'!$I:$I)</f>
        <v>0</v>
      </c>
      <c r="M1000" s="32">
        <f t="shared" si="181"/>
        <v>0</v>
      </c>
      <c r="N1000" s="26">
        <f>SUMIF('Interventi - Dettaglio'!$A:$A,"130019"&amp;'Interventi - Sintesi'!$C1000,'Interventi - Dettaglio'!$J:$J)</f>
        <v>0</v>
      </c>
      <c r="O1000" s="26">
        <f>SUMIF('Interventi - Dettaglio'!$A:$A,"130019"&amp;'Interventi - Sintesi'!$C1000,'Interventi - Dettaglio'!$K:$K)</f>
        <v>0</v>
      </c>
      <c r="P1000" s="26">
        <f t="shared" si="185"/>
        <v>0</v>
      </c>
      <c r="Q1000" s="26">
        <f>SUMIF('Interventi - Dettaglio'!$A:$A,"130020"&amp;'Interventi - Sintesi'!$C1000,'Interventi - Dettaglio'!$H:$H)</f>
        <v>0</v>
      </c>
      <c r="R1000" s="32">
        <f t="shared" si="182"/>
        <v>0</v>
      </c>
      <c r="S1000" s="26">
        <f>SUMIF('Interventi - Dettaglio'!$A:$A,"130020"&amp;'Interventi - Sintesi'!$C1000,'Interventi - Dettaglio'!$I:$I)</f>
        <v>0</v>
      </c>
      <c r="T1000" s="26">
        <f>SUMIF('Interventi - Dettaglio'!$A:$A,"130020"&amp;'Interventi - Sintesi'!$C1000,'Interventi - Dettaglio'!$J:$J)</f>
        <v>0</v>
      </c>
      <c r="U1000" s="26">
        <f>SUMIF('Interventi - Dettaglio'!$A:$A,"130020"&amp;'Interventi - Sintesi'!$C1000,'Interventi - Dettaglio'!$K:$K)</f>
        <v>0</v>
      </c>
      <c r="V1000" s="26">
        <f t="shared" si="186"/>
        <v>0</v>
      </c>
      <c r="W1000" s="26">
        <f t="shared" si="187"/>
        <v>9</v>
      </c>
      <c r="X1000" s="26">
        <f t="shared" si="188"/>
        <v>0</v>
      </c>
      <c r="Y1000" s="32">
        <f t="shared" si="183"/>
        <v>0</v>
      </c>
      <c r="Z1000" s="26">
        <f t="shared" si="189"/>
        <v>0</v>
      </c>
      <c r="AA1000" s="26">
        <f t="shared" si="190"/>
        <v>0</v>
      </c>
      <c r="AB1000" s="26">
        <f t="shared" si="191"/>
        <v>9</v>
      </c>
    </row>
    <row r="1001" spans="1:28">
      <c r="A1001" s="19" t="s">
        <v>1483</v>
      </c>
      <c r="B1001" s="19" t="s">
        <v>1704</v>
      </c>
      <c r="C1001" s="14" t="s">
        <v>1826</v>
      </c>
      <c r="D1001" s="4" t="s">
        <v>1827</v>
      </c>
      <c r="E1001" s="26">
        <f>SUMIF('Interventi - Dettaglio'!$A:$A,"130018"&amp;'Interventi - Sintesi'!$C1001,'Interventi - Dettaglio'!H:H)</f>
        <v>2</v>
      </c>
      <c r="F1001" s="26">
        <f>SUMIF('Interventi - Dettaglio'!$A:$A,"130018"&amp;'Interventi - Sintesi'!$C1001,'Interventi - Dettaglio'!I:I)</f>
        <v>0</v>
      </c>
      <c r="G1001" s="32">
        <f t="shared" si="180"/>
        <v>0</v>
      </c>
      <c r="H1001" s="26">
        <f>SUMIF('Interventi - Dettaglio'!$A:$A,"130018"&amp;'Interventi - Sintesi'!$C1001,'Interventi - Dettaglio'!J:J)</f>
        <v>0</v>
      </c>
      <c r="I1001" s="26">
        <f>SUMIF('Interventi - Dettaglio'!$A:$A,"130018"&amp;'Interventi - Sintesi'!$C1001,'Interventi - Dettaglio'!K:K)</f>
        <v>0</v>
      </c>
      <c r="J1001" s="26">
        <f t="shared" si="184"/>
        <v>2</v>
      </c>
      <c r="K1001" s="26">
        <f>SUMIF('Interventi - Dettaglio'!$A:$A,"130019"&amp;'Interventi - Sintesi'!$C1001,'Interventi - Dettaglio'!$H:$H)</f>
        <v>0</v>
      </c>
      <c r="L1001" s="26">
        <f>SUMIF('Interventi - Dettaglio'!$A:$A,"130019"&amp;'Interventi - Sintesi'!$C1001,'Interventi - Dettaglio'!$I:$I)</f>
        <v>0</v>
      </c>
      <c r="M1001" s="32">
        <f t="shared" si="181"/>
        <v>0</v>
      </c>
      <c r="N1001" s="26">
        <f>SUMIF('Interventi - Dettaglio'!$A:$A,"130019"&amp;'Interventi - Sintesi'!$C1001,'Interventi - Dettaglio'!$J:$J)</f>
        <v>0</v>
      </c>
      <c r="O1001" s="26">
        <f>SUMIF('Interventi - Dettaglio'!$A:$A,"130019"&amp;'Interventi - Sintesi'!$C1001,'Interventi - Dettaglio'!$K:$K)</f>
        <v>0</v>
      </c>
      <c r="P1001" s="26">
        <f t="shared" si="185"/>
        <v>0</v>
      </c>
      <c r="Q1001" s="26">
        <f>SUMIF('Interventi - Dettaglio'!$A:$A,"130020"&amp;'Interventi - Sintesi'!$C1001,'Interventi - Dettaglio'!$H:$H)</f>
        <v>0</v>
      </c>
      <c r="R1001" s="32">
        <f t="shared" si="182"/>
        <v>0</v>
      </c>
      <c r="S1001" s="26">
        <f>SUMIF('Interventi - Dettaglio'!$A:$A,"130020"&amp;'Interventi - Sintesi'!$C1001,'Interventi - Dettaglio'!$I:$I)</f>
        <v>0</v>
      </c>
      <c r="T1001" s="26">
        <f>SUMIF('Interventi - Dettaglio'!$A:$A,"130020"&amp;'Interventi - Sintesi'!$C1001,'Interventi - Dettaglio'!$J:$J)</f>
        <v>0</v>
      </c>
      <c r="U1001" s="26">
        <f>SUMIF('Interventi - Dettaglio'!$A:$A,"130020"&amp;'Interventi - Sintesi'!$C1001,'Interventi - Dettaglio'!$K:$K)</f>
        <v>0</v>
      </c>
      <c r="V1001" s="26">
        <f t="shared" si="186"/>
        <v>0</v>
      </c>
      <c r="W1001" s="26">
        <f t="shared" si="187"/>
        <v>2</v>
      </c>
      <c r="X1001" s="26">
        <f t="shared" si="188"/>
        <v>0</v>
      </c>
      <c r="Y1001" s="32">
        <f t="shared" si="183"/>
        <v>0</v>
      </c>
      <c r="Z1001" s="26">
        <f t="shared" si="189"/>
        <v>0</v>
      </c>
      <c r="AA1001" s="26">
        <f t="shared" si="190"/>
        <v>0</v>
      </c>
      <c r="AB1001" s="26">
        <f t="shared" si="191"/>
        <v>2</v>
      </c>
    </row>
    <row r="1002" spans="1:28">
      <c r="A1002" s="19" t="s">
        <v>1691</v>
      </c>
      <c r="B1002" s="19" t="s">
        <v>1704</v>
      </c>
      <c r="C1002" s="14" t="s">
        <v>1035</v>
      </c>
      <c r="D1002" s="4" t="s">
        <v>1036</v>
      </c>
      <c r="E1002" s="26">
        <f>SUMIF('Interventi - Dettaglio'!$A:$A,"130018"&amp;'Interventi - Sintesi'!$C1002,'Interventi - Dettaglio'!H:H)</f>
        <v>1</v>
      </c>
      <c r="F1002" s="26">
        <f>SUMIF('Interventi - Dettaglio'!$A:$A,"130018"&amp;'Interventi - Sintesi'!$C1002,'Interventi - Dettaglio'!I:I)</f>
        <v>1</v>
      </c>
      <c r="G1002" s="32">
        <f t="shared" si="180"/>
        <v>1</v>
      </c>
      <c r="H1002" s="26">
        <f>SUMIF('Interventi - Dettaglio'!$A:$A,"130018"&amp;'Interventi - Sintesi'!$C1002,'Interventi - Dettaglio'!J:J)</f>
        <v>0</v>
      </c>
      <c r="I1002" s="26">
        <f>SUMIF('Interventi - Dettaglio'!$A:$A,"130018"&amp;'Interventi - Sintesi'!$C1002,'Interventi - Dettaglio'!K:K)</f>
        <v>0</v>
      </c>
      <c r="J1002" s="26">
        <f t="shared" si="184"/>
        <v>1</v>
      </c>
      <c r="K1002" s="26">
        <f>SUMIF('Interventi - Dettaglio'!$A:$A,"130019"&amp;'Interventi - Sintesi'!$C1002,'Interventi - Dettaglio'!$H:$H)</f>
        <v>0</v>
      </c>
      <c r="L1002" s="26">
        <f>SUMIF('Interventi - Dettaglio'!$A:$A,"130019"&amp;'Interventi - Sintesi'!$C1002,'Interventi - Dettaglio'!$I:$I)</f>
        <v>0</v>
      </c>
      <c r="M1002" s="32">
        <f t="shared" si="181"/>
        <v>0</v>
      </c>
      <c r="N1002" s="26">
        <f>SUMIF('Interventi - Dettaglio'!$A:$A,"130019"&amp;'Interventi - Sintesi'!$C1002,'Interventi - Dettaglio'!$J:$J)</f>
        <v>0</v>
      </c>
      <c r="O1002" s="26">
        <f>SUMIF('Interventi - Dettaglio'!$A:$A,"130019"&amp;'Interventi - Sintesi'!$C1002,'Interventi - Dettaglio'!$K:$K)</f>
        <v>2</v>
      </c>
      <c r="P1002" s="26">
        <f t="shared" si="185"/>
        <v>2</v>
      </c>
      <c r="Q1002" s="26">
        <f>SUMIF('Interventi - Dettaglio'!$A:$A,"130020"&amp;'Interventi - Sintesi'!$C1002,'Interventi - Dettaglio'!$H:$H)</f>
        <v>0</v>
      </c>
      <c r="R1002" s="32">
        <f t="shared" si="182"/>
        <v>0</v>
      </c>
      <c r="S1002" s="26">
        <f>SUMIF('Interventi - Dettaglio'!$A:$A,"130020"&amp;'Interventi - Sintesi'!$C1002,'Interventi - Dettaglio'!$I:$I)</f>
        <v>0</v>
      </c>
      <c r="T1002" s="26">
        <f>SUMIF('Interventi - Dettaglio'!$A:$A,"130020"&amp;'Interventi - Sintesi'!$C1002,'Interventi - Dettaglio'!$J:$J)</f>
        <v>0</v>
      </c>
      <c r="U1002" s="26">
        <f>SUMIF('Interventi - Dettaglio'!$A:$A,"130020"&amp;'Interventi - Sintesi'!$C1002,'Interventi - Dettaglio'!$K:$K)</f>
        <v>0</v>
      </c>
      <c r="V1002" s="26">
        <f t="shared" si="186"/>
        <v>0</v>
      </c>
      <c r="W1002" s="26">
        <f t="shared" si="187"/>
        <v>1</v>
      </c>
      <c r="X1002" s="26">
        <f t="shared" si="188"/>
        <v>1</v>
      </c>
      <c r="Y1002" s="32">
        <f t="shared" si="183"/>
        <v>1</v>
      </c>
      <c r="Z1002" s="26">
        <f t="shared" si="189"/>
        <v>0</v>
      </c>
      <c r="AA1002" s="26">
        <f t="shared" si="190"/>
        <v>2</v>
      </c>
      <c r="AB1002" s="26">
        <f t="shared" si="191"/>
        <v>3</v>
      </c>
    </row>
    <row r="1003" spans="1:28">
      <c r="A1003" s="19" t="s">
        <v>1691</v>
      </c>
      <c r="B1003" s="19" t="s">
        <v>1704</v>
      </c>
      <c r="C1003" s="14" t="s">
        <v>1469</v>
      </c>
      <c r="D1003" s="4" t="s">
        <v>1470</v>
      </c>
      <c r="E1003" s="26">
        <f>SUMIF('Interventi - Dettaglio'!$A:$A,"130018"&amp;'Interventi - Sintesi'!$C1003,'Interventi - Dettaglio'!H:H)</f>
        <v>0</v>
      </c>
      <c r="F1003" s="26">
        <f>SUMIF('Interventi - Dettaglio'!$A:$A,"130018"&amp;'Interventi - Sintesi'!$C1003,'Interventi - Dettaglio'!I:I)</f>
        <v>0</v>
      </c>
      <c r="G1003" s="32">
        <f t="shared" si="180"/>
        <v>0</v>
      </c>
      <c r="H1003" s="26">
        <f>SUMIF('Interventi - Dettaglio'!$A:$A,"130018"&amp;'Interventi - Sintesi'!$C1003,'Interventi - Dettaglio'!J:J)</f>
        <v>1</v>
      </c>
      <c r="I1003" s="26">
        <f>SUMIF('Interventi - Dettaglio'!$A:$A,"130018"&amp;'Interventi - Sintesi'!$C1003,'Interventi - Dettaglio'!K:K)</f>
        <v>0</v>
      </c>
      <c r="J1003" s="26">
        <f t="shared" si="184"/>
        <v>1</v>
      </c>
      <c r="K1003" s="26">
        <f>SUMIF('Interventi - Dettaglio'!$A:$A,"130019"&amp;'Interventi - Sintesi'!$C1003,'Interventi - Dettaglio'!$H:$H)</f>
        <v>0</v>
      </c>
      <c r="L1003" s="26">
        <f>SUMIF('Interventi - Dettaglio'!$A:$A,"130019"&amp;'Interventi - Sintesi'!$C1003,'Interventi - Dettaglio'!$I:$I)</f>
        <v>0</v>
      </c>
      <c r="M1003" s="32">
        <f t="shared" si="181"/>
        <v>0</v>
      </c>
      <c r="N1003" s="26">
        <f>SUMIF('Interventi - Dettaglio'!$A:$A,"130019"&amp;'Interventi - Sintesi'!$C1003,'Interventi - Dettaglio'!$J:$J)</f>
        <v>0</v>
      </c>
      <c r="O1003" s="26">
        <f>SUMIF('Interventi - Dettaglio'!$A:$A,"130019"&amp;'Interventi - Sintesi'!$C1003,'Interventi - Dettaglio'!$K:$K)</f>
        <v>0</v>
      </c>
      <c r="P1003" s="26">
        <f t="shared" si="185"/>
        <v>0</v>
      </c>
      <c r="Q1003" s="26">
        <f>SUMIF('Interventi - Dettaglio'!$A:$A,"130020"&amp;'Interventi - Sintesi'!$C1003,'Interventi - Dettaglio'!$H:$H)</f>
        <v>0</v>
      </c>
      <c r="R1003" s="32">
        <f t="shared" si="182"/>
        <v>0</v>
      </c>
      <c r="S1003" s="26">
        <f>SUMIF('Interventi - Dettaglio'!$A:$A,"130020"&amp;'Interventi - Sintesi'!$C1003,'Interventi - Dettaglio'!$I:$I)</f>
        <v>0</v>
      </c>
      <c r="T1003" s="26">
        <f>SUMIF('Interventi - Dettaglio'!$A:$A,"130020"&amp;'Interventi - Sintesi'!$C1003,'Interventi - Dettaglio'!$J:$J)</f>
        <v>0</v>
      </c>
      <c r="U1003" s="26">
        <f>SUMIF('Interventi - Dettaglio'!$A:$A,"130020"&amp;'Interventi - Sintesi'!$C1003,'Interventi - Dettaglio'!$K:$K)</f>
        <v>0</v>
      </c>
      <c r="V1003" s="26">
        <f t="shared" si="186"/>
        <v>0</v>
      </c>
      <c r="W1003" s="26">
        <f t="shared" si="187"/>
        <v>0</v>
      </c>
      <c r="X1003" s="26">
        <f t="shared" si="188"/>
        <v>0</v>
      </c>
      <c r="Y1003" s="32">
        <f t="shared" si="183"/>
        <v>0</v>
      </c>
      <c r="Z1003" s="26">
        <f t="shared" si="189"/>
        <v>1</v>
      </c>
      <c r="AA1003" s="26">
        <f t="shared" si="190"/>
        <v>0</v>
      </c>
      <c r="AB1003" s="26">
        <f t="shared" si="191"/>
        <v>1</v>
      </c>
    </row>
    <row r="1004" spans="1:28" ht="24">
      <c r="A1004" s="19" t="s">
        <v>1691</v>
      </c>
      <c r="B1004" s="19" t="s">
        <v>1704</v>
      </c>
      <c r="C1004" s="14" t="s">
        <v>137</v>
      </c>
      <c r="D1004" s="4" t="s">
        <v>138</v>
      </c>
      <c r="E1004" s="26">
        <f>SUMIF('Interventi - Dettaglio'!$A:$A,"130018"&amp;'Interventi - Sintesi'!$C1004,'Interventi - Dettaglio'!H:H)</f>
        <v>34</v>
      </c>
      <c r="F1004" s="26">
        <f>SUMIF('Interventi - Dettaglio'!$A:$A,"130018"&amp;'Interventi - Sintesi'!$C1004,'Interventi - Dettaglio'!I:I)</f>
        <v>27</v>
      </c>
      <c r="G1004" s="32">
        <f t="shared" si="180"/>
        <v>0.79410000000000003</v>
      </c>
      <c r="H1004" s="26">
        <f>SUMIF('Interventi - Dettaglio'!$A:$A,"130018"&amp;'Interventi - Sintesi'!$C1004,'Interventi - Dettaglio'!J:J)</f>
        <v>1</v>
      </c>
      <c r="I1004" s="26">
        <f>SUMIF('Interventi - Dettaglio'!$A:$A,"130018"&amp;'Interventi - Sintesi'!$C1004,'Interventi - Dettaglio'!K:K)</f>
        <v>0</v>
      </c>
      <c r="J1004" s="26">
        <f t="shared" si="184"/>
        <v>35</v>
      </c>
      <c r="K1004" s="26">
        <f>SUMIF('Interventi - Dettaglio'!$A:$A,"130019"&amp;'Interventi - Sintesi'!$C1004,'Interventi - Dettaglio'!$H:$H)</f>
        <v>3</v>
      </c>
      <c r="L1004" s="26">
        <f>SUMIF('Interventi - Dettaglio'!$A:$A,"130019"&amp;'Interventi - Sintesi'!$C1004,'Interventi - Dettaglio'!$I:$I)</f>
        <v>3</v>
      </c>
      <c r="M1004" s="32">
        <f t="shared" si="181"/>
        <v>1</v>
      </c>
      <c r="N1004" s="26">
        <f>SUMIF('Interventi - Dettaglio'!$A:$A,"130019"&amp;'Interventi - Sintesi'!$C1004,'Interventi - Dettaglio'!$J:$J)</f>
        <v>4</v>
      </c>
      <c r="O1004" s="26">
        <f>SUMIF('Interventi - Dettaglio'!$A:$A,"130019"&amp;'Interventi - Sintesi'!$C1004,'Interventi - Dettaglio'!$K:$K)</f>
        <v>0</v>
      </c>
      <c r="P1004" s="26">
        <f t="shared" si="185"/>
        <v>7</v>
      </c>
      <c r="Q1004" s="26">
        <f>SUMIF('Interventi - Dettaglio'!$A:$A,"130020"&amp;'Interventi - Sintesi'!$C1004,'Interventi - Dettaglio'!$H:$H)</f>
        <v>29</v>
      </c>
      <c r="R1004" s="32">
        <f t="shared" si="182"/>
        <v>4.1429</v>
      </c>
      <c r="S1004" s="26">
        <f>SUMIF('Interventi - Dettaglio'!$A:$A,"130020"&amp;'Interventi - Sintesi'!$C1004,'Interventi - Dettaglio'!$I:$I)</f>
        <v>28</v>
      </c>
      <c r="T1004" s="26">
        <f>SUMIF('Interventi - Dettaglio'!$A:$A,"130020"&amp;'Interventi - Sintesi'!$C1004,'Interventi - Dettaglio'!$J:$J)</f>
        <v>4</v>
      </c>
      <c r="U1004" s="26">
        <f>SUMIF('Interventi - Dettaglio'!$A:$A,"130020"&amp;'Interventi - Sintesi'!$C1004,'Interventi - Dettaglio'!$K:$K)</f>
        <v>0</v>
      </c>
      <c r="V1004" s="26">
        <f t="shared" si="186"/>
        <v>33</v>
      </c>
      <c r="W1004" s="26">
        <f t="shared" si="187"/>
        <v>66</v>
      </c>
      <c r="X1004" s="26">
        <f t="shared" si="188"/>
        <v>58</v>
      </c>
      <c r="Y1004" s="32">
        <f t="shared" si="183"/>
        <v>0.87880000000000003</v>
      </c>
      <c r="Z1004" s="26">
        <f t="shared" si="189"/>
        <v>9</v>
      </c>
      <c r="AA1004" s="26">
        <f t="shared" si="190"/>
        <v>0</v>
      </c>
      <c r="AB1004" s="26">
        <f t="shared" si="191"/>
        <v>75</v>
      </c>
    </row>
    <row r="1005" spans="1:28" ht="24">
      <c r="A1005" s="19" t="s">
        <v>1691</v>
      </c>
      <c r="B1005" s="19" t="s">
        <v>1704</v>
      </c>
      <c r="C1005" s="14" t="s">
        <v>167</v>
      </c>
      <c r="D1005" s="4" t="s">
        <v>168</v>
      </c>
      <c r="E1005" s="26">
        <f>SUMIF('Interventi - Dettaglio'!$A:$A,"130018"&amp;'Interventi - Sintesi'!$C1005,'Interventi - Dettaglio'!H:H)</f>
        <v>4</v>
      </c>
      <c r="F1005" s="26">
        <f>SUMIF('Interventi - Dettaglio'!$A:$A,"130018"&amp;'Interventi - Sintesi'!$C1005,'Interventi - Dettaglio'!I:I)</f>
        <v>2</v>
      </c>
      <c r="G1005" s="32">
        <f t="shared" si="180"/>
        <v>0.5</v>
      </c>
      <c r="H1005" s="26">
        <f>SUMIF('Interventi - Dettaglio'!$A:$A,"130018"&amp;'Interventi - Sintesi'!$C1005,'Interventi - Dettaglio'!J:J)</f>
        <v>38</v>
      </c>
      <c r="I1005" s="26">
        <f>SUMIF('Interventi - Dettaglio'!$A:$A,"130018"&amp;'Interventi - Sintesi'!$C1005,'Interventi - Dettaglio'!K:K)</f>
        <v>0</v>
      </c>
      <c r="J1005" s="26">
        <f t="shared" si="184"/>
        <v>42</v>
      </c>
      <c r="K1005" s="26">
        <f>SUMIF('Interventi - Dettaglio'!$A:$A,"130019"&amp;'Interventi - Sintesi'!$C1005,'Interventi - Dettaglio'!$H:$H)</f>
        <v>0</v>
      </c>
      <c r="L1005" s="26">
        <f>SUMIF('Interventi - Dettaglio'!$A:$A,"130019"&amp;'Interventi - Sintesi'!$C1005,'Interventi - Dettaglio'!$I:$I)</f>
        <v>0</v>
      </c>
      <c r="M1005" s="32">
        <f t="shared" si="181"/>
        <v>0</v>
      </c>
      <c r="N1005" s="26">
        <f>SUMIF('Interventi - Dettaglio'!$A:$A,"130019"&amp;'Interventi - Sintesi'!$C1005,'Interventi - Dettaglio'!$J:$J)</f>
        <v>4</v>
      </c>
      <c r="O1005" s="26">
        <f>SUMIF('Interventi - Dettaglio'!$A:$A,"130019"&amp;'Interventi - Sintesi'!$C1005,'Interventi - Dettaglio'!$K:$K)</f>
        <v>0</v>
      </c>
      <c r="P1005" s="26">
        <f t="shared" si="185"/>
        <v>4</v>
      </c>
      <c r="Q1005" s="26">
        <f>SUMIF('Interventi - Dettaglio'!$A:$A,"130020"&amp;'Interventi - Sintesi'!$C1005,'Interventi - Dettaglio'!$H:$H)</f>
        <v>2</v>
      </c>
      <c r="R1005" s="32">
        <f t="shared" si="182"/>
        <v>0.5</v>
      </c>
      <c r="S1005" s="26">
        <f>SUMIF('Interventi - Dettaglio'!$A:$A,"130020"&amp;'Interventi - Sintesi'!$C1005,'Interventi - Dettaglio'!$I:$I)</f>
        <v>2</v>
      </c>
      <c r="T1005" s="26">
        <f>SUMIF('Interventi - Dettaglio'!$A:$A,"130020"&amp;'Interventi - Sintesi'!$C1005,'Interventi - Dettaglio'!$J:$J)</f>
        <v>7</v>
      </c>
      <c r="U1005" s="26">
        <f>SUMIF('Interventi - Dettaglio'!$A:$A,"130020"&amp;'Interventi - Sintesi'!$C1005,'Interventi - Dettaglio'!$K:$K)</f>
        <v>0</v>
      </c>
      <c r="V1005" s="26">
        <f t="shared" si="186"/>
        <v>9</v>
      </c>
      <c r="W1005" s="26">
        <f t="shared" si="187"/>
        <v>6</v>
      </c>
      <c r="X1005" s="26">
        <f t="shared" si="188"/>
        <v>4</v>
      </c>
      <c r="Y1005" s="32">
        <f t="shared" si="183"/>
        <v>0.66669999999999996</v>
      </c>
      <c r="Z1005" s="26">
        <f t="shared" si="189"/>
        <v>49</v>
      </c>
      <c r="AA1005" s="26">
        <f t="shared" si="190"/>
        <v>0</v>
      </c>
      <c r="AB1005" s="26">
        <f t="shared" si="191"/>
        <v>55</v>
      </c>
    </row>
    <row r="1006" spans="1:28" ht="24">
      <c r="A1006" s="19" t="s">
        <v>1691</v>
      </c>
      <c r="B1006" s="19" t="s">
        <v>1704</v>
      </c>
      <c r="C1006" s="14" t="s">
        <v>647</v>
      </c>
      <c r="D1006" s="4" t="s">
        <v>648</v>
      </c>
      <c r="E1006" s="26">
        <f>SUMIF('Interventi - Dettaglio'!$A:$A,"130018"&amp;'Interventi - Sintesi'!$C1006,'Interventi - Dettaglio'!H:H)</f>
        <v>1</v>
      </c>
      <c r="F1006" s="26">
        <f>SUMIF('Interventi - Dettaglio'!$A:$A,"130018"&amp;'Interventi - Sintesi'!$C1006,'Interventi - Dettaglio'!I:I)</f>
        <v>1</v>
      </c>
      <c r="G1006" s="32">
        <f t="shared" si="180"/>
        <v>1</v>
      </c>
      <c r="H1006" s="26">
        <f>SUMIF('Interventi - Dettaglio'!$A:$A,"130018"&amp;'Interventi - Sintesi'!$C1006,'Interventi - Dettaglio'!J:J)</f>
        <v>20</v>
      </c>
      <c r="I1006" s="26">
        <f>SUMIF('Interventi - Dettaglio'!$A:$A,"130018"&amp;'Interventi - Sintesi'!$C1006,'Interventi - Dettaglio'!K:K)</f>
        <v>0</v>
      </c>
      <c r="J1006" s="26">
        <f t="shared" si="184"/>
        <v>21</v>
      </c>
      <c r="K1006" s="26">
        <f>SUMIF('Interventi - Dettaglio'!$A:$A,"130019"&amp;'Interventi - Sintesi'!$C1006,'Interventi - Dettaglio'!$H:$H)</f>
        <v>4</v>
      </c>
      <c r="L1006" s="26">
        <f>SUMIF('Interventi - Dettaglio'!$A:$A,"130019"&amp;'Interventi - Sintesi'!$C1006,'Interventi - Dettaglio'!$I:$I)</f>
        <v>0</v>
      </c>
      <c r="M1006" s="32">
        <f t="shared" si="181"/>
        <v>0</v>
      </c>
      <c r="N1006" s="26">
        <f>SUMIF('Interventi - Dettaglio'!$A:$A,"130019"&amp;'Interventi - Sintesi'!$C1006,'Interventi - Dettaglio'!$J:$J)</f>
        <v>52</v>
      </c>
      <c r="O1006" s="26">
        <f>SUMIF('Interventi - Dettaglio'!$A:$A,"130019"&amp;'Interventi - Sintesi'!$C1006,'Interventi - Dettaglio'!$K:$K)</f>
        <v>0</v>
      </c>
      <c r="P1006" s="26">
        <f t="shared" si="185"/>
        <v>56</v>
      </c>
      <c r="Q1006" s="26">
        <f>SUMIF('Interventi - Dettaglio'!$A:$A,"130020"&amp;'Interventi - Sintesi'!$C1006,'Interventi - Dettaglio'!$H:$H)</f>
        <v>2</v>
      </c>
      <c r="R1006" s="32">
        <f t="shared" si="182"/>
        <v>3.5700000000000003E-2</v>
      </c>
      <c r="S1006" s="26">
        <f>SUMIF('Interventi - Dettaglio'!$A:$A,"130020"&amp;'Interventi - Sintesi'!$C1006,'Interventi - Dettaglio'!$I:$I)</f>
        <v>0</v>
      </c>
      <c r="T1006" s="26">
        <f>SUMIF('Interventi - Dettaglio'!$A:$A,"130020"&amp;'Interventi - Sintesi'!$C1006,'Interventi - Dettaglio'!$J:$J)</f>
        <v>48</v>
      </c>
      <c r="U1006" s="26">
        <f>SUMIF('Interventi - Dettaglio'!$A:$A,"130020"&amp;'Interventi - Sintesi'!$C1006,'Interventi - Dettaglio'!$K:$K)</f>
        <v>0</v>
      </c>
      <c r="V1006" s="26">
        <f t="shared" si="186"/>
        <v>50</v>
      </c>
      <c r="W1006" s="26">
        <f t="shared" si="187"/>
        <v>7</v>
      </c>
      <c r="X1006" s="26">
        <f t="shared" si="188"/>
        <v>1</v>
      </c>
      <c r="Y1006" s="32">
        <f t="shared" si="183"/>
        <v>0.1429</v>
      </c>
      <c r="Z1006" s="26">
        <f t="shared" si="189"/>
        <v>120</v>
      </c>
      <c r="AA1006" s="26">
        <f t="shared" si="190"/>
        <v>0</v>
      </c>
      <c r="AB1006" s="26">
        <f t="shared" si="191"/>
        <v>127</v>
      </c>
    </row>
    <row r="1007" spans="1:28">
      <c r="A1007" s="19" t="s">
        <v>1691</v>
      </c>
      <c r="B1007" s="19" t="s">
        <v>1704</v>
      </c>
      <c r="C1007" s="14" t="s">
        <v>649</v>
      </c>
      <c r="D1007" s="4" t="s">
        <v>650</v>
      </c>
      <c r="E1007" s="26">
        <f>SUMIF('Interventi - Dettaglio'!$A:$A,"130018"&amp;'Interventi - Sintesi'!$C1007,'Interventi - Dettaglio'!H:H)</f>
        <v>2</v>
      </c>
      <c r="F1007" s="26">
        <f>SUMIF('Interventi - Dettaglio'!$A:$A,"130018"&amp;'Interventi - Sintesi'!$C1007,'Interventi - Dettaglio'!I:I)</f>
        <v>2</v>
      </c>
      <c r="G1007" s="32">
        <f t="shared" si="180"/>
        <v>1</v>
      </c>
      <c r="H1007" s="26">
        <f>SUMIF('Interventi - Dettaglio'!$A:$A,"130018"&amp;'Interventi - Sintesi'!$C1007,'Interventi - Dettaglio'!J:J)</f>
        <v>0</v>
      </c>
      <c r="I1007" s="26">
        <f>SUMIF('Interventi - Dettaglio'!$A:$A,"130018"&amp;'Interventi - Sintesi'!$C1007,'Interventi - Dettaglio'!K:K)</f>
        <v>0</v>
      </c>
      <c r="J1007" s="26">
        <f t="shared" si="184"/>
        <v>2</v>
      </c>
      <c r="K1007" s="26">
        <f>SUMIF('Interventi - Dettaglio'!$A:$A,"130019"&amp;'Interventi - Sintesi'!$C1007,'Interventi - Dettaglio'!$H:$H)</f>
        <v>2</v>
      </c>
      <c r="L1007" s="26">
        <f>SUMIF('Interventi - Dettaglio'!$A:$A,"130019"&amp;'Interventi - Sintesi'!$C1007,'Interventi - Dettaglio'!$I:$I)</f>
        <v>2</v>
      </c>
      <c r="M1007" s="32">
        <f t="shared" si="181"/>
        <v>1</v>
      </c>
      <c r="N1007" s="26">
        <f>SUMIF('Interventi - Dettaglio'!$A:$A,"130019"&amp;'Interventi - Sintesi'!$C1007,'Interventi - Dettaglio'!$J:$J)</f>
        <v>0</v>
      </c>
      <c r="O1007" s="26">
        <f>SUMIF('Interventi - Dettaglio'!$A:$A,"130019"&amp;'Interventi - Sintesi'!$C1007,'Interventi - Dettaglio'!$K:$K)</f>
        <v>0</v>
      </c>
      <c r="P1007" s="26">
        <f t="shared" si="185"/>
        <v>2</v>
      </c>
      <c r="Q1007" s="26">
        <f>SUMIF('Interventi - Dettaglio'!$A:$A,"130020"&amp;'Interventi - Sintesi'!$C1007,'Interventi - Dettaglio'!$H:$H)</f>
        <v>0</v>
      </c>
      <c r="R1007" s="32">
        <f t="shared" si="182"/>
        <v>0</v>
      </c>
      <c r="S1007" s="26">
        <f>SUMIF('Interventi - Dettaglio'!$A:$A,"130020"&amp;'Interventi - Sintesi'!$C1007,'Interventi - Dettaglio'!$I:$I)</f>
        <v>0</v>
      </c>
      <c r="T1007" s="26">
        <f>SUMIF('Interventi - Dettaglio'!$A:$A,"130020"&amp;'Interventi - Sintesi'!$C1007,'Interventi - Dettaglio'!$J:$J)</f>
        <v>0</v>
      </c>
      <c r="U1007" s="26">
        <f>SUMIF('Interventi - Dettaglio'!$A:$A,"130020"&amp;'Interventi - Sintesi'!$C1007,'Interventi - Dettaglio'!$K:$K)</f>
        <v>0</v>
      </c>
      <c r="V1007" s="26">
        <f t="shared" si="186"/>
        <v>0</v>
      </c>
      <c r="W1007" s="26">
        <f t="shared" si="187"/>
        <v>4</v>
      </c>
      <c r="X1007" s="26">
        <f t="shared" si="188"/>
        <v>4</v>
      </c>
      <c r="Y1007" s="32">
        <f t="shared" si="183"/>
        <v>1</v>
      </c>
      <c r="Z1007" s="26">
        <f t="shared" si="189"/>
        <v>0</v>
      </c>
      <c r="AA1007" s="26">
        <f t="shared" si="190"/>
        <v>0</v>
      </c>
      <c r="AB1007" s="26">
        <f t="shared" si="191"/>
        <v>4</v>
      </c>
    </row>
    <row r="1008" spans="1:28">
      <c r="A1008" s="19" t="s">
        <v>1691</v>
      </c>
      <c r="B1008" s="19" t="s">
        <v>1704</v>
      </c>
      <c r="C1008" s="14" t="s">
        <v>1057</v>
      </c>
      <c r="D1008" s="4" t="s">
        <v>1058</v>
      </c>
      <c r="E1008" s="26">
        <f>SUMIF('Interventi - Dettaglio'!$A:$A,"130018"&amp;'Interventi - Sintesi'!$C1008,'Interventi - Dettaglio'!H:H)</f>
        <v>4</v>
      </c>
      <c r="F1008" s="26">
        <f>SUMIF('Interventi - Dettaglio'!$A:$A,"130018"&amp;'Interventi - Sintesi'!$C1008,'Interventi - Dettaglio'!I:I)</f>
        <v>1</v>
      </c>
      <c r="G1008" s="32">
        <f t="shared" si="180"/>
        <v>0.25</v>
      </c>
      <c r="H1008" s="26">
        <f>SUMIF('Interventi - Dettaglio'!$A:$A,"130018"&amp;'Interventi - Sintesi'!$C1008,'Interventi - Dettaglio'!J:J)</f>
        <v>21</v>
      </c>
      <c r="I1008" s="26">
        <f>SUMIF('Interventi - Dettaglio'!$A:$A,"130018"&amp;'Interventi - Sintesi'!$C1008,'Interventi - Dettaglio'!K:K)</f>
        <v>1</v>
      </c>
      <c r="J1008" s="26">
        <f t="shared" si="184"/>
        <v>26</v>
      </c>
      <c r="K1008" s="26">
        <f>SUMIF('Interventi - Dettaglio'!$A:$A,"130019"&amp;'Interventi - Sintesi'!$C1008,'Interventi - Dettaglio'!$H:$H)</f>
        <v>0</v>
      </c>
      <c r="L1008" s="26">
        <f>SUMIF('Interventi - Dettaglio'!$A:$A,"130019"&amp;'Interventi - Sintesi'!$C1008,'Interventi - Dettaglio'!$I:$I)</f>
        <v>0</v>
      </c>
      <c r="M1008" s="32">
        <f t="shared" si="181"/>
        <v>0</v>
      </c>
      <c r="N1008" s="26">
        <f>SUMIF('Interventi - Dettaglio'!$A:$A,"130019"&amp;'Interventi - Sintesi'!$C1008,'Interventi - Dettaglio'!$J:$J)</f>
        <v>0</v>
      </c>
      <c r="O1008" s="26">
        <f>SUMIF('Interventi - Dettaglio'!$A:$A,"130019"&amp;'Interventi - Sintesi'!$C1008,'Interventi - Dettaglio'!$K:$K)</f>
        <v>0</v>
      </c>
      <c r="P1008" s="26">
        <f t="shared" si="185"/>
        <v>0</v>
      </c>
      <c r="Q1008" s="26">
        <f>SUMIF('Interventi - Dettaglio'!$A:$A,"130020"&amp;'Interventi - Sintesi'!$C1008,'Interventi - Dettaglio'!$H:$H)</f>
        <v>0</v>
      </c>
      <c r="R1008" s="32">
        <f t="shared" si="182"/>
        <v>0</v>
      </c>
      <c r="S1008" s="26">
        <f>SUMIF('Interventi - Dettaglio'!$A:$A,"130020"&amp;'Interventi - Sintesi'!$C1008,'Interventi - Dettaglio'!$I:$I)</f>
        <v>0</v>
      </c>
      <c r="T1008" s="26">
        <f>SUMIF('Interventi - Dettaglio'!$A:$A,"130020"&amp;'Interventi - Sintesi'!$C1008,'Interventi - Dettaglio'!$J:$J)</f>
        <v>0</v>
      </c>
      <c r="U1008" s="26">
        <f>SUMIF('Interventi - Dettaglio'!$A:$A,"130020"&amp;'Interventi - Sintesi'!$C1008,'Interventi - Dettaglio'!$K:$K)</f>
        <v>0</v>
      </c>
      <c r="V1008" s="26">
        <f t="shared" si="186"/>
        <v>0</v>
      </c>
      <c r="W1008" s="26">
        <f t="shared" si="187"/>
        <v>4</v>
      </c>
      <c r="X1008" s="26">
        <f t="shared" si="188"/>
        <v>1</v>
      </c>
      <c r="Y1008" s="32">
        <f t="shared" si="183"/>
        <v>0.25</v>
      </c>
      <c r="Z1008" s="26">
        <f t="shared" si="189"/>
        <v>21</v>
      </c>
      <c r="AA1008" s="26">
        <f t="shared" si="190"/>
        <v>1</v>
      </c>
      <c r="AB1008" s="26">
        <f t="shared" si="191"/>
        <v>26</v>
      </c>
    </row>
    <row r="1009" spans="1:28">
      <c r="A1009" s="19" t="s">
        <v>1691</v>
      </c>
      <c r="B1009" s="19" t="s">
        <v>1704</v>
      </c>
      <c r="C1009" s="14" t="s">
        <v>1059</v>
      </c>
      <c r="D1009" s="4" t="s">
        <v>1060</v>
      </c>
      <c r="E1009" s="26">
        <f>SUMIF('Interventi - Dettaglio'!$A:$A,"130018"&amp;'Interventi - Sintesi'!$C1009,'Interventi - Dettaglio'!H:H)</f>
        <v>1</v>
      </c>
      <c r="F1009" s="26">
        <f>SUMIF('Interventi - Dettaglio'!$A:$A,"130018"&amp;'Interventi - Sintesi'!$C1009,'Interventi - Dettaglio'!I:I)</f>
        <v>0</v>
      </c>
      <c r="G1009" s="32">
        <f t="shared" si="180"/>
        <v>0</v>
      </c>
      <c r="H1009" s="26">
        <f>SUMIF('Interventi - Dettaglio'!$A:$A,"130018"&amp;'Interventi - Sintesi'!$C1009,'Interventi - Dettaglio'!J:J)</f>
        <v>0</v>
      </c>
      <c r="I1009" s="26">
        <f>SUMIF('Interventi - Dettaglio'!$A:$A,"130018"&amp;'Interventi - Sintesi'!$C1009,'Interventi - Dettaglio'!K:K)</f>
        <v>0</v>
      </c>
      <c r="J1009" s="26">
        <f t="shared" si="184"/>
        <v>1</v>
      </c>
      <c r="K1009" s="26">
        <f>SUMIF('Interventi - Dettaglio'!$A:$A,"130019"&amp;'Interventi - Sintesi'!$C1009,'Interventi - Dettaglio'!$H:$H)</f>
        <v>0</v>
      </c>
      <c r="L1009" s="26">
        <f>SUMIF('Interventi - Dettaglio'!$A:$A,"130019"&amp;'Interventi - Sintesi'!$C1009,'Interventi - Dettaglio'!$I:$I)</f>
        <v>0</v>
      </c>
      <c r="M1009" s="32">
        <f t="shared" si="181"/>
        <v>0</v>
      </c>
      <c r="N1009" s="26">
        <f>SUMIF('Interventi - Dettaglio'!$A:$A,"130019"&amp;'Interventi - Sintesi'!$C1009,'Interventi - Dettaglio'!$J:$J)</f>
        <v>0</v>
      </c>
      <c r="O1009" s="26">
        <f>SUMIF('Interventi - Dettaglio'!$A:$A,"130019"&amp;'Interventi - Sintesi'!$C1009,'Interventi - Dettaglio'!$K:$K)</f>
        <v>0</v>
      </c>
      <c r="P1009" s="26">
        <f t="shared" si="185"/>
        <v>0</v>
      </c>
      <c r="Q1009" s="26">
        <f>SUMIF('Interventi - Dettaglio'!$A:$A,"130020"&amp;'Interventi - Sintesi'!$C1009,'Interventi - Dettaglio'!$H:$H)</f>
        <v>0</v>
      </c>
      <c r="R1009" s="32">
        <f t="shared" si="182"/>
        <v>0</v>
      </c>
      <c r="S1009" s="26">
        <f>SUMIF('Interventi - Dettaglio'!$A:$A,"130020"&amp;'Interventi - Sintesi'!$C1009,'Interventi - Dettaglio'!$I:$I)</f>
        <v>0</v>
      </c>
      <c r="T1009" s="26">
        <f>SUMIF('Interventi - Dettaglio'!$A:$A,"130020"&amp;'Interventi - Sintesi'!$C1009,'Interventi - Dettaglio'!$J:$J)</f>
        <v>0</v>
      </c>
      <c r="U1009" s="26">
        <f>SUMIF('Interventi - Dettaglio'!$A:$A,"130020"&amp;'Interventi - Sintesi'!$C1009,'Interventi - Dettaglio'!$K:$K)</f>
        <v>0</v>
      </c>
      <c r="V1009" s="26">
        <f t="shared" si="186"/>
        <v>0</v>
      </c>
      <c r="W1009" s="26">
        <f t="shared" si="187"/>
        <v>1</v>
      </c>
      <c r="X1009" s="26">
        <f t="shared" si="188"/>
        <v>0</v>
      </c>
      <c r="Y1009" s="32">
        <f t="shared" si="183"/>
        <v>0</v>
      </c>
      <c r="Z1009" s="26">
        <f t="shared" si="189"/>
        <v>0</v>
      </c>
      <c r="AA1009" s="26">
        <f t="shared" si="190"/>
        <v>0</v>
      </c>
      <c r="AB1009" s="26">
        <f t="shared" si="191"/>
        <v>1</v>
      </c>
    </row>
    <row r="1010" spans="1:28">
      <c r="A1010" s="19" t="s">
        <v>1691</v>
      </c>
      <c r="B1010" s="19" t="s">
        <v>1704</v>
      </c>
      <c r="C1010" s="14" t="s">
        <v>627</v>
      </c>
      <c r="D1010" s="4" t="s">
        <v>628</v>
      </c>
      <c r="E1010" s="26">
        <f>SUMIF('Interventi - Dettaglio'!$A:$A,"130018"&amp;'Interventi - Sintesi'!$C1010,'Interventi - Dettaglio'!H:H)</f>
        <v>4</v>
      </c>
      <c r="F1010" s="26">
        <f>SUMIF('Interventi - Dettaglio'!$A:$A,"130018"&amp;'Interventi - Sintesi'!$C1010,'Interventi - Dettaglio'!I:I)</f>
        <v>0</v>
      </c>
      <c r="G1010" s="32">
        <f t="shared" si="180"/>
        <v>0</v>
      </c>
      <c r="H1010" s="26">
        <f>SUMIF('Interventi - Dettaglio'!$A:$A,"130018"&amp;'Interventi - Sintesi'!$C1010,'Interventi - Dettaglio'!J:J)</f>
        <v>24</v>
      </c>
      <c r="I1010" s="26">
        <f>SUMIF('Interventi - Dettaglio'!$A:$A,"130018"&amp;'Interventi - Sintesi'!$C1010,'Interventi - Dettaglio'!K:K)</f>
        <v>0</v>
      </c>
      <c r="J1010" s="26">
        <f t="shared" si="184"/>
        <v>28</v>
      </c>
      <c r="K1010" s="26">
        <f>SUMIF('Interventi - Dettaglio'!$A:$A,"130019"&amp;'Interventi - Sintesi'!$C1010,'Interventi - Dettaglio'!$H:$H)</f>
        <v>0</v>
      </c>
      <c r="L1010" s="26">
        <f>SUMIF('Interventi - Dettaglio'!$A:$A,"130019"&amp;'Interventi - Sintesi'!$C1010,'Interventi - Dettaglio'!$I:$I)</f>
        <v>0</v>
      </c>
      <c r="M1010" s="32">
        <f t="shared" si="181"/>
        <v>0</v>
      </c>
      <c r="N1010" s="26">
        <f>SUMIF('Interventi - Dettaglio'!$A:$A,"130019"&amp;'Interventi - Sintesi'!$C1010,'Interventi - Dettaglio'!$J:$J)</f>
        <v>19</v>
      </c>
      <c r="O1010" s="26">
        <f>SUMIF('Interventi - Dettaglio'!$A:$A,"130019"&amp;'Interventi - Sintesi'!$C1010,'Interventi - Dettaglio'!$K:$K)</f>
        <v>0</v>
      </c>
      <c r="P1010" s="26">
        <f t="shared" si="185"/>
        <v>19</v>
      </c>
      <c r="Q1010" s="26">
        <f>SUMIF('Interventi - Dettaglio'!$A:$A,"130020"&amp;'Interventi - Sintesi'!$C1010,'Interventi - Dettaglio'!$H:$H)</f>
        <v>2</v>
      </c>
      <c r="R1010" s="32">
        <f t="shared" si="182"/>
        <v>0.1053</v>
      </c>
      <c r="S1010" s="26">
        <f>SUMIF('Interventi - Dettaglio'!$A:$A,"130020"&amp;'Interventi - Sintesi'!$C1010,'Interventi - Dettaglio'!$I:$I)</f>
        <v>0</v>
      </c>
      <c r="T1010" s="26">
        <f>SUMIF('Interventi - Dettaglio'!$A:$A,"130020"&amp;'Interventi - Sintesi'!$C1010,'Interventi - Dettaglio'!$J:$J)</f>
        <v>17</v>
      </c>
      <c r="U1010" s="26">
        <f>SUMIF('Interventi - Dettaglio'!$A:$A,"130020"&amp;'Interventi - Sintesi'!$C1010,'Interventi - Dettaglio'!$K:$K)</f>
        <v>0</v>
      </c>
      <c r="V1010" s="26">
        <f t="shared" si="186"/>
        <v>19</v>
      </c>
      <c r="W1010" s="26">
        <f t="shared" si="187"/>
        <v>6</v>
      </c>
      <c r="X1010" s="26">
        <f t="shared" si="188"/>
        <v>0</v>
      </c>
      <c r="Y1010" s="32">
        <f t="shared" si="183"/>
        <v>0</v>
      </c>
      <c r="Z1010" s="26">
        <f t="shared" si="189"/>
        <v>60</v>
      </c>
      <c r="AA1010" s="26">
        <f t="shared" si="190"/>
        <v>0</v>
      </c>
      <c r="AB1010" s="26">
        <f t="shared" si="191"/>
        <v>66</v>
      </c>
    </row>
    <row r="1011" spans="1:28">
      <c r="A1011" s="19" t="s">
        <v>1691</v>
      </c>
      <c r="B1011" s="19" t="s">
        <v>1704</v>
      </c>
      <c r="C1011" s="14" t="s">
        <v>403</v>
      </c>
      <c r="D1011" s="4" t="s">
        <v>404</v>
      </c>
      <c r="E1011" s="26">
        <f>SUMIF('Interventi - Dettaglio'!$A:$A,"130018"&amp;'Interventi - Sintesi'!$C1011,'Interventi - Dettaglio'!H:H)</f>
        <v>23</v>
      </c>
      <c r="F1011" s="26">
        <f>SUMIF('Interventi - Dettaglio'!$A:$A,"130018"&amp;'Interventi - Sintesi'!$C1011,'Interventi - Dettaglio'!I:I)</f>
        <v>12</v>
      </c>
      <c r="G1011" s="32">
        <f t="shared" si="180"/>
        <v>0.52170000000000005</v>
      </c>
      <c r="H1011" s="26">
        <f>SUMIF('Interventi - Dettaglio'!$A:$A,"130018"&amp;'Interventi - Sintesi'!$C1011,'Interventi - Dettaglio'!J:J)</f>
        <v>10</v>
      </c>
      <c r="I1011" s="26">
        <f>SUMIF('Interventi - Dettaglio'!$A:$A,"130018"&amp;'Interventi - Sintesi'!$C1011,'Interventi - Dettaglio'!K:K)</f>
        <v>0</v>
      </c>
      <c r="J1011" s="26">
        <f t="shared" si="184"/>
        <v>33</v>
      </c>
      <c r="K1011" s="26">
        <f>SUMIF('Interventi - Dettaglio'!$A:$A,"130019"&amp;'Interventi - Sintesi'!$C1011,'Interventi - Dettaglio'!$H:$H)</f>
        <v>1</v>
      </c>
      <c r="L1011" s="26">
        <f>SUMIF('Interventi - Dettaglio'!$A:$A,"130019"&amp;'Interventi - Sintesi'!$C1011,'Interventi - Dettaglio'!$I:$I)</f>
        <v>1</v>
      </c>
      <c r="M1011" s="32">
        <f t="shared" si="181"/>
        <v>1</v>
      </c>
      <c r="N1011" s="26">
        <f>SUMIF('Interventi - Dettaglio'!$A:$A,"130019"&amp;'Interventi - Sintesi'!$C1011,'Interventi - Dettaglio'!$J:$J)</f>
        <v>3</v>
      </c>
      <c r="O1011" s="26">
        <f>SUMIF('Interventi - Dettaglio'!$A:$A,"130019"&amp;'Interventi - Sintesi'!$C1011,'Interventi - Dettaglio'!$K:$K)</f>
        <v>0</v>
      </c>
      <c r="P1011" s="26">
        <f t="shared" si="185"/>
        <v>4</v>
      </c>
      <c r="Q1011" s="26">
        <f>SUMIF('Interventi - Dettaglio'!$A:$A,"130020"&amp;'Interventi - Sintesi'!$C1011,'Interventi - Dettaglio'!$H:$H)</f>
        <v>1</v>
      </c>
      <c r="R1011" s="32">
        <f t="shared" si="182"/>
        <v>0.25</v>
      </c>
      <c r="S1011" s="26">
        <f>SUMIF('Interventi - Dettaglio'!$A:$A,"130020"&amp;'Interventi - Sintesi'!$C1011,'Interventi - Dettaglio'!$I:$I)</f>
        <v>0</v>
      </c>
      <c r="T1011" s="26">
        <f>SUMIF('Interventi - Dettaglio'!$A:$A,"130020"&amp;'Interventi - Sintesi'!$C1011,'Interventi - Dettaglio'!$J:$J)</f>
        <v>2</v>
      </c>
      <c r="U1011" s="26">
        <f>SUMIF('Interventi - Dettaglio'!$A:$A,"130020"&amp;'Interventi - Sintesi'!$C1011,'Interventi - Dettaglio'!$K:$K)</f>
        <v>0</v>
      </c>
      <c r="V1011" s="26">
        <f t="shared" si="186"/>
        <v>3</v>
      </c>
      <c r="W1011" s="26">
        <f t="shared" si="187"/>
        <v>25</v>
      </c>
      <c r="X1011" s="26">
        <f t="shared" si="188"/>
        <v>13</v>
      </c>
      <c r="Y1011" s="32">
        <f t="shared" si="183"/>
        <v>0.52</v>
      </c>
      <c r="Z1011" s="26">
        <f t="shared" si="189"/>
        <v>15</v>
      </c>
      <c r="AA1011" s="26">
        <f t="shared" si="190"/>
        <v>0</v>
      </c>
      <c r="AB1011" s="26">
        <f t="shared" si="191"/>
        <v>40</v>
      </c>
    </row>
    <row r="1012" spans="1:28">
      <c r="A1012" s="19" t="s">
        <v>1691</v>
      </c>
      <c r="B1012" s="19" t="s">
        <v>1704</v>
      </c>
      <c r="C1012" s="14" t="s">
        <v>1395</v>
      </c>
      <c r="D1012" s="4" t="s">
        <v>1396</v>
      </c>
      <c r="E1012" s="26">
        <f>SUMIF('Interventi - Dettaglio'!$A:$A,"130018"&amp;'Interventi - Sintesi'!$C1012,'Interventi - Dettaglio'!H:H)</f>
        <v>0</v>
      </c>
      <c r="F1012" s="26">
        <f>SUMIF('Interventi - Dettaglio'!$A:$A,"130018"&amp;'Interventi - Sintesi'!$C1012,'Interventi - Dettaglio'!I:I)</f>
        <v>0</v>
      </c>
      <c r="G1012" s="32">
        <f t="shared" si="180"/>
        <v>0</v>
      </c>
      <c r="H1012" s="26">
        <f>SUMIF('Interventi - Dettaglio'!$A:$A,"130018"&amp;'Interventi - Sintesi'!$C1012,'Interventi - Dettaglio'!J:J)</f>
        <v>10</v>
      </c>
      <c r="I1012" s="26">
        <f>SUMIF('Interventi - Dettaglio'!$A:$A,"130018"&amp;'Interventi - Sintesi'!$C1012,'Interventi - Dettaglio'!K:K)</f>
        <v>2</v>
      </c>
      <c r="J1012" s="26">
        <f t="shared" si="184"/>
        <v>12</v>
      </c>
      <c r="K1012" s="26">
        <f>SUMIF('Interventi - Dettaglio'!$A:$A,"130019"&amp;'Interventi - Sintesi'!$C1012,'Interventi - Dettaglio'!$H:$H)</f>
        <v>0</v>
      </c>
      <c r="L1012" s="26">
        <f>SUMIF('Interventi - Dettaglio'!$A:$A,"130019"&amp;'Interventi - Sintesi'!$C1012,'Interventi - Dettaglio'!$I:$I)</f>
        <v>0</v>
      </c>
      <c r="M1012" s="32">
        <f t="shared" si="181"/>
        <v>0</v>
      </c>
      <c r="N1012" s="26">
        <f>SUMIF('Interventi - Dettaglio'!$A:$A,"130019"&amp;'Interventi - Sintesi'!$C1012,'Interventi - Dettaglio'!$J:$J)</f>
        <v>0</v>
      </c>
      <c r="O1012" s="26">
        <f>SUMIF('Interventi - Dettaglio'!$A:$A,"130019"&amp;'Interventi - Sintesi'!$C1012,'Interventi - Dettaglio'!$K:$K)</f>
        <v>0</v>
      </c>
      <c r="P1012" s="26">
        <f t="shared" si="185"/>
        <v>0</v>
      </c>
      <c r="Q1012" s="26">
        <f>SUMIF('Interventi - Dettaglio'!$A:$A,"130020"&amp;'Interventi - Sintesi'!$C1012,'Interventi - Dettaglio'!$H:$H)</f>
        <v>0</v>
      </c>
      <c r="R1012" s="32">
        <f t="shared" si="182"/>
        <v>0</v>
      </c>
      <c r="S1012" s="26">
        <f>SUMIF('Interventi - Dettaglio'!$A:$A,"130020"&amp;'Interventi - Sintesi'!$C1012,'Interventi - Dettaglio'!$I:$I)</f>
        <v>0</v>
      </c>
      <c r="T1012" s="26">
        <f>SUMIF('Interventi - Dettaglio'!$A:$A,"130020"&amp;'Interventi - Sintesi'!$C1012,'Interventi - Dettaglio'!$J:$J)</f>
        <v>2</v>
      </c>
      <c r="U1012" s="26">
        <f>SUMIF('Interventi - Dettaglio'!$A:$A,"130020"&amp;'Interventi - Sintesi'!$C1012,'Interventi - Dettaglio'!$K:$K)</f>
        <v>0</v>
      </c>
      <c r="V1012" s="26">
        <f t="shared" si="186"/>
        <v>2</v>
      </c>
      <c r="W1012" s="26">
        <f t="shared" si="187"/>
        <v>0</v>
      </c>
      <c r="X1012" s="26">
        <f t="shared" si="188"/>
        <v>0</v>
      </c>
      <c r="Y1012" s="32">
        <f t="shared" si="183"/>
        <v>0</v>
      </c>
      <c r="Z1012" s="26">
        <f t="shared" si="189"/>
        <v>12</v>
      </c>
      <c r="AA1012" s="26">
        <f t="shared" si="190"/>
        <v>2</v>
      </c>
      <c r="AB1012" s="26">
        <f t="shared" si="191"/>
        <v>14</v>
      </c>
    </row>
    <row r="1013" spans="1:28" ht="24">
      <c r="A1013" s="20" t="s">
        <v>1691</v>
      </c>
      <c r="B1013" s="19" t="s">
        <v>1704</v>
      </c>
      <c r="C1013" s="16" t="s">
        <v>1051</v>
      </c>
      <c r="D1013" s="23" t="s">
        <v>1052</v>
      </c>
      <c r="E1013" s="26">
        <f>SUMIF('Interventi - Dettaglio'!$A:$A,"130018"&amp;'Interventi - Sintesi'!$C1013,'Interventi - Dettaglio'!H:H)</f>
        <v>0</v>
      </c>
      <c r="F1013" s="26">
        <f>SUMIF('Interventi - Dettaglio'!$A:$A,"130018"&amp;'Interventi - Sintesi'!$C1013,'Interventi - Dettaglio'!I:I)</f>
        <v>0</v>
      </c>
      <c r="G1013" s="32">
        <f t="shared" si="180"/>
        <v>0</v>
      </c>
      <c r="H1013" s="26">
        <f>SUMIF('Interventi - Dettaglio'!$A:$A,"130018"&amp;'Interventi - Sintesi'!$C1013,'Interventi - Dettaglio'!J:J)</f>
        <v>1</v>
      </c>
      <c r="I1013" s="26">
        <f>SUMIF('Interventi - Dettaglio'!$A:$A,"130018"&amp;'Interventi - Sintesi'!$C1013,'Interventi - Dettaglio'!K:K)</f>
        <v>0</v>
      </c>
      <c r="J1013" s="26">
        <f t="shared" si="184"/>
        <v>1</v>
      </c>
      <c r="K1013" s="26">
        <f>SUMIF('Interventi - Dettaglio'!$A:$A,"130019"&amp;'Interventi - Sintesi'!$C1013,'Interventi - Dettaglio'!$H:$H)</f>
        <v>0</v>
      </c>
      <c r="L1013" s="26">
        <f>SUMIF('Interventi - Dettaglio'!$A:$A,"130019"&amp;'Interventi - Sintesi'!$C1013,'Interventi - Dettaglio'!$I:$I)</f>
        <v>0</v>
      </c>
      <c r="M1013" s="32">
        <f t="shared" si="181"/>
        <v>0</v>
      </c>
      <c r="N1013" s="26">
        <f>SUMIF('Interventi - Dettaglio'!$A:$A,"130019"&amp;'Interventi - Sintesi'!$C1013,'Interventi - Dettaglio'!$J:$J)</f>
        <v>2</v>
      </c>
      <c r="O1013" s="26">
        <f>SUMIF('Interventi - Dettaglio'!$A:$A,"130019"&amp;'Interventi - Sintesi'!$C1013,'Interventi - Dettaglio'!$K:$K)</f>
        <v>2</v>
      </c>
      <c r="P1013" s="26">
        <f t="shared" si="185"/>
        <v>4</v>
      </c>
      <c r="Q1013" s="26">
        <f>SUMIF('Interventi - Dettaglio'!$A:$A,"130020"&amp;'Interventi - Sintesi'!$C1013,'Interventi - Dettaglio'!$H:$H)</f>
        <v>1</v>
      </c>
      <c r="R1013" s="32">
        <f t="shared" si="182"/>
        <v>0.25</v>
      </c>
      <c r="S1013" s="26">
        <f>SUMIF('Interventi - Dettaglio'!$A:$A,"130020"&amp;'Interventi - Sintesi'!$C1013,'Interventi - Dettaglio'!$I:$I)</f>
        <v>1</v>
      </c>
      <c r="T1013" s="26">
        <f>SUMIF('Interventi - Dettaglio'!$A:$A,"130020"&amp;'Interventi - Sintesi'!$C1013,'Interventi - Dettaglio'!$J:$J)</f>
        <v>1</v>
      </c>
      <c r="U1013" s="26">
        <f>SUMIF('Interventi - Dettaglio'!$A:$A,"130020"&amp;'Interventi - Sintesi'!$C1013,'Interventi - Dettaglio'!$K:$K)</f>
        <v>1</v>
      </c>
      <c r="V1013" s="26">
        <f t="shared" si="186"/>
        <v>3</v>
      </c>
      <c r="W1013" s="26">
        <f t="shared" si="187"/>
        <v>1</v>
      </c>
      <c r="X1013" s="26">
        <f t="shared" si="188"/>
        <v>1</v>
      </c>
      <c r="Y1013" s="32">
        <f t="shared" si="183"/>
        <v>1</v>
      </c>
      <c r="Z1013" s="26">
        <f t="shared" si="189"/>
        <v>4</v>
      </c>
      <c r="AA1013" s="26">
        <f t="shared" si="190"/>
        <v>3</v>
      </c>
      <c r="AB1013" s="26">
        <f t="shared" si="191"/>
        <v>8</v>
      </c>
    </row>
    <row r="1014" spans="1:28">
      <c r="A1014" s="19" t="s">
        <v>1691</v>
      </c>
      <c r="B1014" s="19" t="s">
        <v>1704</v>
      </c>
      <c r="C1014" s="14" t="s">
        <v>429</v>
      </c>
      <c r="D1014" s="4" t="s">
        <v>430</v>
      </c>
      <c r="E1014" s="26">
        <f>SUMIF('Interventi - Dettaglio'!$A:$A,"130018"&amp;'Interventi - Sintesi'!$C1014,'Interventi - Dettaglio'!H:H)</f>
        <v>8</v>
      </c>
      <c r="F1014" s="26">
        <f>SUMIF('Interventi - Dettaglio'!$A:$A,"130018"&amp;'Interventi - Sintesi'!$C1014,'Interventi - Dettaglio'!I:I)</f>
        <v>8</v>
      </c>
      <c r="G1014" s="32">
        <f t="shared" si="180"/>
        <v>1</v>
      </c>
      <c r="H1014" s="26">
        <f>SUMIF('Interventi - Dettaglio'!$A:$A,"130018"&amp;'Interventi - Sintesi'!$C1014,'Interventi - Dettaglio'!J:J)</f>
        <v>0</v>
      </c>
      <c r="I1014" s="26">
        <f>SUMIF('Interventi - Dettaglio'!$A:$A,"130018"&amp;'Interventi - Sintesi'!$C1014,'Interventi - Dettaglio'!K:K)</f>
        <v>0</v>
      </c>
      <c r="J1014" s="26">
        <f t="shared" si="184"/>
        <v>8</v>
      </c>
      <c r="K1014" s="26">
        <f>SUMIF('Interventi - Dettaglio'!$A:$A,"130019"&amp;'Interventi - Sintesi'!$C1014,'Interventi - Dettaglio'!$H:$H)</f>
        <v>5</v>
      </c>
      <c r="L1014" s="26">
        <f>SUMIF('Interventi - Dettaglio'!$A:$A,"130019"&amp;'Interventi - Sintesi'!$C1014,'Interventi - Dettaglio'!$I:$I)</f>
        <v>4</v>
      </c>
      <c r="M1014" s="32">
        <f t="shared" si="181"/>
        <v>0.8</v>
      </c>
      <c r="N1014" s="26">
        <f>SUMIF('Interventi - Dettaglio'!$A:$A,"130019"&amp;'Interventi - Sintesi'!$C1014,'Interventi - Dettaglio'!$J:$J)</f>
        <v>0</v>
      </c>
      <c r="O1014" s="26">
        <f>SUMIF('Interventi - Dettaglio'!$A:$A,"130019"&amp;'Interventi - Sintesi'!$C1014,'Interventi - Dettaglio'!$K:$K)</f>
        <v>0</v>
      </c>
      <c r="P1014" s="26">
        <f t="shared" si="185"/>
        <v>5</v>
      </c>
      <c r="Q1014" s="26">
        <f>SUMIF('Interventi - Dettaglio'!$A:$A,"130020"&amp;'Interventi - Sintesi'!$C1014,'Interventi - Dettaglio'!$H:$H)</f>
        <v>1</v>
      </c>
      <c r="R1014" s="32">
        <f t="shared" si="182"/>
        <v>0.2</v>
      </c>
      <c r="S1014" s="26">
        <f>SUMIF('Interventi - Dettaglio'!$A:$A,"130020"&amp;'Interventi - Sintesi'!$C1014,'Interventi - Dettaglio'!$I:$I)</f>
        <v>1</v>
      </c>
      <c r="T1014" s="26">
        <f>SUMIF('Interventi - Dettaglio'!$A:$A,"130020"&amp;'Interventi - Sintesi'!$C1014,'Interventi - Dettaglio'!$J:$J)</f>
        <v>0</v>
      </c>
      <c r="U1014" s="26">
        <f>SUMIF('Interventi - Dettaglio'!$A:$A,"130020"&amp;'Interventi - Sintesi'!$C1014,'Interventi - Dettaglio'!$K:$K)</f>
        <v>0</v>
      </c>
      <c r="V1014" s="26">
        <f t="shared" si="186"/>
        <v>1</v>
      </c>
      <c r="W1014" s="26">
        <f t="shared" si="187"/>
        <v>14</v>
      </c>
      <c r="X1014" s="26">
        <f t="shared" si="188"/>
        <v>13</v>
      </c>
      <c r="Y1014" s="32">
        <f t="shared" si="183"/>
        <v>0.92859999999999998</v>
      </c>
      <c r="Z1014" s="26">
        <f t="shared" si="189"/>
        <v>0</v>
      </c>
      <c r="AA1014" s="26">
        <f t="shared" si="190"/>
        <v>0</v>
      </c>
      <c r="AB1014" s="26">
        <f t="shared" si="191"/>
        <v>14</v>
      </c>
    </row>
    <row r="1015" spans="1:28" ht="24">
      <c r="A1015" s="19" t="s">
        <v>1691</v>
      </c>
      <c r="B1015" s="19" t="s">
        <v>1704</v>
      </c>
      <c r="C1015" s="14" t="s">
        <v>405</v>
      </c>
      <c r="D1015" s="4" t="s">
        <v>406</v>
      </c>
      <c r="E1015" s="26">
        <f>SUMIF('Interventi - Dettaglio'!$A:$A,"130018"&amp;'Interventi - Sintesi'!$C1015,'Interventi - Dettaglio'!H:H)</f>
        <v>10</v>
      </c>
      <c r="F1015" s="26">
        <f>SUMIF('Interventi - Dettaglio'!$A:$A,"130018"&amp;'Interventi - Sintesi'!$C1015,'Interventi - Dettaglio'!I:I)</f>
        <v>0</v>
      </c>
      <c r="G1015" s="32">
        <f t="shared" si="180"/>
        <v>0</v>
      </c>
      <c r="H1015" s="26">
        <f>SUMIF('Interventi - Dettaglio'!$A:$A,"130018"&amp;'Interventi - Sintesi'!$C1015,'Interventi - Dettaglio'!J:J)</f>
        <v>42</v>
      </c>
      <c r="I1015" s="26">
        <f>SUMIF('Interventi - Dettaglio'!$A:$A,"130018"&amp;'Interventi - Sintesi'!$C1015,'Interventi - Dettaglio'!K:K)</f>
        <v>1</v>
      </c>
      <c r="J1015" s="26">
        <f t="shared" si="184"/>
        <v>53</v>
      </c>
      <c r="K1015" s="26">
        <f>SUMIF('Interventi - Dettaglio'!$A:$A,"130019"&amp;'Interventi - Sintesi'!$C1015,'Interventi - Dettaglio'!$H:$H)</f>
        <v>4</v>
      </c>
      <c r="L1015" s="26">
        <f>SUMIF('Interventi - Dettaglio'!$A:$A,"130019"&amp;'Interventi - Sintesi'!$C1015,'Interventi - Dettaglio'!$I:$I)</f>
        <v>0</v>
      </c>
      <c r="M1015" s="32">
        <f t="shared" si="181"/>
        <v>0</v>
      </c>
      <c r="N1015" s="26">
        <f>SUMIF('Interventi - Dettaglio'!$A:$A,"130019"&amp;'Interventi - Sintesi'!$C1015,'Interventi - Dettaglio'!$J:$J)</f>
        <v>10</v>
      </c>
      <c r="O1015" s="26">
        <f>SUMIF('Interventi - Dettaglio'!$A:$A,"130019"&amp;'Interventi - Sintesi'!$C1015,'Interventi - Dettaglio'!$K:$K)</f>
        <v>0</v>
      </c>
      <c r="P1015" s="26">
        <f t="shared" si="185"/>
        <v>14</v>
      </c>
      <c r="Q1015" s="26">
        <f>SUMIF('Interventi - Dettaglio'!$A:$A,"130020"&amp;'Interventi - Sintesi'!$C1015,'Interventi - Dettaglio'!$H:$H)</f>
        <v>1</v>
      </c>
      <c r="R1015" s="32">
        <f t="shared" si="182"/>
        <v>7.1400000000000005E-2</v>
      </c>
      <c r="S1015" s="26">
        <f>SUMIF('Interventi - Dettaglio'!$A:$A,"130020"&amp;'Interventi - Sintesi'!$C1015,'Interventi - Dettaglio'!$I:$I)</f>
        <v>1</v>
      </c>
      <c r="T1015" s="26">
        <f>SUMIF('Interventi - Dettaglio'!$A:$A,"130020"&amp;'Interventi - Sintesi'!$C1015,'Interventi - Dettaglio'!$J:$J)</f>
        <v>17</v>
      </c>
      <c r="U1015" s="26">
        <f>SUMIF('Interventi - Dettaglio'!$A:$A,"130020"&amp;'Interventi - Sintesi'!$C1015,'Interventi - Dettaglio'!$K:$K)</f>
        <v>2</v>
      </c>
      <c r="V1015" s="26">
        <f t="shared" si="186"/>
        <v>20</v>
      </c>
      <c r="W1015" s="26">
        <f t="shared" si="187"/>
        <v>15</v>
      </c>
      <c r="X1015" s="26">
        <f t="shared" si="188"/>
        <v>1</v>
      </c>
      <c r="Y1015" s="32">
        <f t="shared" si="183"/>
        <v>6.6699999999999995E-2</v>
      </c>
      <c r="Z1015" s="26">
        <f t="shared" si="189"/>
        <v>69</v>
      </c>
      <c r="AA1015" s="26">
        <f t="shared" si="190"/>
        <v>3</v>
      </c>
      <c r="AB1015" s="26">
        <f t="shared" si="191"/>
        <v>87</v>
      </c>
    </row>
    <row r="1016" spans="1:28">
      <c r="A1016" s="19" t="s">
        <v>1691</v>
      </c>
      <c r="B1016" s="19" t="s">
        <v>1704</v>
      </c>
      <c r="C1016" s="14" t="s">
        <v>407</v>
      </c>
      <c r="D1016" s="4" t="s">
        <v>408</v>
      </c>
      <c r="E1016" s="26">
        <f>SUMIF('Interventi - Dettaglio'!$A:$A,"130018"&amp;'Interventi - Sintesi'!$C1016,'Interventi - Dettaglio'!H:H)</f>
        <v>51</v>
      </c>
      <c r="F1016" s="26">
        <f>SUMIF('Interventi - Dettaglio'!$A:$A,"130018"&amp;'Interventi - Sintesi'!$C1016,'Interventi - Dettaglio'!I:I)</f>
        <v>1</v>
      </c>
      <c r="G1016" s="32">
        <f t="shared" si="180"/>
        <v>1.9599999999999999E-2</v>
      </c>
      <c r="H1016" s="26">
        <f>SUMIF('Interventi - Dettaglio'!$A:$A,"130018"&amp;'Interventi - Sintesi'!$C1016,'Interventi - Dettaglio'!J:J)</f>
        <v>469</v>
      </c>
      <c r="I1016" s="26">
        <f>SUMIF('Interventi - Dettaglio'!$A:$A,"130018"&amp;'Interventi - Sintesi'!$C1016,'Interventi - Dettaglio'!K:K)</f>
        <v>6</v>
      </c>
      <c r="J1016" s="26">
        <f t="shared" si="184"/>
        <v>526</v>
      </c>
      <c r="K1016" s="26">
        <f>SUMIF('Interventi - Dettaglio'!$A:$A,"130019"&amp;'Interventi - Sintesi'!$C1016,'Interventi - Dettaglio'!$H:$H)</f>
        <v>8</v>
      </c>
      <c r="L1016" s="26">
        <f>SUMIF('Interventi - Dettaglio'!$A:$A,"130019"&amp;'Interventi - Sintesi'!$C1016,'Interventi - Dettaglio'!$I:$I)</f>
        <v>1</v>
      </c>
      <c r="M1016" s="32">
        <f t="shared" si="181"/>
        <v>0.125</v>
      </c>
      <c r="N1016" s="26">
        <f>SUMIF('Interventi - Dettaglio'!$A:$A,"130019"&amp;'Interventi - Sintesi'!$C1016,'Interventi - Dettaglio'!$J:$J)</f>
        <v>22</v>
      </c>
      <c r="O1016" s="26">
        <f>SUMIF('Interventi - Dettaglio'!$A:$A,"130019"&amp;'Interventi - Sintesi'!$C1016,'Interventi - Dettaglio'!$K:$K)</f>
        <v>0</v>
      </c>
      <c r="P1016" s="26">
        <f t="shared" si="185"/>
        <v>30</v>
      </c>
      <c r="Q1016" s="26">
        <f>SUMIF('Interventi - Dettaglio'!$A:$A,"130020"&amp;'Interventi - Sintesi'!$C1016,'Interventi - Dettaglio'!$H:$H)</f>
        <v>0</v>
      </c>
      <c r="R1016" s="32">
        <f t="shared" si="182"/>
        <v>0</v>
      </c>
      <c r="S1016" s="26">
        <f>SUMIF('Interventi - Dettaglio'!$A:$A,"130020"&amp;'Interventi - Sintesi'!$C1016,'Interventi - Dettaglio'!$I:$I)</f>
        <v>0</v>
      </c>
      <c r="T1016" s="26">
        <f>SUMIF('Interventi - Dettaglio'!$A:$A,"130020"&amp;'Interventi - Sintesi'!$C1016,'Interventi - Dettaglio'!$J:$J)</f>
        <v>12</v>
      </c>
      <c r="U1016" s="26">
        <f>SUMIF('Interventi - Dettaglio'!$A:$A,"130020"&amp;'Interventi - Sintesi'!$C1016,'Interventi - Dettaglio'!$K:$K)</f>
        <v>6</v>
      </c>
      <c r="V1016" s="26">
        <f t="shared" si="186"/>
        <v>18</v>
      </c>
      <c r="W1016" s="26">
        <f t="shared" si="187"/>
        <v>59</v>
      </c>
      <c r="X1016" s="26">
        <f t="shared" si="188"/>
        <v>2</v>
      </c>
      <c r="Y1016" s="32">
        <f t="shared" si="183"/>
        <v>3.39E-2</v>
      </c>
      <c r="Z1016" s="26">
        <f t="shared" si="189"/>
        <v>503</v>
      </c>
      <c r="AA1016" s="26">
        <f t="shared" si="190"/>
        <v>12</v>
      </c>
      <c r="AB1016" s="26">
        <f t="shared" si="191"/>
        <v>574</v>
      </c>
    </row>
    <row r="1017" spans="1:28">
      <c r="A1017" s="19" t="s">
        <v>1691</v>
      </c>
      <c r="B1017" s="19" t="s">
        <v>1704</v>
      </c>
      <c r="C1017" s="14" t="s">
        <v>139</v>
      </c>
      <c r="D1017" s="4" t="s">
        <v>140</v>
      </c>
      <c r="E1017" s="26">
        <f>SUMIF('Interventi - Dettaglio'!$A:$A,"130018"&amp;'Interventi - Sintesi'!$C1017,'Interventi - Dettaglio'!H:H)</f>
        <v>11</v>
      </c>
      <c r="F1017" s="26">
        <f>SUMIF('Interventi - Dettaglio'!$A:$A,"130018"&amp;'Interventi - Sintesi'!$C1017,'Interventi - Dettaglio'!I:I)</f>
        <v>11</v>
      </c>
      <c r="G1017" s="32">
        <f t="shared" si="180"/>
        <v>1</v>
      </c>
      <c r="H1017" s="26">
        <f>SUMIF('Interventi - Dettaglio'!$A:$A,"130018"&amp;'Interventi - Sintesi'!$C1017,'Interventi - Dettaglio'!J:J)</f>
        <v>0</v>
      </c>
      <c r="I1017" s="26">
        <f>SUMIF('Interventi - Dettaglio'!$A:$A,"130018"&amp;'Interventi - Sintesi'!$C1017,'Interventi - Dettaglio'!K:K)</f>
        <v>0</v>
      </c>
      <c r="J1017" s="26">
        <f t="shared" si="184"/>
        <v>11</v>
      </c>
      <c r="K1017" s="26">
        <f>SUMIF('Interventi - Dettaglio'!$A:$A,"130019"&amp;'Interventi - Sintesi'!$C1017,'Interventi - Dettaglio'!$H:$H)</f>
        <v>10</v>
      </c>
      <c r="L1017" s="26">
        <f>SUMIF('Interventi - Dettaglio'!$A:$A,"130019"&amp;'Interventi - Sintesi'!$C1017,'Interventi - Dettaglio'!$I:$I)</f>
        <v>10</v>
      </c>
      <c r="M1017" s="32">
        <f t="shared" si="181"/>
        <v>1</v>
      </c>
      <c r="N1017" s="26">
        <f>SUMIF('Interventi - Dettaglio'!$A:$A,"130019"&amp;'Interventi - Sintesi'!$C1017,'Interventi - Dettaglio'!$J:$J)</f>
        <v>3</v>
      </c>
      <c r="O1017" s="26">
        <f>SUMIF('Interventi - Dettaglio'!$A:$A,"130019"&amp;'Interventi - Sintesi'!$C1017,'Interventi - Dettaglio'!$K:$K)</f>
        <v>1</v>
      </c>
      <c r="P1017" s="26">
        <f t="shared" si="185"/>
        <v>14</v>
      </c>
      <c r="Q1017" s="26">
        <f>SUMIF('Interventi - Dettaglio'!$A:$A,"130020"&amp;'Interventi - Sintesi'!$C1017,'Interventi - Dettaglio'!$H:$H)</f>
        <v>4</v>
      </c>
      <c r="R1017" s="32">
        <f t="shared" si="182"/>
        <v>0.28570000000000001</v>
      </c>
      <c r="S1017" s="26">
        <f>SUMIF('Interventi - Dettaglio'!$A:$A,"130020"&amp;'Interventi - Sintesi'!$C1017,'Interventi - Dettaglio'!$I:$I)</f>
        <v>4</v>
      </c>
      <c r="T1017" s="26">
        <f>SUMIF('Interventi - Dettaglio'!$A:$A,"130020"&amp;'Interventi - Sintesi'!$C1017,'Interventi - Dettaglio'!$J:$J)</f>
        <v>0</v>
      </c>
      <c r="U1017" s="26">
        <f>SUMIF('Interventi - Dettaglio'!$A:$A,"130020"&amp;'Interventi - Sintesi'!$C1017,'Interventi - Dettaglio'!$K:$K)</f>
        <v>0</v>
      </c>
      <c r="V1017" s="26">
        <f t="shared" si="186"/>
        <v>4</v>
      </c>
      <c r="W1017" s="26">
        <f t="shared" si="187"/>
        <v>25</v>
      </c>
      <c r="X1017" s="26">
        <f t="shared" si="188"/>
        <v>25</v>
      </c>
      <c r="Y1017" s="32">
        <f t="shared" si="183"/>
        <v>1</v>
      </c>
      <c r="Z1017" s="26">
        <f t="shared" si="189"/>
        <v>3</v>
      </c>
      <c r="AA1017" s="26">
        <f t="shared" si="190"/>
        <v>1</v>
      </c>
      <c r="AB1017" s="26">
        <f t="shared" si="191"/>
        <v>29</v>
      </c>
    </row>
    <row r="1018" spans="1:28">
      <c r="A1018" s="19" t="s">
        <v>1691</v>
      </c>
      <c r="B1018" s="19" t="s">
        <v>1704</v>
      </c>
      <c r="C1018" s="14" t="s">
        <v>409</v>
      </c>
      <c r="D1018" s="4" t="s">
        <v>410</v>
      </c>
      <c r="E1018" s="26">
        <f>SUMIF('Interventi - Dettaglio'!$A:$A,"130018"&amp;'Interventi - Sintesi'!$C1018,'Interventi - Dettaglio'!H:H)</f>
        <v>3</v>
      </c>
      <c r="F1018" s="26">
        <f>SUMIF('Interventi - Dettaglio'!$A:$A,"130018"&amp;'Interventi - Sintesi'!$C1018,'Interventi - Dettaglio'!I:I)</f>
        <v>0</v>
      </c>
      <c r="G1018" s="32">
        <f t="shared" si="180"/>
        <v>0</v>
      </c>
      <c r="H1018" s="26">
        <f>SUMIF('Interventi - Dettaglio'!$A:$A,"130018"&amp;'Interventi - Sintesi'!$C1018,'Interventi - Dettaglio'!J:J)</f>
        <v>0</v>
      </c>
      <c r="I1018" s="26">
        <f>SUMIF('Interventi - Dettaglio'!$A:$A,"130018"&amp;'Interventi - Sintesi'!$C1018,'Interventi - Dettaglio'!K:K)</f>
        <v>0</v>
      </c>
      <c r="J1018" s="26">
        <f t="shared" si="184"/>
        <v>3</v>
      </c>
      <c r="K1018" s="26">
        <f>SUMIF('Interventi - Dettaglio'!$A:$A,"130019"&amp;'Interventi - Sintesi'!$C1018,'Interventi - Dettaglio'!$H:$H)</f>
        <v>0</v>
      </c>
      <c r="L1018" s="26">
        <f>SUMIF('Interventi - Dettaglio'!$A:$A,"130019"&amp;'Interventi - Sintesi'!$C1018,'Interventi - Dettaglio'!$I:$I)</f>
        <v>0</v>
      </c>
      <c r="M1018" s="32">
        <f t="shared" si="181"/>
        <v>0</v>
      </c>
      <c r="N1018" s="26">
        <f>SUMIF('Interventi - Dettaglio'!$A:$A,"130019"&amp;'Interventi - Sintesi'!$C1018,'Interventi - Dettaglio'!$J:$J)</f>
        <v>0</v>
      </c>
      <c r="O1018" s="26">
        <f>SUMIF('Interventi - Dettaglio'!$A:$A,"130019"&amp;'Interventi - Sintesi'!$C1018,'Interventi - Dettaglio'!$K:$K)</f>
        <v>0</v>
      </c>
      <c r="P1018" s="26">
        <f t="shared" si="185"/>
        <v>0</v>
      </c>
      <c r="Q1018" s="26">
        <f>SUMIF('Interventi - Dettaglio'!$A:$A,"130020"&amp;'Interventi - Sintesi'!$C1018,'Interventi - Dettaglio'!$H:$H)</f>
        <v>0</v>
      </c>
      <c r="R1018" s="32">
        <f t="shared" si="182"/>
        <v>0</v>
      </c>
      <c r="S1018" s="26">
        <f>SUMIF('Interventi - Dettaglio'!$A:$A,"130020"&amp;'Interventi - Sintesi'!$C1018,'Interventi - Dettaglio'!$I:$I)</f>
        <v>0</v>
      </c>
      <c r="T1018" s="26">
        <f>SUMIF('Interventi - Dettaglio'!$A:$A,"130020"&amp;'Interventi - Sintesi'!$C1018,'Interventi - Dettaglio'!$J:$J)</f>
        <v>0</v>
      </c>
      <c r="U1018" s="26">
        <f>SUMIF('Interventi - Dettaglio'!$A:$A,"130020"&amp;'Interventi - Sintesi'!$C1018,'Interventi - Dettaglio'!$K:$K)</f>
        <v>0</v>
      </c>
      <c r="V1018" s="26">
        <f t="shared" si="186"/>
        <v>0</v>
      </c>
      <c r="W1018" s="26">
        <f t="shared" si="187"/>
        <v>3</v>
      </c>
      <c r="X1018" s="26">
        <f t="shared" si="188"/>
        <v>0</v>
      </c>
      <c r="Y1018" s="32">
        <f t="shared" si="183"/>
        <v>0</v>
      </c>
      <c r="Z1018" s="26">
        <f t="shared" si="189"/>
        <v>0</v>
      </c>
      <c r="AA1018" s="26">
        <f t="shared" si="190"/>
        <v>0</v>
      </c>
      <c r="AB1018" s="26">
        <f t="shared" si="191"/>
        <v>3</v>
      </c>
    </row>
    <row r="1019" spans="1:28">
      <c r="A1019" s="19" t="s">
        <v>1691</v>
      </c>
      <c r="B1019" s="19" t="s">
        <v>1704</v>
      </c>
      <c r="C1019" s="14" t="s">
        <v>1828</v>
      </c>
      <c r="D1019" s="4" t="s">
        <v>1829</v>
      </c>
      <c r="E1019" s="26">
        <f>SUMIF('Interventi - Dettaglio'!$A:$A,"130018"&amp;'Interventi - Sintesi'!$C1019,'Interventi - Dettaglio'!H:H)</f>
        <v>1</v>
      </c>
      <c r="F1019" s="26">
        <f>SUMIF('Interventi - Dettaglio'!$A:$A,"130018"&amp;'Interventi - Sintesi'!$C1019,'Interventi - Dettaglio'!I:I)</f>
        <v>0</v>
      </c>
      <c r="G1019" s="32">
        <f t="shared" si="180"/>
        <v>0</v>
      </c>
      <c r="H1019" s="26">
        <f>SUMIF('Interventi - Dettaglio'!$A:$A,"130018"&amp;'Interventi - Sintesi'!$C1019,'Interventi - Dettaglio'!J:J)</f>
        <v>0</v>
      </c>
      <c r="I1019" s="26">
        <f>SUMIF('Interventi - Dettaglio'!$A:$A,"130018"&amp;'Interventi - Sintesi'!$C1019,'Interventi - Dettaglio'!K:K)</f>
        <v>0</v>
      </c>
      <c r="J1019" s="26">
        <f t="shared" si="184"/>
        <v>1</v>
      </c>
      <c r="K1019" s="26">
        <f>SUMIF('Interventi - Dettaglio'!$A:$A,"130019"&amp;'Interventi - Sintesi'!$C1019,'Interventi - Dettaglio'!$H:$H)</f>
        <v>0</v>
      </c>
      <c r="L1019" s="26">
        <f>SUMIF('Interventi - Dettaglio'!$A:$A,"130019"&amp;'Interventi - Sintesi'!$C1019,'Interventi - Dettaglio'!$I:$I)</f>
        <v>0</v>
      </c>
      <c r="M1019" s="32">
        <f t="shared" si="181"/>
        <v>0</v>
      </c>
      <c r="N1019" s="26">
        <f>SUMIF('Interventi - Dettaglio'!$A:$A,"130019"&amp;'Interventi - Sintesi'!$C1019,'Interventi - Dettaglio'!$J:$J)</f>
        <v>0</v>
      </c>
      <c r="O1019" s="26">
        <f>SUMIF('Interventi - Dettaglio'!$A:$A,"130019"&amp;'Interventi - Sintesi'!$C1019,'Interventi - Dettaglio'!$K:$K)</f>
        <v>0</v>
      </c>
      <c r="P1019" s="26">
        <f t="shared" si="185"/>
        <v>0</v>
      </c>
      <c r="Q1019" s="26">
        <f>SUMIF('Interventi - Dettaglio'!$A:$A,"130020"&amp;'Interventi - Sintesi'!$C1019,'Interventi - Dettaglio'!$H:$H)</f>
        <v>0</v>
      </c>
      <c r="R1019" s="32">
        <f t="shared" si="182"/>
        <v>0</v>
      </c>
      <c r="S1019" s="26">
        <f>SUMIF('Interventi - Dettaglio'!$A:$A,"130020"&amp;'Interventi - Sintesi'!$C1019,'Interventi - Dettaglio'!$I:$I)</f>
        <v>0</v>
      </c>
      <c r="T1019" s="26">
        <f>SUMIF('Interventi - Dettaglio'!$A:$A,"130020"&amp;'Interventi - Sintesi'!$C1019,'Interventi - Dettaglio'!$J:$J)</f>
        <v>0</v>
      </c>
      <c r="U1019" s="26">
        <f>SUMIF('Interventi - Dettaglio'!$A:$A,"130020"&amp;'Interventi - Sintesi'!$C1019,'Interventi - Dettaglio'!$K:$K)</f>
        <v>0</v>
      </c>
      <c r="V1019" s="26">
        <f t="shared" si="186"/>
        <v>0</v>
      </c>
      <c r="W1019" s="26">
        <f t="shared" si="187"/>
        <v>1</v>
      </c>
      <c r="X1019" s="26">
        <f t="shared" si="188"/>
        <v>0</v>
      </c>
      <c r="Y1019" s="32">
        <f t="shared" si="183"/>
        <v>0</v>
      </c>
      <c r="Z1019" s="26">
        <f t="shared" si="189"/>
        <v>0</v>
      </c>
      <c r="AA1019" s="26">
        <f t="shared" si="190"/>
        <v>0</v>
      </c>
      <c r="AB1019" s="26">
        <f t="shared" si="191"/>
        <v>1</v>
      </c>
    </row>
    <row r="1020" spans="1:28">
      <c r="A1020" s="19" t="s">
        <v>1691</v>
      </c>
      <c r="B1020" s="19" t="s">
        <v>1704</v>
      </c>
      <c r="C1020" s="14" t="s">
        <v>1389</v>
      </c>
      <c r="D1020" s="4" t="s">
        <v>1390</v>
      </c>
      <c r="E1020" s="26">
        <f>SUMIF('Interventi - Dettaglio'!$A:$A,"130018"&amp;'Interventi - Sintesi'!$C1020,'Interventi - Dettaglio'!H:H)</f>
        <v>11</v>
      </c>
      <c r="F1020" s="26">
        <f>SUMIF('Interventi - Dettaglio'!$A:$A,"130018"&amp;'Interventi - Sintesi'!$C1020,'Interventi - Dettaglio'!I:I)</f>
        <v>0</v>
      </c>
      <c r="G1020" s="32">
        <f t="shared" si="180"/>
        <v>0</v>
      </c>
      <c r="H1020" s="26">
        <f>SUMIF('Interventi - Dettaglio'!$A:$A,"130018"&amp;'Interventi - Sintesi'!$C1020,'Interventi - Dettaglio'!J:J)</f>
        <v>1</v>
      </c>
      <c r="I1020" s="26">
        <f>SUMIF('Interventi - Dettaglio'!$A:$A,"130018"&amp;'Interventi - Sintesi'!$C1020,'Interventi - Dettaglio'!K:K)</f>
        <v>0</v>
      </c>
      <c r="J1020" s="26">
        <f t="shared" si="184"/>
        <v>12</v>
      </c>
      <c r="K1020" s="26">
        <f>SUMIF('Interventi - Dettaglio'!$A:$A,"130019"&amp;'Interventi - Sintesi'!$C1020,'Interventi - Dettaglio'!$H:$H)</f>
        <v>0</v>
      </c>
      <c r="L1020" s="26">
        <f>SUMIF('Interventi - Dettaglio'!$A:$A,"130019"&amp;'Interventi - Sintesi'!$C1020,'Interventi - Dettaglio'!$I:$I)</f>
        <v>0</v>
      </c>
      <c r="M1020" s="32">
        <f t="shared" si="181"/>
        <v>0</v>
      </c>
      <c r="N1020" s="26">
        <f>SUMIF('Interventi - Dettaglio'!$A:$A,"130019"&amp;'Interventi - Sintesi'!$C1020,'Interventi - Dettaglio'!$J:$J)</f>
        <v>0</v>
      </c>
      <c r="O1020" s="26">
        <f>SUMIF('Interventi - Dettaglio'!$A:$A,"130019"&amp;'Interventi - Sintesi'!$C1020,'Interventi - Dettaglio'!$K:$K)</f>
        <v>0</v>
      </c>
      <c r="P1020" s="26">
        <f t="shared" si="185"/>
        <v>0</v>
      </c>
      <c r="Q1020" s="26">
        <f>SUMIF('Interventi - Dettaglio'!$A:$A,"130020"&amp;'Interventi - Sintesi'!$C1020,'Interventi - Dettaglio'!$H:$H)</f>
        <v>0</v>
      </c>
      <c r="R1020" s="32">
        <f t="shared" si="182"/>
        <v>0</v>
      </c>
      <c r="S1020" s="26">
        <f>SUMIF('Interventi - Dettaglio'!$A:$A,"130020"&amp;'Interventi - Sintesi'!$C1020,'Interventi - Dettaglio'!$I:$I)</f>
        <v>0</v>
      </c>
      <c r="T1020" s="26">
        <f>SUMIF('Interventi - Dettaglio'!$A:$A,"130020"&amp;'Interventi - Sintesi'!$C1020,'Interventi - Dettaglio'!$J:$J)</f>
        <v>0</v>
      </c>
      <c r="U1020" s="26">
        <f>SUMIF('Interventi - Dettaglio'!$A:$A,"130020"&amp;'Interventi - Sintesi'!$C1020,'Interventi - Dettaglio'!$K:$K)</f>
        <v>0</v>
      </c>
      <c r="V1020" s="26">
        <f t="shared" si="186"/>
        <v>0</v>
      </c>
      <c r="W1020" s="26">
        <f t="shared" si="187"/>
        <v>11</v>
      </c>
      <c r="X1020" s="26">
        <f t="shared" si="188"/>
        <v>0</v>
      </c>
      <c r="Y1020" s="32">
        <f t="shared" si="183"/>
        <v>0</v>
      </c>
      <c r="Z1020" s="26">
        <f t="shared" si="189"/>
        <v>1</v>
      </c>
      <c r="AA1020" s="26">
        <f t="shared" si="190"/>
        <v>0</v>
      </c>
      <c r="AB1020" s="26">
        <f t="shared" si="191"/>
        <v>12</v>
      </c>
    </row>
    <row r="1021" spans="1:28">
      <c r="A1021" s="19" t="s">
        <v>1691</v>
      </c>
      <c r="B1021" s="19" t="s">
        <v>1704</v>
      </c>
      <c r="C1021" s="14" t="s">
        <v>1101</v>
      </c>
      <c r="D1021" s="4" t="s">
        <v>1102</v>
      </c>
      <c r="E1021" s="26">
        <f>SUMIF('Interventi - Dettaglio'!$A:$A,"130018"&amp;'Interventi - Sintesi'!$C1021,'Interventi - Dettaglio'!H:H)</f>
        <v>2</v>
      </c>
      <c r="F1021" s="26">
        <f>SUMIF('Interventi - Dettaglio'!$A:$A,"130018"&amp;'Interventi - Sintesi'!$C1021,'Interventi - Dettaglio'!I:I)</f>
        <v>0</v>
      </c>
      <c r="G1021" s="32">
        <f t="shared" si="180"/>
        <v>0</v>
      </c>
      <c r="H1021" s="26">
        <f>SUMIF('Interventi - Dettaglio'!$A:$A,"130018"&amp;'Interventi - Sintesi'!$C1021,'Interventi - Dettaglio'!J:J)</f>
        <v>0</v>
      </c>
      <c r="I1021" s="26">
        <f>SUMIF('Interventi - Dettaglio'!$A:$A,"130018"&amp;'Interventi - Sintesi'!$C1021,'Interventi - Dettaglio'!K:K)</f>
        <v>0</v>
      </c>
      <c r="J1021" s="26">
        <f t="shared" si="184"/>
        <v>2</v>
      </c>
      <c r="K1021" s="26">
        <f>SUMIF('Interventi - Dettaglio'!$A:$A,"130019"&amp;'Interventi - Sintesi'!$C1021,'Interventi - Dettaglio'!$H:$H)</f>
        <v>0</v>
      </c>
      <c r="L1021" s="26">
        <f>SUMIF('Interventi - Dettaglio'!$A:$A,"130019"&amp;'Interventi - Sintesi'!$C1021,'Interventi - Dettaglio'!$I:$I)</f>
        <v>0</v>
      </c>
      <c r="M1021" s="32">
        <f t="shared" si="181"/>
        <v>0</v>
      </c>
      <c r="N1021" s="26">
        <f>SUMIF('Interventi - Dettaglio'!$A:$A,"130019"&amp;'Interventi - Sintesi'!$C1021,'Interventi - Dettaglio'!$J:$J)</f>
        <v>0</v>
      </c>
      <c r="O1021" s="26">
        <f>SUMIF('Interventi - Dettaglio'!$A:$A,"130019"&amp;'Interventi - Sintesi'!$C1021,'Interventi - Dettaglio'!$K:$K)</f>
        <v>0</v>
      </c>
      <c r="P1021" s="26">
        <f t="shared" si="185"/>
        <v>0</v>
      </c>
      <c r="Q1021" s="26">
        <f>SUMIF('Interventi - Dettaglio'!$A:$A,"130020"&amp;'Interventi - Sintesi'!$C1021,'Interventi - Dettaglio'!$H:$H)</f>
        <v>0</v>
      </c>
      <c r="R1021" s="32">
        <f t="shared" si="182"/>
        <v>0</v>
      </c>
      <c r="S1021" s="26">
        <f>SUMIF('Interventi - Dettaglio'!$A:$A,"130020"&amp;'Interventi - Sintesi'!$C1021,'Interventi - Dettaglio'!$I:$I)</f>
        <v>0</v>
      </c>
      <c r="T1021" s="26">
        <f>SUMIF('Interventi - Dettaglio'!$A:$A,"130020"&amp;'Interventi - Sintesi'!$C1021,'Interventi - Dettaglio'!$J:$J)</f>
        <v>0</v>
      </c>
      <c r="U1021" s="26">
        <f>SUMIF('Interventi - Dettaglio'!$A:$A,"130020"&amp;'Interventi - Sintesi'!$C1021,'Interventi - Dettaglio'!$K:$K)</f>
        <v>0</v>
      </c>
      <c r="V1021" s="26">
        <f t="shared" si="186"/>
        <v>0</v>
      </c>
      <c r="W1021" s="26">
        <f t="shared" si="187"/>
        <v>2</v>
      </c>
      <c r="X1021" s="26">
        <f t="shared" si="188"/>
        <v>0</v>
      </c>
      <c r="Y1021" s="32">
        <f t="shared" si="183"/>
        <v>0</v>
      </c>
      <c r="Z1021" s="26">
        <f t="shared" si="189"/>
        <v>0</v>
      </c>
      <c r="AA1021" s="26">
        <f t="shared" si="190"/>
        <v>0</v>
      </c>
      <c r="AB1021" s="26">
        <f t="shared" si="191"/>
        <v>2</v>
      </c>
    </row>
    <row r="1022" spans="1:28">
      <c r="A1022" s="17" t="s">
        <v>1691</v>
      </c>
      <c r="B1022" s="19" t="s">
        <v>1704</v>
      </c>
      <c r="C1022" s="16" t="s">
        <v>2147</v>
      </c>
      <c r="D1022" s="23" t="s">
        <v>2148</v>
      </c>
      <c r="E1022" s="26">
        <f>SUMIF('Interventi - Dettaglio'!$A:$A,"130018"&amp;'Interventi - Sintesi'!$C1022,'Interventi - Dettaglio'!H:H)</f>
        <v>0</v>
      </c>
      <c r="F1022" s="26">
        <f>SUMIF('Interventi - Dettaglio'!$A:$A,"130018"&amp;'Interventi - Sintesi'!$C1022,'Interventi - Dettaglio'!I:I)</f>
        <v>0</v>
      </c>
      <c r="G1022" s="32">
        <f t="shared" si="180"/>
        <v>0</v>
      </c>
      <c r="H1022" s="26">
        <f>SUMIF('Interventi - Dettaglio'!$A:$A,"130018"&amp;'Interventi - Sintesi'!$C1022,'Interventi - Dettaglio'!J:J)</f>
        <v>0</v>
      </c>
      <c r="I1022" s="26">
        <f>SUMIF('Interventi - Dettaglio'!$A:$A,"130018"&amp;'Interventi - Sintesi'!$C1022,'Interventi - Dettaglio'!K:K)</f>
        <v>0</v>
      </c>
      <c r="J1022" s="26">
        <f t="shared" si="184"/>
        <v>0</v>
      </c>
      <c r="K1022" s="26">
        <f>SUMIF('Interventi - Dettaglio'!$A:$A,"130019"&amp;'Interventi - Sintesi'!$C1022,'Interventi - Dettaglio'!$H:$H)</f>
        <v>0</v>
      </c>
      <c r="L1022" s="26">
        <f>SUMIF('Interventi - Dettaglio'!$A:$A,"130019"&amp;'Interventi - Sintesi'!$C1022,'Interventi - Dettaglio'!$I:$I)</f>
        <v>0</v>
      </c>
      <c r="M1022" s="32">
        <f t="shared" si="181"/>
        <v>0</v>
      </c>
      <c r="N1022" s="26">
        <f>SUMIF('Interventi - Dettaglio'!$A:$A,"130019"&amp;'Interventi - Sintesi'!$C1022,'Interventi - Dettaglio'!$J:$J)</f>
        <v>0</v>
      </c>
      <c r="O1022" s="26">
        <f>SUMIF('Interventi - Dettaglio'!$A:$A,"130019"&amp;'Interventi - Sintesi'!$C1022,'Interventi - Dettaglio'!$K:$K)</f>
        <v>1</v>
      </c>
      <c r="P1022" s="26">
        <f t="shared" si="185"/>
        <v>1</v>
      </c>
      <c r="Q1022" s="26">
        <f>SUMIF('Interventi - Dettaglio'!$A:$A,"130020"&amp;'Interventi - Sintesi'!$C1022,'Interventi - Dettaglio'!$H:$H)</f>
        <v>0</v>
      </c>
      <c r="R1022" s="32">
        <f t="shared" si="182"/>
        <v>0</v>
      </c>
      <c r="S1022" s="26">
        <f>SUMIF('Interventi - Dettaglio'!$A:$A,"130020"&amp;'Interventi - Sintesi'!$C1022,'Interventi - Dettaglio'!$I:$I)</f>
        <v>0</v>
      </c>
      <c r="T1022" s="26">
        <f>SUMIF('Interventi - Dettaglio'!$A:$A,"130020"&amp;'Interventi - Sintesi'!$C1022,'Interventi - Dettaglio'!$J:$J)</f>
        <v>0</v>
      </c>
      <c r="U1022" s="26">
        <f>SUMIF('Interventi - Dettaglio'!$A:$A,"130020"&amp;'Interventi - Sintesi'!$C1022,'Interventi - Dettaglio'!$K:$K)</f>
        <v>0</v>
      </c>
      <c r="V1022" s="26">
        <f t="shared" si="186"/>
        <v>0</v>
      </c>
      <c r="W1022" s="26">
        <f t="shared" si="187"/>
        <v>0</v>
      </c>
      <c r="X1022" s="26">
        <f t="shared" si="188"/>
        <v>0</v>
      </c>
      <c r="Y1022" s="32">
        <f t="shared" si="183"/>
        <v>0</v>
      </c>
      <c r="Z1022" s="26">
        <f t="shared" si="189"/>
        <v>0</v>
      </c>
      <c r="AA1022" s="26">
        <f t="shared" si="190"/>
        <v>1</v>
      </c>
      <c r="AB1022" s="26">
        <f t="shared" si="191"/>
        <v>1</v>
      </c>
    </row>
    <row r="1023" spans="1:28">
      <c r="A1023" s="19" t="s">
        <v>1691</v>
      </c>
      <c r="B1023" s="19" t="s">
        <v>1704</v>
      </c>
      <c r="C1023" s="14" t="s">
        <v>1391</v>
      </c>
      <c r="D1023" s="4" t="s">
        <v>1392</v>
      </c>
      <c r="E1023" s="26">
        <f>SUMIF('Interventi - Dettaglio'!$A:$A,"130018"&amp;'Interventi - Sintesi'!$C1023,'Interventi - Dettaglio'!H:H)</f>
        <v>1</v>
      </c>
      <c r="F1023" s="26">
        <f>SUMIF('Interventi - Dettaglio'!$A:$A,"130018"&amp;'Interventi - Sintesi'!$C1023,'Interventi - Dettaglio'!I:I)</f>
        <v>0</v>
      </c>
      <c r="G1023" s="32">
        <f t="shared" si="180"/>
        <v>0</v>
      </c>
      <c r="H1023" s="26">
        <f>SUMIF('Interventi - Dettaglio'!$A:$A,"130018"&amp;'Interventi - Sintesi'!$C1023,'Interventi - Dettaglio'!J:J)</f>
        <v>0</v>
      </c>
      <c r="I1023" s="26">
        <f>SUMIF('Interventi - Dettaglio'!$A:$A,"130018"&amp;'Interventi - Sintesi'!$C1023,'Interventi - Dettaglio'!K:K)</f>
        <v>0</v>
      </c>
      <c r="J1023" s="26">
        <f t="shared" si="184"/>
        <v>1</v>
      </c>
      <c r="K1023" s="26">
        <f>SUMIF('Interventi - Dettaglio'!$A:$A,"130019"&amp;'Interventi - Sintesi'!$C1023,'Interventi - Dettaglio'!$H:$H)</f>
        <v>0</v>
      </c>
      <c r="L1023" s="26">
        <f>SUMIF('Interventi - Dettaglio'!$A:$A,"130019"&amp;'Interventi - Sintesi'!$C1023,'Interventi - Dettaglio'!$I:$I)</f>
        <v>0</v>
      </c>
      <c r="M1023" s="32">
        <f t="shared" si="181"/>
        <v>0</v>
      </c>
      <c r="N1023" s="26">
        <f>SUMIF('Interventi - Dettaglio'!$A:$A,"130019"&amp;'Interventi - Sintesi'!$C1023,'Interventi - Dettaglio'!$J:$J)</f>
        <v>2</v>
      </c>
      <c r="O1023" s="26">
        <f>SUMIF('Interventi - Dettaglio'!$A:$A,"130019"&amp;'Interventi - Sintesi'!$C1023,'Interventi - Dettaglio'!$K:$K)</f>
        <v>0</v>
      </c>
      <c r="P1023" s="26">
        <f t="shared" si="185"/>
        <v>2</v>
      </c>
      <c r="Q1023" s="26">
        <f>SUMIF('Interventi - Dettaglio'!$A:$A,"130020"&amp;'Interventi - Sintesi'!$C1023,'Interventi - Dettaglio'!$H:$H)</f>
        <v>0</v>
      </c>
      <c r="R1023" s="32">
        <f t="shared" si="182"/>
        <v>0</v>
      </c>
      <c r="S1023" s="26">
        <f>SUMIF('Interventi - Dettaglio'!$A:$A,"130020"&amp;'Interventi - Sintesi'!$C1023,'Interventi - Dettaglio'!$I:$I)</f>
        <v>0</v>
      </c>
      <c r="T1023" s="26">
        <f>SUMIF('Interventi - Dettaglio'!$A:$A,"130020"&amp;'Interventi - Sintesi'!$C1023,'Interventi - Dettaglio'!$J:$J)</f>
        <v>0</v>
      </c>
      <c r="U1023" s="26">
        <f>SUMIF('Interventi - Dettaglio'!$A:$A,"130020"&amp;'Interventi - Sintesi'!$C1023,'Interventi - Dettaglio'!$K:$K)</f>
        <v>0</v>
      </c>
      <c r="V1023" s="26">
        <f t="shared" si="186"/>
        <v>0</v>
      </c>
      <c r="W1023" s="26">
        <f t="shared" si="187"/>
        <v>1</v>
      </c>
      <c r="X1023" s="26">
        <f t="shared" si="188"/>
        <v>0</v>
      </c>
      <c r="Y1023" s="32">
        <f t="shared" si="183"/>
        <v>0</v>
      </c>
      <c r="Z1023" s="26">
        <f t="shared" si="189"/>
        <v>2</v>
      </c>
      <c r="AA1023" s="26">
        <f t="shared" si="190"/>
        <v>0</v>
      </c>
      <c r="AB1023" s="26">
        <f t="shared" si="191"/>
        <v>3</v>
      </c>
    </row>
    <row r="1024" spans="1:28">
      <c r="A1024" s="19" t="s">
        <v>1691</v>
      </c>
      <c r="B1024" s="19" t="s">
        <v>1704</v>
      </c>
      <c r="C1024" s="14" t="s">
        <v>1393</v>
      </c>
      <c r="D1024" s="4" t="s">
        <v>1394</v>
      </c>
      <c r="E1024" s="26">
        <f>SUMIF('Interventi - Dettaglio'!$A:$A,"130018"&amp;'Interventi - Sintesi'!$C1024,'Interventi - Dettaglio'!H:H)</f>
        <v>1</v>
      </c>
      <c r="F1024" s="26">
        <f>SUMIF('Interventi - Dettaglio'!$A:$A,"130018"&amp;'Interventi - Sintesi'!$C1024,'Interventi - Dettaglio'!I:I)</f>
        <v>1</v>
      </c>
      <c r="G1024" s="32">
        <f t="shared" si="180"/>
        <v>1</v>
      </c>
      <c r="H1024" s="26">
        <f>SUMIF('Interventi - Dettaglio'!$A:$A,"130018"&amp;'Interventi - Sintesi'!$C1024,'Interventi - Dettaglio'!J:J)</f>
        <v>2</v>
      </c>
      <c r="I1024" s="26">
        <f>SUMIF('Interventi - Dettaglio'!$A:$A,"130018"&amp;'Interventi - Sintesi'!$C1024,'Interventi - Dettaglio'!K:K)</f>
        <v>0</v>
      </c>
      <c r="J1024" s="26">
        <f t="shared" si="184"/>
        <v>3</v>
      </c>
      <c r="K1024" s="26">
        <f>SUMIF('Interventi - Dettaglio'!$A:$A,"130019"&amp;'Interventi - Sintesi'!$C1024,'Interventi - Dettaglio'!$H:$H)</f>
        <v>0</v>
      </c>
      <c r="L1024" s="26">
        <f>SUMIF('Interventi - Dettaglio'!$A:$A,"130019"&amp;'Interventi - Sintesi'!$C1024,'Interventi - Dettaglio'!$I:$I)</f>
        <v>0</v>
      </c>
      <c r="M1024" s="32">
        <f t="shared" si="181"/>
        <v>0</v>
      </c>
      <c r="N1024" s="26">
        <f>SUMIF('Interventi - Dettaglio'!$A:$A,"130019"&amp;'Interventi - Sintesi'!$C1024,'Interventi - Dettaglio'!$J:$J)</f>
        <v>1</v>
      </c>
      <c r="O1024" s="26">
        <f>SUMIF('Interventi - Dettaglio'!$A:$A,"130019"&amp;'Interventi - Sintesi'!$C1024,'Interventi - Dettaglio'!$K:$K)</f>
        <v>0</v>
      </c>
      <c r="P1024" s="26">
        <f t="shared" si="185"/>
        <v>1</v>
      </c>
      <c r="Q1024" s="26">
        <f>SUMIF('Interventi - Dettaglio'!$A:$A,"130020"&amp;'Interventi - Sintesi'!$C1024,'Interventi - Dettaglio'!$H:$H)</f>
        <v>0</v>
      </c>
      <c r="R1024" s="32">
        <f t="shared" si="182"/>
        <v>0</v>
      </c>
      <c r="S1024" s="26">
        <f>SUMIF('Interventi - Dettaglio'!$A:$A,"130020"&amp;'Interventi - Sintesi'!$C1024,'Interventi - Dettaglio'!$I:$I)</f>
        <v>0</v>
      </c>
      <c r="T1024" s="26">
        <f>SUMIF('Interventi - Dettaglio'!$A:$A,"130020"&amp;'Interventi - Sintesi'!$C1024,'Interventi - Dettaglio'!$J:$J)</f>
        <v>0</v>
      </c>
      <c r="U1024" s="26">
        <f>SUMIF('Interventi - Dettaglio'!$A:$A,"130020"&amp;'Interventi - Sintesi'!$C1024,'Interventi - Dettaglio'!$K:$K)</f>
        <v>1</v>
      </c>
      <c r="V1024" s="26">
        <f t="shared" si="186"/>
        <v>1</v>
      </c>
      <c r="W1024" s="26">
        <f t="shared" si="187"/>
        <v>1</v>
      </c>
      <c r="X1024" s="26">
        <f t="shared" si="188"/>
        <v>1</v>
      </c>
      <c r="Y1024" s="32">
        <f t="shared" si="183"/>
        <v>1</v>
      </c>
      <c r="Z1024" s="26">
        <f t="shared" si="189"/>
        <v>3</v>
      </c>
      <c r="AA1024" s="26">
        <f t="shared" si="190"/>
        <v>1</v>
      </c>
      <c r="AB1024" s="26">
        <f t="shared" si="191"/>
        <v>5</v>
      </c>
    </row>
    <row r="1025" spans="1:28" ht="24">
      <c r="A1025" s="19" t="s">
        <v>1691</v>
      </c>
      <c r="B1025" s="19" t="s">
        <v>1704</v>
      </c>
      <c r="C1025" s="14" t="s">
        <v>629</v>
      </c>
      <c r="D1025" s="4" t="s">
        <v>630</v>
      </c>
      <c r="E1025" s="26">
        <f>SUMIF('Interventi - Dettaglio'!$A:$A,"130018"&amp;'Interventi - Sintesi'!$C1025,'Interventi - Dettaglio'!H:H)</f>
        <v>1</v>
      </c>
      <c r="F1025" s="26">
        <f>SUMIF('Interventi - Dettaglio'!$A:$A,"130018"&amp;'Interventi - Sintesi'!$C1025,'Interventi - Dettaglio'!I:I)</f>
        <v>0</v>
      </c>
      <c r="G1025" s="32">
        <f t="shared" si="180"/>
        <v>0</v>
      </c>
      <c r="H1025" s="26">
        <f>SUMIF('Interventi - Dettaglio'!$A:$A,"130018"&amp;'Interventi - Sintesi'!$C1025,'Interventi - Dettaglio'!J:J)</f>
        <v>0</v>
      </c>
      <c r="I1025" s="26">
        <f>SUMIF('Interventi - Dettaglio'!$A:$A,"130018"&amp;'Interventi - Sintesi'!$C1025,'Interventi - Dettaglio'!K:K)</f>
        <v>0</v>
      </c>
      <c r="J1025" s="26">
        <f t="shared" si="184"/>
        <v>1</v>
      </c>
      <c r="K1025" s="26">
        <f>SUMIF('Interventi - Dettaglio'!$A:$A,"130019"&amp;'Interventi - Sintesi'!$C1025,'Interventi - Dettaglio'!$H:$H)</f>
        <v>0</v>
      </c>
      <c r="L1025" s="26">
        <f>SUMIF('Interventi - Dettaglio'!$A:$A,"130019"&amp;'Interventi - Sintesi'!$C1025,'Interventi - Dettaglio'!$I:$I)</f>
        <v>0</v>
      </c>
      <c r="M1025" s="32">
        <f t="shared" si="181"/>
        <v>0</v>
      </c>
      <c r="N1025" s="26">
        <f>SUMIF('Interventi - Dettaglio'!$A:$A,"130019"&amp;'Interventi - Sintesi'!$C1025,'Interventi - Dettaglio'!$J:$J)</f>
        <v>1</v>
      </c>
      <c r="O1025" s="26">
        <f>SUMIF('Interventi - Dettaglio'!$A:$A,"130019"&amp;'Interventi - Sintesi'!$C1025,'Interventi - Dettaglio'!$K:$K)</f>
        <v>0</v>
      </c>
      <c r="P1025" s="26">
        <f t="shared" si="185"/>
        <v>1</v>
      </c>
      <c r="Q1025" s="26">
        <f>SUMIF('Interventi - Dettaglio'!$A:$A,"130020"&amp;'Interventi - Sintesi'!$C1025,'Interventi - Dettaglio'!$H:$H)</f>
        <v>0</v>
      </c>
      <c r="R1025" s="32">
        <f t="shared" si="182"/>
        <v>0</v>
      </c>
      <c r="S1025" s="26">
        <f>SUMIF('Interventi - Dettaglio'!$A:$A,"130020"&amp;'Interventi - Sintesi'!$C1025,'Interventi - Dettaglio'!$I:$I)</f>
        <v>0</v>
      </c>
      <c r="T1025" s="26">
        <f>SUMIF('Interventi - Dettaglio'!$A:$A,"130020"&amp;'Interventi - Sintesi'!$C1025,'Interventi - Dettaglio'!$J:$J)</f>
        <v>3</v>
      </c>
      <c r="U1025" s="26">
        <f>SUMIF('Interventi - Dettaglio'!$A:$A,"130020"&amp;'Interventi - Sintesi'!$C1025,'Interventi - Dettaglio'!$K:$K)</f>
        <v>0</v>
      </c>
      <c r="V1025" s="26">
        <f t="shared" si="186"/>
        <v>3</v>
      </c>
      <c r="W1025" s="26">
        <f t="shared" si="187"/>
        <v>1</v>
      </c>
      <c r="X1025" s="26">
        <f t="shared" si="188"/>
        <v>0</v>
      </c>
      <c r="Y1025" s="32">
        <f t="shared" si="183"/>
        <v>0</v>
      </c>
      <c r="Z1025" s="26">
        <f t="shared" si="189"/>
        <v>4</v>
      </c>
      <c r="AA1025" s="26">
        <f t="shared" si="190"/>
        <v>0</v>
      </c>
      <c r="AB1025" s="26">
        <f t="shared" si="191"/>
        <v>5</v>
      </c>
    </row>
    <row r="1026" spans="1:28">
      <c r="A1026" s="18"/>
      <c r="B1026" s="18"/>
      <c r="C1026" s="34"/>
      <c r="D1026" s="35"/>
      <c r="E1026" s="5">
        <f>SUM(E5:E1025)</f>
        <v>10635</v>
      </c>
      <c r="F1026" s="5">
        <f>SUM(F5:F1025)</f>
        <v>5898</v>
      </c>
      <c r="G1026" s="32">
        <f t="shared" si="180"/>
        <v>0.55459999999999998</v>
      </c>
      <c r="H1026" s="5">
        <f>SUM(H5:H1025)</f>
        <v>3278</v>
      </c>
      <c r="I1026" s="5">
        <f>SUM(I5:I1025)</f>
        <v>1707</v>
      </c>
      <c r="J1026" s="5">
        <f>SUM(J5:J1025)</f>
        <v>15620</v>
      </c>
      <c r="K1026" s="5">
        <f>SUM(K5:K1025)</f>
        <v>1509</v>
      </c>
      <c r="L1026" s="5">
        <f>SUM(L5:L1025)</f>
        <v>684</v>
      </c>
      <c r="M1026" s="32">
        <f t="shared" si="181"/>
        <v>0.45329999999999998</v>
      </c>
      <c r="N1026" s="5">
        <f>SUM(N5:N1025)</f>
        <v>1033</v>
      </c>
      <c r="O1026" s="5">
        <f>SUM(O5:O1025)</f>
        <v>302</v>
      </c>
      <c r="P1026" s="5">
        <f>SUM(P5:P1025)</f>
        <v>2844</v>
      </c>
      <c r="Q1026" s="5">
        <f>SUM(Q5:Q1025)</f>
        <v>1092</v>
      </c>
      <c r="R1026" s="32">
        <f t="shared" si="182"/>
        <v>0.38400000000000001</v>
      </c>
      <c r="S1026" s="5">
        <f t="shared" ref="S1026:X1026" si="192">SUM(S5:S1025)</f>
        <v>385</v>
      </c>
      <c r="T1026" s="5">
        <f t="shared" si="192"/>
        <v>846</v>
      </c>
      <c r="U1026" s="5">
        <f t="shared" si="192"/>
        <v>91</v>
      </c>
      <c r="V1026" s="5">
        <f t="shared" si="192"/>
        <v>2029</v>
      </c>
      <c r="W1026" s="5">
        <f t="shared" si="192"/>
        <v>13236</v>
      </c>
      <c r="X1026" s="5">
        <f t="shared" si="192"/>
        <v>6967</v>
      </c>
      <c r="Y1026" s="32">
        <f t="shared" si="183"/>
        <v>0.52639999999999998</v>
      </c>
      <c r="Z1026" s="5">
        <f>SUM(Z5:Z1025)</f>
        <v>5157</v>
      </c>
      <c r="AA1026" s="5">
        <f>SUM(AA5:AA1025)</f>
        <v>2100</v>
      </c>
      <c r="AB1026" s="5">
        <f t="shared" ref="AB1026" si="193">SUM(AB5:AB1025)</f>
        <v>20493</v>
      </c>
    </row>
    <row r="1027" spans="1:28">
      <c r="A1027" s="18"/>
      <c r="B1027" s="18"/>
      <c r="C1027" s="18"/>
      <c r="D1027" s="25"/>
    </row>
    <row r="1028" spans="1:28">
      <c r="A1028" s="18"/>
      <c r="B1028" s="18"/>
      <c r="C1028" s="18"/>
      <c r="D1028" s="25"/>
    </row>
    <row r="1029" spans="1:28">
      <c r="A1029" s="18"/>
      <c r="B1029" s="18"/>
      <c r="C1029" s="18"/>
      <c r="D1029" s="25"/>
    </row>
    <row r="1030" spans="1:28">
      <c r="A1030" s="18"/>
      <c r="B1030" s="18"/>
      <c r="C1030" s="18"/>
      <c r="D1030" s="25"/>
    </row>
    <row r="1031" spans="1:28">
      <c r="A1031" s="18"/>
      <c r="B1031" s="18"/>
      <c r="C1031" s="18"/>
      <c r="D1031" s="25"/>
    </row>
    <row r="1032" spans="1:28">
      <c r="A1032" s="18"/>
      <c r="B1032" s="18"/>
      <c r="C1032" s="18"/>
      <c r="D1032" s="25"/>
    </row>
    <row r="1033" spans="1:28">
      <c r="A1033" s="18"/>
      <c r="B1033" s="18"/>
      <c r="C1033" s="18"/>
      <c r="D1033" s="25"/>
    </row>
    <row r="1034" spans="1:28">
      <c r="A1034" s="18"/>
      <c r="B1034" s="18"/>
      <c r="C1034" s="18"/>
      <c r="D1034" s="25"/>
    </row>
    <row r="1035" spans="1:28">
      <c r="A1035" s="18"/>
      <c r="B1035" s="18"/>
      <c r="C1035" s="18"/>
      <c r="D1035" s="25"/>
    </row>
    <row r="1036" spans="1:28">
      <c r="A1036" s="18"/>
      <c r="B1036" s="18"/>
      <c r="C1036" s="18"/>
      <c r="D1036" s="25"/>
    </row>
    <row r="1037" spans="1:28">
      <c r="A1037" s="18"/>
      <c r="B1037" s="18"/>
      <c r="C1037" s="18"/>
      <c r="D1037" s="25"/>
    </row>
    <row r="1038" spans="1:28">
      <c r="A1038" s="18"/>
      <c r="B1038" s="18"/>
      <c r="C1038" s="18"/>
      <c r="D1038" s="25"/>
    </row>
    <row r="1039" spans="1:28">
      <c r="A1039" s="18"/>
      <c r="B1039" s="18"/>
      <c r="C1039" s="18"/>
      <c r="D1039" s="25"/>
    </row>
    <row r="1040" spans="1:28">
      <c r="A1040" s="18"/>
      <c r="B1040" s="18"/>
      <c r="C1040" s="18"/>
      <c r="D1040" s="25"/>
    </row>
    <row r="1041" spans="1:4">
      <c r="A1041" s="18"/>
      <c r="B1041" s="18"/>
      <c r="C1041" s="18"/>
      <c r="D1041" s="25"/>
    </row>
    <row r="1042" spans="1:4">
      <c r="A1042" s="18"/>
      <c r="B1042" s="18"/>
      <c r="C1042" s="18"/>
      <c r="D1042" s="25"/>
    </row>
    <row r="1043" spans="1:4">
      <c r="A1043" s="18"/>
      <c r="B1043" s="18"/>
      <c r="C1043" s="18"/>
      <c r="D1043" s="25"/>
    </row>
    <row r="1044" spans="1:4">
      <c r="A1044" s="18"/>
      <c r="B1044" s="18"/>
      <c r="C1044" s="18"/>
      <c r="D1044" s="25"/>
    </row>
    <row r="1045" spans="1:4">
      <c r="A1045" s="18"/>
      <c r="B1045" s="18"/>
      <c r="C1045" s="18"/>
      <c r="D1045" s="25"/>
    </row>
    <row r="1046" spans="1:4">
      <c r="A1046" s="18"/>
      <c r="B1046" s="18"/>
      <c r="C1046" s="18"/>
      <c r="D1046" s="25"/>
    </row>
    <row r="1047" spans="1:4">
      <c r="A1047" s="18"/>
      <c r="B1047" s="18"/>
      <c r="C1047" s="18"/>
      <c r="D1047" s="25"/>
    </row>
    <row r="1048" spans="1:4">
      <c r="A1048" s="18"/>
      <c r="B1048" s="18"/>
      <c r="C1048" s="18"/>
      <c r="D1048" s="25"/>
    </row>
    <row r="1049" spans="1:4">
      <c r="A1049" s="18"/>
      <c r="B1049" s="18"/>
      <c r="C1049" s="18"/>
      <c r="D1049" s="25"/>
    </row>
    <row r="1050" spans="1:4">
      <c r="A1050" s="18"/>
      <c r="B1050" s="18"/>
      <c r="C1050" s="18"/>
      <c r="D1050" s="25"/>
    </row>
    <row r="1051" spans="1:4">
      <c r="A1051" s="18"/>
      <c r="B1051" s="18"/>
      <c r="C1051" s="18"/>
      <c r="D1051" s="25"/>
    </row>
    <row r="1052" spans="1:4">
      <c r="A1052" s="18"/>
      <c r="B1052" s="18"/>
      <c r="C1052" s="18"/>
      <c r="D1052" s="25"/>
    </row>
    <row r="1053" spans="1:4">
      <c r="A1053" s="18"/>
      <c r="B1053" s="18"/>
      <c r="C1053" s="18"/>
      <c r="D1053" s="25"/>
    </row>
    <row r="1054" spans="1:4">
      <c r="A1054" s="18"/>
      <c r="B1054" s="18"/>
      <c r="C1054" s="18"/>
      <c r="D1054" s="25"/>
    </row>
    <row r="1055" spans="1:4">
      <c r="A1055" s="18"/>
      <c r="B1055" s="18"/>
      <c r="C1055" s="18"/>
      <c r="D1055" s="25"/>
    </row>
    <row r="1056" spans="1:4">
      <c r="A1056" s="18"/>
      <c r="B1056" s="18"/>
      <c r="C1056" s="18"/>
      <c r="D1056" s="25"/>
    </row>
    <row r="1057" spans="1:4">
      <c r="A1057" s="18"/>
      <c r="B1057" s="18"/>
      <c r="C1057" s="18"/>
      <c r="D1057" s="25"/>
    </row>
    <row r="1058" spans="1:4">
      <c r="A1058" s="18"/>
      <c r="B1058" s="18"/>
      <c r="C1058" s="18"/>
      <c r="D1058" s="25"/>
    </row>
    <row r="1059" spans="1:4">
      <c r="A1059" s="18"/>
      <c r="B1059" s="18"/>
      <c r="C1059" s="18"/>
      <c r="D1059" s="25"/>
    </row>
    <row r="1060" spans="1:4">
      <c r="A1060" s="18"/>
      <c r="B1060" s="18"/>
      <c r="C1060" s="18"/>
      <c r="D1060" s="25"/>
    </row>
    <row r="1061" spans="1:4">
      <c r="A1061" s="18"/>
      <c r="B1061" s="18"/>
      <c r="C1061" s="18"/>
      <c r="D1061" s="25"/>
    </row>
    <row r="1062" spans="1:4">
      <c r="A1062" s="18"/>
      <c r="B1062" s="18"/>
      <c r="C1062" s="18"/>
      <c r="D1062" s="25"/>
    </row>
    <row r="1063" spans="1:4">
      <c r="A1063" s="18"/>
      <c r="B1063" s="18"/>
      <c r="C1063" s="18"/>
      <c r="D1063" s="25"/>
    </row>
    <row r="1064" spans="1:4">
      <c r="A1064" s="18"/>
      <c r="B1064" s="18"/>
      <c r="C1064" s="18"/>
      <c r="D1064" s="25"/>
    </row>
    <row r="1065" spans="1:4">
      <c r="A1065" s="18"/>
      <c r="B1065" s="18"/>
      <c r="C1065" s="18"/>
      <c r="D1065" s="25"/>
    </row>
    <row r="1066" spans="1:4">
      <c r="A1066" s="18"/>
      <c r="B1066" s="18"/>
      <c r="C1066" s="18"/>
      <c r="D1066" s="25"/>
    </row>
    <row r="1067" spans="1:4">
      <c r="A1067" s="18"/>
      <c r="B1067" s="18"/>
      <c r="C1067" s="18"/>
      <c r="D1067" s="25"/>
    </row>
    <row r="1068" spans="1:4">
      <c r="A1068" s="18"/>
      <c r="B1068" s="18"/>
      <c r="C1068" s="18"/>
      <c r="D1068" s="25"/>
    </row>
    <row r="1069" spans="1:4">
      <c r="A1069" s="18"/>
      <c r="B1069" s="18"/>
      <c r="C1069" s="18"/>
      <c r="D1069" s="25"/>
    </row>
    <row r="1070" spans="1:4">
      <c r="A1070" s="18"/>
      <c r="B1070" s="18"/>
      <c r="C1070" s="18"/>
      <c r="D1070" s="25"/>
    </row>
    <row r="1071" spans="1:4">
      <c r="A1071" s="18"/>
      <c r="B1071" s="18"/>
      <c r="C1071" s="18"/>
      <c r="D1071" s="25"/>
    </row>
    <row r="1072" spans="1:4">
      <c r="A1072" s="18"/>
      <c r="B1072" s="18"/>
      <c r="C1072" s="18"/>
      <c r="D1072" s="25"/>
    </row>
    <row r="1073" spans="1:4">
      <c r="A1073" s="18"/>
      <c r="B1073" s="18"/>
      <c r="C1073" s="18"/>
      <c r="D1073" s="25"/>
    </row>
    <row r="1074" spans="1:4">
      <c r="A1074" s="18"/>
      <c r="B1074" s="18"/>
      <c r="C1074" s="18"/>
      <c r="D1074" s="25"/>
    </row>
    <row r="1075" spans="1:4">
      <c r="A1075" s="18"/>
      <c r="B1075" s="18"/>
      <c r="C1075" s="18"/>
      <c r="D1075" s="25"/>
    </row>
    <row r="1076" spans="1:4">
      <c r="A1076" s="18"/>
      <c r="B1076" s="18"/>
      <c r="C1076" s="18"/>
      <c r="D1076" s="25"/>
    </row>
    <row r="1077" spans="1:4">
      <c r="A1077" s="18"/>
      <c r="B1077" s="18"/>
      <c r="C1077" s="18"/>
      <c r="D1077" s="25"/>
    </row>
    <row r="1078" spans="1:4">
      <c r="A1078" s="18"/>
      <c r="B1078" s="18"/>
      <c r="C1078" s="18"/>
      <c r="D1078" s="25"/>
    </row>
    <row r="1079" spans="1:4">
      <c r="A1079" s="18"/>
      <c r="B1079" s="18"/>
      <c r="C1079" s="18"/>
      <c r="D1079" s="25"/>
    </row>
    <row r="1080" spans="1:4">
      <c r="A1080" s="18"/>
      <c r="B1080" s="18"/>
      <c r="C1080" s="18"/>
      <c r="D1080" s="25"/>
    </row>
    <row r="1081" spans="1:4">
      <c r="A1081" s="18"/>
      <c r="B1081" s="18"/>
      <c r="C1081" s="18"/>
      <c r="D1081" s="25"/>
    </row>
    <row r="1082" spans="1:4">
      <c r="A1082" s="18"/>
      <c r="B1082" s="18"/>
      <c r="C1082" s="18"/>
      <c r="D1082" s="25"/>
    </row>
    <row r="1083" spans="1:4">
      <c r="A1083" s="18"/>
      <c r="B1083" s="18"/>
      <c r="C1083" s="18"/>
      <c r="D1083" s="25"/>
    </row>
    <row r="1084" spans="1:4">
      <c r="A1084" s="18"/>
      <c r="B1084" s="18"/>
      <c r="C1084" s="18"/>
      <c r="D1084" s="25"/>
    </row>
    <row r="1085" spans="1:4">
      <c r="A1085" s="18"/>
      <c r="B1085" s="18"/>
      <c r="C1085" s="18"/>
      <c r="D1085" s="25"/>
    </row>
    <row r="1086" spans="1:4">
      <c r="A1086" s="18"/>
      <c r="B1086" s="18"/>
      <c r="C1086" s="18"/>
      <c r="D1086" s="25"/>
    </row>
    <row r="1087" spans="1:4">
      <c r="A1087" s="18"/>
      <c r="B1087" s="18"/>
      <c r="C1087" s="18"/>
      <c r="D1087" s="25"/>
    </row>
    <row r="1088" spans="1:4">
      <c r="A1088" s="18"/>
      <c r="B1088" s="18"/>
      <c r="C1088" s="18"/>
      <c r="D1088" s="25"/>
    </row>
    <row r="1089" spans="1:4">
      <c r="A1089" s="18"/>
      <c r="B1089" s="18"/>
      <c r="C1089" s="18"/>
      <c r="D1089" s="25"/>
    </row>
    <row r="1090" spans="1:4">
      <c r="A1090" s="18"/>
      <c r="B1090" s="18"/>
      <c r="C1090" s="18"/>
      <c r="D1090" s="25"/>
    </row>
    <row r="1091" spans="1:4">
      <c r="A1091" s="18"/>
      <c r="B1091" s="18"/>
      <c r="C1091" s="18"/>
      <c r="D1091" s="25"/>
    </row>
    <row r="1092" spans="1:4">
      <c r="A1092" s="18"/>
      <c r="B1092" s="18"/>
      <c r="C1092" s="18"/>
      <c r="D1092" s="25"/>
    </row>
    <row r="1093" spans="1:4">
      <c r="A1093" s="18"/>
      <c r="B1093" s="18"/>
      <c r="C1093" s="18"/>
      <c r="D1093" s="25"/>
    </row>
    <row r="1094" spans="1:4">
      <c r="A1094" s="18"/>
      <c r="B1094" s="18"/>
      <c r="C1094" s="18"/>
      <c r="D1094" s="25"/>
    </row>
    <row r="1095" spans="1:4">
      <c r="A1095" s="18"/>
      <c r="B1095" s="18"/>
      <c r="C1095" s="18"/>
      <c r="D1095" s="25"/>
    </row>
    <row r="1096" spans="1:4">
      <c r="A1096" s="18"/>
      <c r="B1096" s="18"/>
      <c r="C1096" s="18"/>
      <c r="D1096" s="25"/>
    </row>
    <row r="1097" spans="1:4">
      <c r="A1097" s="18"/>
      <c r="B1097" s="18"/>
      <c r="C1097" s="18"/>
      <c r="D1097" s="25"/>
    </row>
    <row r="1098" spans="1:4">
      <c r="A1098" s="18"/>
      <c r="B1098" s="18"/>
      <c r="C1098" s="18"/>
      <c r="D1098" s="25"/>
    </row>
    <row r="1099" spans="1:4">
      <c r="A1099" s="18"/>
      <c r="B1099" s="18"/>
      <c r="C1099" s="18"/>
      <c r="D1099" s="25"/>
    </row>
    <row r="1100" spans="1:4">
      <c r="A1100" s="18"/>
      <c r="B1100" s="18"/>
      <c r="C1100" s="18"/>
      <c r="D1100" s="25"/>
    </row>
    <row r="1101" spans="1:4">
      <c r="A1101" s="18"/>
      <c r="B1101" s="18"/>
      <c r="C1101" s="18"/>
      <c r="D1101" s="25"/>
    </row>
    <row r="1102" spans="1:4">
      <c r="A1102" s="18"/>
      <c r="B1102" s="18"/>
      <c r="C1102" s="18"/>
      <c r="D1102" s="25"/>
    </row>
    <row r="1103" spans="1:4">
      <c r="A1103" s="18"/>
      <c r="B1103" s="18"/>
      <c r="C1103" s="18"/>
      <c r="D1103" s="25"/>
    </row>
    <row r="1104" spans="1:4">
      <c r="A1104" s="18"/>
      <c r="B1104" s="18"/>
      <c r="C1104" s="18"/>
      <c r="D1104" s="25"/>
    </row>
    <row r="1105" spans="1:4">
      <c r="A1105" s="18"/>
      <c r="B1105" s="18"/>
      <c r="C1105" s="18"/>
      <c r="D1105" s="25"/>
    </row>
    <row r="1106" spans="1:4">
      <c r="A1106" s="18"/>
      <c r="B1106" s="18"/>
      <c r="C1106" s="18"/>
      <c r="D1106" s="25"/>
    </row>
    <row r="1107" spans="1:4">
      <c r="A1107" s="18"/>
      <c r="B1107" s="18"/>
      <c r="C1107" s="18"/>
      <c r="D1107" s="25"/>
    </row>
    <row r="1108" spans="1:4">
      <c r="A1108" s="18"/>
      <c r="B1108" s="18"/>
      <c r="C1108" s="18"/>
      <c r="D1108" s="25"/>
    </row>
    <row r="1109" spans="1:4">
      <c r="A1109" s="18"/>
      <c r="B1109" s="18"/>
      <c r="C1109" s="18"/>
      <c r="D1109" s="25"/>
    </row>
    <row r="1110" spans="1:4">
      <c r="A1110" s="18"/>
      <c r="B1110" s="18"/>
      <c r="C1110" s="18"/>
      <c r="D1110" s="25"/>
    </row>
    <row r="1111" spans="1:4">
      <c r="A1111" s="18"/>
      <c r="B1111" s="18"/>
      <c r="C1111" s="18"/>
      <c r="D1111" s="25"/>
    </row>
    <row r="1112" spans="1:4">
      <c r="A1112" s="18"/>
      <c r="B1112" s="18"/>
      <c r="C1112" s="18"/>
      <c r="D1112" s="25"/>
    </row>
    <row r="1113" spans="1:4">
      <c r="A1113" s="18"/>
      <c r="B1113" s="18"/>
      <c r="C1113" s="18"/>
      <c r="D1113" s="25"/>
    </row>
    <row r="1114" spans="1:4">
      <c r="A1114" s="18"/>
      <c r="B1114" s="18"/>
      <c r="C1114" s="18"/>
      <c r="D1114" s="25"/>
    </row>
    <row r="1115" spans="1:4">
      <c r="A1115" s="18"/>
      <c r="B1115" s="18"/>
      <c r="C1115" s="18"/>
      <c r="D1115" s="25"/>
    </row>
    <row r="1116" spans="1:4">
      <c r="A1116" s="18"/>
      <c r="B1116" s="18"/>
      <c r="C1116" s="18"/>
      <c r="D1116" s="25"/>
    </row>
    <row r="1117" spans="1:4">
      <c r="A1117" s="18"/>
      <c r="B1117" s="18"/>
      <c r="C1117" s="18"/>
      <c r="D1117" s="25"/>
    </row>
    <row r="1118" spans="1:4">
      <c r="A1118" s="18"/>
      <c r="B1118" s="18"/>
      <c r="C1118" s="18"/>
      <c r="D1118" s="25"/>
    </row>
    <row r="1119" spans="1:4">
      <c r="A1119" s="18"/>
      <c r="B1119" s="18"/>
      <c r="C1119" s="18"/>
      <c r="D1119" s="25"/>
    </row>
    <row r="1120" spans="1:4">
      <c r="A1120" s="18"/>
      <c r="B1120" s="18"/>
      <c r="C1120" s="18"/>
      <c r="D1120" s="25"/>
    </row>
    <row r="1121" spans="1:4">
      <c r="A1121" s="18"/>
      <c r="B1121" s="18"/>
      <c r="C1121" s="18"/>
      <c r="D1121" s="25"/>
    </row>
    <row r="1122" spans="1:4">
      <c r="A1122" s="18"/>
      <c r="B1122" s="18"/>
      <c r="C1122" s="18"/>
      <c r="D1122" s="25"/>
    </row>
    <row r="1123" spans="1:4">
      <c r="A1123" s="18"/>
      <c r="B1123" s="18"/>
      <c r="C1123" s="18"/>
      <c r="D1123" s="25"/>
    </row>
    <row r="1124" spans="1:4">
      <c r="A1124" s="18"/>
      <c r="B1124" s="18"/>
      <c r="C1124" s="18"/>
      <c r="D1124" s="25"/>
    </row>
    <row r="1125" spans="1:4">
      <c r="A1125" s="18"/>
      <c r="B1125" s="18"/>
      <c r="C1125" s="18"/>
      <c r="D1125" s="25"/>
    </row>
    <row r="1126" spans="1:4">
      <c r="A1126" s="18"/>
      <c r="B1126" s="18"/>
      <c r="C1126" s="18"/>
      <c r="D1126" s="25"/>
    </row>
    <row r="1127" spans="1:4">
      <c r="A1127" s="18"/>
      <c r="B1127" s="18"/>
      <c r="C1127" s="18"/>
      <c r="D1127" s="25"/>
    </row>
    <row r="1128" spans="1:4">
      <c r="A1128" s="18"/>
      <c r="B1128" s="18"/>
      <c r="C1128" s="18"/>
      <c r="D1128" s="25"/>
    </row>
    <row r="1129" spans="1:4">
      <c r="A1129" s="18"/>
      <c r="B1129" s="18"/>
      <c r="C1129" s="18"/>
      <c r="D1129" s="25"/>
    </row>
    <row r="1130" spans="1:4">
      <c r="A1130" s="18"/>
      <c r="B1130" s="18"/>
      <c r="C1130" s="18"/>
      <c r="D1130" s="25"/>
    </row>
    <row r="1131" spans="1:4">
      <c r="A1131" s="18"/>
      <c r="B1131" s="18"/>
      <c r="C1131" s="18"/>
      <c r="D1131" s="25"/>
    </row>
    <row r="1132" spans="1:4">
      <c r="A1132" s="18"/>
      <c r="B1132" s="18"/>
      <c r="C1132" s="18"/>
      <c r="D1132" s="25"/>
    </row>
    <row r="1133" spans="1:4">
      <c r="A1133" s="18"/>
      <c r="B1133" s="18"/>
      <c r="C1133" s="18"/>
      <c r="D1133" s="25"/>
    </row>
    <row r="1134" spans="1:4">
      <c r="A1134" s="18"/>
      <c r="B1134" s="18"/>
      <c r="C1134" s="18"/>
      <c r="D1134" s="25"/>
    </row>
    <row r="1135" spans="1:4">
      <c r="A1135" s="18"/>
      <c r="B1135" s="18"/>
      <c r="C1135" s="18"/>
      <c r="D1135" s="25"/>
    </row>
    <row r="1136" spans="1:4">
      <c r="A1136" s="18"/>
      <c r="B1136" s="18"/>
      <c r="C1136" s="18"/>
      <c r="D1136" s="25"/>
    </row>
    <row r="1137" spans="1:4">
      <c r="A1137" s="18"/>
      <c r="B1137" s="18"/>
      <c r="C1137" s="18"/>
      <c r="D1137" s="25"/>
    </row>
    <row r="1138" spans="1:4">
      <c r="A1138" s="18"/>
      <c r="B1138" s="18"/>
      <c r="C1138" s="18"/>
      <c r="D1138" s="25"/>
    </row>
    <row r="1139" spans="1:4">
      <c r="A1139" s="18"/>
      <c r="B1139" s="18"/>
      <c r="C1139" s="18"/>
      <c r="D1139" s="25"/>
    </row>
    <row r="1140" spans="1:4">
      <c r="A1140" s="18"/>
      <c r="B1140" s="18"/>
      <c r="C1140" s="18"/>
      <c r="D1140" s="25"/>
    </row>
    <row r="1141" spans="1:4">
      <c r="A1141" s="18"/>
      <c r="B1141" s="18"/>
      <c r="C1141" s="18"/>
      <c r="D1141" s="25"/>
    </row>
    <row r="1142" spans="1:4">
      <c r="A1142" s="18"/>
      <c r="B1142" s="18"/>
      <c r="C1142" s="18"/>
      <c r="D1142" s="25"/>
    </row>
    <row r="1143" spans="1:4">
      <c r="A1143" s="18"/>
      <c r="B1143" s="18"/>
      <c r="C1143" s="18"/>
      <c r="D1143" s="25"/>
    </row>
    <row r="1144" spans="1:4">
      <c r="A1144" s="18"/>
      <c r="B1144" s="18"/>
      <c r="C1144" s="18"/>
      <c r="D1144" s="25"/>
    </row>
    <row r="1145" spans="1:4">
      <c r="A1145" s="18"/>
      <c r="B1145" s="18"/>
      <c r="C1145" s="18"/>
      <c r="D1145" s="25"/>
    </row>
    <row r="1146" spans="1:4">
      <c r="A1146" s="18"/>
      <c r="B1146" s="18"/>
      <c r="C1146" s="18"/>
      <c r="D1146" s="25"/>
    </row>
    <row r="1147" spans="1:4">
      <c r="A1147" s="18"/>
      <c r="B1147" s="18"/>
      <c r="C1147" s="18"/>
      <c r="D1147" s="25"/>
    </row>
    <row r="1148" spans="1:4">
      <c r="A1148" s="18"/>
      <c r="B1148" s="18"/>
      <c r="C1148" s="18"/>
      <c r="D1148" s="25"/>
    </row>
    <row r="1149" spans="1:4">
      <c r="A1149" s="18"/>
      <c r="B1149" s="18"/>
      <c r="C1149" s="18"/>
      <c r="D1149" s="25"/>
    </row>
    <row r="1150" spans="1:4">
      <c r="A1150" s="18"/>
      <c r="B1150" s="18"/>
      <c r="C1150" s="18"/>
      <c r="D1150" s="25"/>
    </row>
    <row r="1151" spans="1:4">
      <c r="A1151" s="18"/>
      <c r="B1151" s="18"/>
      <c r="C1151" s="18"/>
      <c r="D1151" s="25"/>
    </row>
    <row r="1152" spans="1:4">
      <c r="A1152" s="18"/>
      <c r="B1152" s="18"/>
      <c r="C1152" s="18"/>
      <c r="D1152" s="25"/>
    </row>
    <row r="1153" spans="1:4">
      <c r="A1153" s="18"/>
      <c r="B1153" s="18"/>
      <c r="C1153" s="18"/>
      <c r="D1153" s="25"/>
    </row>
    <row r="1154" spans="1:4">
      <c r="A1154" s="18"/>
      <c r="B1154" s="18"/>
      <c r="C1154" s="18"/>
      <c r="D1154" s="25"/>
    </row>
    <row r="1155" spans="1:4">
      <c r="A1155" s="18"/>
      <c r="B1155" s="18"/>
      <c r="C1155" s="18"/>
      <c r="D1155" s="25"/>
    </row>
    <row r="1156" spans="1:4">
      <c r="A1156" s="18"/>
      <c r="B1156" s="18"/>
      <c r="C1156" s="18"/>
      <c r="D1156" s="25"/>
    </row>
    <row r="1157" spans="1:4">
      <c r="A1157" s="18"/>
      <c r="B1157" s="18"/>
      <c r="C1157" s="18"/>
      <c r="D1157" s="25"/>
    </row>
    <row r="1158" spans="1:4">
      <c r="A1158" s="18"/>
      <c r="B1158" s="18"/>
      <c r="C1158" s="18"/>
      <c r="D1158" s="25"/>
    </row>
    <row r="1159" spans="1:4">
      <c r="A1159" s="18"/>
      <c r="B1159" s="18"/>
      <c r="C1159" s="18"/>
      <c r="D1159" s="25"/>
    </row>
    <row r="1160" spans="1:4">
      <c r="A1160" s="18"/>
      <c r="B1160" s="18"/>
      <c r="C1160" s="18"/>
      <c r="D1160" s="25"/>
    </row>
    <row r="1161" spans="1:4">
      <c r="A1161" s="18"/>
      <c r="B1161" s="18"/>
      <c r="C1161" s="18"/>
      <c r="D1161" s="25"/>
    </row>
    <row r="1162" spans="1:4">
      <c r="A1162" s="18"/>
      <c r="B1162" s="18"/>
      <c r="C1162" s="18"/>
      <c r="D1162" s="25"/>
    </row>
    <row r="1163" spans="1:4">
      <c r="A1163" s="18"/>
      <c r="B1163" s="18"/>
      <c r="C1163" s="18"/>
      <c r="D1163" s="25"/>
    </row>
    <row r="1164" spans="1:4">
      <c r="A1164" s="18"/>
      <c r="B1164" s="18"/>
      <c r="C1164" s="18"/>
      <c r="D1164" s="25"/>
    </row>
    <row r="1165" spans="1:4">
      <c r="A1165" s="18"/>
      <c r="B1165" s="18"/>
      <c r="C1165" s="18"/>
      <c r="D1165" s="25"/>
    </row>
    <row r="1166" spans="1:4">
      <c r="A1166" s="18"/>
      <c r="B1166" s="18"/>
      <c r="C1166" s="18"/>
      <c r="D1166" s="25"/>
    </row>
    <row r="1167" spans="1:4">
      <c r="A1167" s="18"/>
      <c r="B1167" s="18"/>
      <c r="C1167" s="18"/>
      <c r="D1167" s="25"/>
    </row>
    <row r="1168" spans="1:4">
      <c r="A1168" s="18"/>
      <c r="B1168" s="18"/>
      <c r="C1168" s="18"/>
      <c r="D1168" s="25"/>
    </row>
    <row r="1169" spans="1:4">
      <c r="A1169" s="18"/>
      <c r="B1169" s="18"/>
      <c r="C1169" s="18"/>
      <c r="D1169" s="25"/>
    </row>
    <row r="1170" spans="1:4">
      <c r="A1170" s="18"/>
      <c r="B1170" s="18"/>
      <c r="C1170" s="18"/>
      <c r="D1170" s="25"/>
    </row>
    <row r="1171" spans="1:4">
      <c r="A1171" s="18"/>
      <c r="B1171" s="18"/>
      <c r="C1171" s="18"/>
      <c r="D1171" s="25"/>
    </row>
    <row r="1172" spans="1:4">
      <c r="A1172" s="18"/>
      <c r="B1172" s="18"/>
      <c r="C1172" s="18"/>
      <c r="D1172" s="25"/>
    </row>
    <row r="1173" spans="1:4">
      <c r="A1173" s="18"/>
      <c r="B1173" s="18"/>
      <c r="C1173" s="18"/>
      <c r="D1173" s="25"/>
    </row>
    <row r="1174" spans="1:4">
      <c r="A1174" s="18"/>
      <c r="B1174" s="18"/>
      <c r="C1174" s="18"/>
      <c r="D1174" s="25"/>
    </row>
    <row r="1175" spans="1:4">
      <c r="A1175" s="18"/>
      <c r="B1175" s="18"/>
      <c r="C1175" s="18"/>
      <c r="D1175" s="25"/>
    </row>
    <row r="1176" spans="1:4">
      <c r="A1176" s="18"/>
      <c r="B1176" s="18"/>
      <c r="C1176" s="18"/>
      <c r="D1176" s="25"/>
    </row>
    <row r="1177" spans="1:4">
      <c r="A1177" s="18"/>
      <c r="B1177" s="18"/>
      <c r="C1177" s="18"/>
      <c r="D1177" s="25"/>
    </row>
    <row r="1178" spans="1:4">
      <c r="A1178" s="18"/>
      <c r="B1178" s="18"/>
      <c r="C1178" s="18"/>
      <c r="D1178" s="25"/>
    </row>
    <row r="1179" spans="1:4">
      <c r="A1179" s="18"/>
      <c r="B1179" s="18"/>
      <c r="C1179" s="18"/>
      <c r="D1179" s="25"/>
    </row>
    <row r="1180" spans="1:4">
      <c r="A1180" s="18"/>
      <c r="B1180" s="18"/>
      <c r="C1180" s="18"/>
      <c r="D1180" s="25"/>
    </row>
    <row r="1181" spans="1:4">
      <c r="A1181" s="18"/>
      <c r="B1181" s="18"/>
      <c r="C1181" s="18"/>
      <c r="D1181" s="25"/>
    </row>
    <row r="1182" spans="1:4">
      <c r="A1182" s="18"/>
      <c r="B1182" s="18"/>
      <c r="C1182" s="18"/>
      <c r="D1182" s="25"/>
    </row>
    <row r="1183" spans="1:4">
      <c r="A1183" s="18"/>
      <c r="B1183" s="18"/>
      <c r="C1183" s="18"/>
      <c r="D1183" s="25"/>
    </row>
    <row r="1184" spans="1:4">
      <c r="A1184" s="18"/>
      <c r="B1184" s="18"/>
      <c r="C1184" s="18"/>
      <c r="D1184" s="25"/>
    </row>
    <row r="1185" spans="1:4">
      <c r="A1185" s="18"/>
      <c r="B1185" s="18"/>
      <c r="C1185" s="18"/>
      <c r="D1185" s="25"/>
    </row>
    <row r="1186" spans="1:4">
      <c r="A1186" s="18"/>
      <c r="B1186" s="18"/>
      <c r="C1186" s="18"/>
      <c r="D1186" s="25"/>
    </row>
    <row r="1187" spans="1:4">
      <c r="A1187" s="18"/>
      <c r="B1187" s="18"/>
      <c r="C1187" s="18"/>
      <c r="D1187" s="25"/>
    </row>
    <row r="1188" spans="1:4">
      <c r="A1188" s="18"/>
      <c r="B1188" s="18"/>
      <c r="C1188" s="18"/>
      <c r="D1188" s="25"/>
    </row>
    <row r="1189" spans="1:4">
      <c r="A1189" s="18"/>
      <c r="B1189" s="18"/>
      <c r="C1189" s="18"/>
      <c r="D1189" s="25"/>
    </row>
    <row r="1190" spans="1:4">
      <c r="A1190" s="18"/>
      <c r="B1190" s="18"/>
      <c r="C1190" s="18"/>
      <c r="D1190" s="25"/>
    </row>
    <row r="1191" spans="1:4">
      <c r="A1191" s="18"/>
      <c r="B1191" s="18"/>
      <c r="C1191" s="18"/>
      <c r="D1191" s="25"/>
    </row>
    <row r="1192" spans="1:4">
      <c r="A1192" s="18"/>
      <c r="B1192" s="18"/>
      <c r="C1192" s="18"/>
      <c r="D1192" s="25"/>
    </row>
    <row r="1193" spans="1:4">
      <c r="A1193" s="18"/>
      <c r="B1193" s="18"/>
      <c r="C1193" s="18"/>
      <c r="D1193" s="25"/>
    </row>
    <row r="1194" spans="1:4">
      <c r="A1194" s="18"/>
      <c r="B1194" s="18"/>
      <c r="C1194" s="18"/>
      <c r="D1194" s="25"/>
    </row>
    <row r="1195" spans="1:4">
      <c r="A1195" s="18"/>
      <c r="B1195" s="18"/>
      <c r="C1195" s="18"/>
      <c r="D1195" s="25"/>
    </row>
    <row r="1196" spans="1:4">
      <c r="A1196" s="18"/>
      <c r="B1196" s="18"/>
      <c r="C1196" s="18"/>
      <c r="D1196" s="25"/>
    </row>
    <row r="1197" spans="1:4">
      <c r="A1197" s="18"/>
      <c r="B1197" s="18"/>
      <c r="C1197" s="18"/>
      <c r="D1197" s="25"/>
    </row>
    <row r="1198" spans="1:4">
      <c r="A1198" s="18"/>
      <c r="B1198" s="18"/>
      <c r="C1198" s="18"/>
      <c r="D1198" s="25"/>
    </row>
    <row r="1199" spans="1:4">
      <c r="A1199" s="18"/>
      <c r="B1199" s="18"/>
      <c r="C1199" s="18"/>
      <c r="D1199" s="25"/>
    </row>
    <row r="1200" spans="1:4">
      <c r="A1200" s="18"/>
      <c r="B1200" s="18"/>
      <c r="C1200" s="18"/>
      <c r="D1200" s="25"/>
    </row>
    <row r="1201" spans="1:4">
      <c r="A1201" s="18"/>
      <c r="B1201" s="18"/>
      <c r="C1201" s="18"/>
      <c r="D1201" s="25"/>
    </row>
    <row r="1202" spans="1:4">
      <c r="A1202" s="18"/>
      <c r="B1202" s="18"/>
      <c r="C1202" s="18"/>
      <c r="D1202" s="25"/>
    </row>
    <row r="1203" spans="1:4">
      <c r="A1203" s="18"/>
      <c r="B1203" s="18"/>
      <c r="C1203" s="18"/>
      <c r="D1203" s="25"/>
    </row>
    <row r="1204" spans="1:4">
      <c r="A1204" s="18"/>
      <c r="B1204" s="18"/>
      <c r="C1204" s="18"/>
      <c r="D1204" s="25"/>
    </row>
    <row r="1205" spans="1:4">
      <c r="A1205" s="18"/>
      <c r="B1205" s="18"/>
      <c r="C1205" s="18"/>
      <c r="D1205" s="25"/>
    </row>
    <row r="1206" spans="1:4">
      <c r="A1206" s="18"/>
      <c r="B1206" s="18"/>
      <c r="C1206" s="18"/>
      <c r="D1206" s="25"/>
    </row>
    <row r="1207" spans="1:4">
      <c r="A1207" s="18"/>
      <c r="B1207" s="18"/>
      <c r="C1207" s="18"/>
      <c r="D1207" s="25"/>
    </row>
    <row r="1208" spans="1:4">
      <c r="A1208" s="18"/>
      <c r="B1208" s="18"/>
      <c r="C1208" s="18"/>
      <c r="D1208" s="25"/>
    </row>
    <row r="1209" spans="1:4">
      <c r="A1209" s="18"/>
      <c r="B1209" s="18"/>
      <c r="C1209" s="18"/>
      <c r="D1209" s="25"/>
    </row>
    <row r="1210" spans="1:4">
      <c r="A1210" s="18"/>
      <c r="B1210" s="18"/>
      <c r="C1210" s="18"/>
      <c r="D1210" s="25"/>
    </row>
    <row r="1211" spans="1:4">
      <c r="A1211" s="18"/>
      <c r="B1211" s="18"/>
      <c r="C1211" s="18"/>
      <c r="D1211" s="25"/>
    </row>
    <row r="1212" spans="1:4">
      <c r="A1212" s="18"/>
      <c r="B1212" s="18"/>
      <c r="C1212" s="18"/>
      <c r="D1212" s="25"/>
    </row>
    <row r="1213" spans="1:4">
      <c r="A1213" s="18"/>
      <c r="B1213" s="18"/>
      <c r="C1213" s="18"/>
      <c r="D1213" s="25"/>
    </row>
    <row r="1214" spans="1:4">
      <c r="A1214" s="18"/>
      <c r="B1214" s="18"/>
      <c r="C1214" s="18"/>
      <c r="D1214" s="25"/>
    </row>
    <row r="1215" spans="1:4">
      <c r="A1215" s="18"/>
      <c r="B1215" s="18"/>
      <c r="C1215" s="18"/>
      <c r="D1215" s="25"/>
    </row>
    <row r="1216" spans="1:4">
      <c r="A1216" s="18"/>
      <c r="B1216" s="18"/>
      <c r="C1216" s="18"/>
      <c r="D1216" s="25"/>
    </row>
    <row r="1217" spans="1:4">
      <c r="A1217" s="18"/>
      <c r="B1217" s="18"/>
      <c r="C1217" s="18"/>
      <c r="D1217" s="25"/>
    </row>
    <row r="1218" spans="1:4">
      <c r="A1218" s="18"/>
      <c r="B1218" s="18"/>
      <c r="C1218" s="18"/>
      <c r="D1218" s="25"/>
    </row>
    <row r="1219" spans="1:4">
      <c r="A1219" s="18"/>
      <c r="B1219" s="18"/>
      <c r="C1219" s="18"/>
      <c r="D1219" s="25"/>
    </row>
    <row r="1220" spans="1:4">
      <c r="A1220" s="18"/>
      <c r="B1220" s="18"/>
      <c r="C1220" s="18"/>
      <c r="D1220" s="25"/>
    </row>
    <row r="1221" spans="1:4">
      <c r="A1221" s="18"/>
      <c r="B1221" s="18"/>
      <c r="C1221" s="18"/>
      <c r="D1221" s="25"/>
    </row>
    <row r="1222" spans="1:4">
      <c r="A1222" s="18"/>
      <c r="B1222" s="18"/>
      <c r="C1222" s="18"/>
      <c r="D1222" s="25"/>
    </row>
    <row r="1223" spans="1:4">
      <c r="A1223" s="18"/>
      <c r="B1223" s="18"/>
      <c r="C1223" s="18"/>
      <c r="D1223" s="25"/>
    </row>
    <row r="1224" spans="1:4">
      <c r="A1224" s="18"/>
      <c r="B1224" s="18"/>
      <c r="C1224" s="18"/>
      <c r="D1224" s="25"/>
    </row>
    <row r="1225" spans="1:4">
      <c r="A1225" s="18"/>
      <c r="B1225" s="18"/>
      <c r="C1225" s="18"/>
      <c r="D1225" s="25"/>
    </row>
    <row r="1226" spans="1:4">
      <c r="A1226" s="18"/>
      <c r="B1226" s="18"/>
      <c r="C1226" s="18"/>
      <c r="D1226" s="25"/>
    </row>
    <row r="1227" spans="1:4">
      <c r="A1227" s="18"/>
      <c r="B1227" s="18"/>
      <c r="C1227" s="18"/>
      <c r="D1227" s="25"/>
    </row>
    <row r="1228" spans="1:4">
      <c r="A1228" s="18"/>
      <c r="B1228" s="18"/>
      <c r="C1228" s="18"/>
      <c r="D1228" s="25"/>
    </row>
    <row r="1229" spans="1:4">
      <c r="A1229" s="18"/>
      <c r="B1229" s="18"/>
      <c r="C1229" s="18"/>
      <c r="D1229" s="25"/>
    </row>
    <row r="1230" spans="1:4">
      <c r="A1230" s="18"/>
      <c r="B1230" s="18"/>
      <c r="C1230" s="18"/>
      <c r="D1230" s="25"/>
    </row>
    <row r="1231" spans="1:4">
      <c r="A1231" s="18"/>
      <c r="B1231" s="18"/>
      <c r="C1231" s="18"/>
      <c r="D1231" s="25"/>
    </row>
    <row r="1232" spans="1:4">
      <c r="A1232" s="18"/>
      <c r="B1232" s="18"/>
      <c r="C1232" s="18"/>
      <c r="D1232" s="25"/>
    </row>
    <row r="1233" spans="1:4">
      <c r="A1233" s="18"/>
      <c r="B1233" s="18"/>
      <c r="C1233" s="18"/>
      <c r="D1233" s="25"/>
    </row>
    <row r="1234" spans="1:4">
      <c r="A1234" s="18"/>
      <c r="B1234" s="18"/>
      <c r="C1234" s="18"/>
      <c r="D1234" s="25"/>
    </row>
    <row r="1235" spans="1:4">
      <c r="A1235" s="18"/>
      <c r="B1235" s="18"/>
      <c r="C1235" s="18"/>
      <c r="D1235" s="25"/>
    </row>
    <row r="1236" spans="1:4">
      <c r="A1236" s="18"/>
      <c r="B1236" s="18"/>
      <c r="C1236" s="18"/>
      <c r="D1236" s="25"/>
    </row>
    <row r="1237" spans="1:4">
      <c r="A1237" s="18"/>
      <c r="B1237" s="18"/>
      <c r="C1237" s="18"/>
      <c r="D1237" s="25"/>
    </row>
    <row r="1238" spans="1:4">
      <c r="A1238" s="18"/>
      <c r="B1238" s="18"/>
      <c r="C1238" s="18"/>
      <c r="D1238" s="25"/>
    </row>
    <row r="1239" spans="1:4">
      <c r="A1239" s="18"/>
      <c r="B1239" s="18"/>
      <c r="C1239" s="18"/>
      <c r="D1239" s="25"/>
    </row>
    <row r="1240" spans="1:4">
      <c r="A1240" s="18"/>
      <c r="B1240" s="18"/>
      <c r="C1240" s="18"/>
      <c r="D1240" s="25"/>
    </row>
    <row r="1241" spans="1:4">
      <c r="A1241" s="18"/>
      <c r="B1241" s="18"/>
      <c r="C1241" s="18"/>
      <c r="D1241" s="25"/>
    </row>
    <row r="1242" spans="1:4">
      <c r="A1242" s="18"/>
      <c r="B1242" s="18"/>
      <c r="C1242" s="18"/>
      <c r="D1242" s="25"/>
    </row>
    <row r="1243" spans="1:4">
      <c r="A1243" s="18"/>
      <c r="B1243" s="18"/>
      <c r="C1243" s="18"/>
      <c r="D1243" s="25"/>
    </row>
    <row r="1244" spans="1:4">
      <c r="A1244" s="18"/>
      <c r="B1244" s="18"/>
      <c r="C1244" s="18"/>
      <c r="D1244" s="25"/>
    </row>
    <row r="1245" spans="1:4">
      <c r="A1245" s="18"/>
      <c r="B1245" s="18"/>
      <c r="C1245" s="18"/>
      <c r="D1245" s="25"/>
    </row>
    <row r="1246" spans="1:4">
      <c r="A1246" s="18"/>
      <c r="B1246" s="18"/>
      <c r="C1246" s="18"/>
      <c r="D1246" s="25"/>
    </row>
    <row r="1247" spans="1:4">
      <c r="A1247" s="18"/>
      <c r="B1247" s="18"/>
      <c r="C1247" s="18"/>
      <c r="D1247" s="25"/>
    </row>
    <row r="1248" spans="1:4">
      <c r="A1248" s="18"/>
      <c r="B1248" s="18"/>
      <c r="C1248" s="18"/>
      <c r="D1248" s="25"/>
    </row>
    <row r="1249" spans="1:4">
      <c r="A1249" s="18"/>
      <c r="B1249" s="18"/>
      <c r="C1249" s="18"/>
      <c r="D1249" s="25"/>
    </row>
    <row r="1250" spans="1:4">
      <c r="A1250" s="18"/>
      <c r="B1250" s="18"/>
      <c r="C1250" s="18"/>
      <c r="D1250" s="25"/>
    </row>
    <row r="1251" spans="1:4">
      <c r="A1251" s="18"/>
      <c r="B1251" s="18"/>
      <c r="C1251" s="18"/>
      <c r="D1251" s="25"/>
    </row>
    <row r="1252" spans="1:4">
      <c r="A1252" s="18"/>
      <c r="B1252" s="18"/>
      <c r="C1252" s="18"/>
      <c r="D1252" s="25"/>
    </row>
    <row r="1253" spans="1:4">
      <c r="A1253" s="18"/>
      <c r="B1253" s="18"/>
      <c r="C1253" s="18"/>
      <c r="D1253" s="25"/>
    </row>
    <row r="1254" spans="1:4">
      <c r="A1254" s="18"/>
      <c r="B1254" s="18"/>
      <c r="C1254" s="18"/>
      <c r="D1254" s="25"/>
    </row>
    <row r="1255" spans="1:4">
      <c r="A1255" s="18"/>
      <c r="B1255" s="18"/>
      <c r="C1255" s="18"/>
      <c r="D1255" s="25"/>
    </row>
    <row r="1256" spans="1:4">
      <c r="A1256" s="18"/>
      <c r="B1256" s="18"/>
      <c r="C1256" s="18"/>
      <c r="D1256" s="25"/>
    </row>
    <row r="1257" spans="1:4">
      <c r="A1257" s="18"/>
      <c r="B1257" s="18"/>
      <c r="C1257" s="18"/>
      <c r="D1257" s="25"/>
    </row>
    <row r="1258" spans="1:4">
      <c r="A1258" s="18"/>
      <c r="B1258" s="18"/>
      <c r="C1258" s="18"/>
      <c r="D1258" s="25"/>
    </row>
    <row r="1259" spans="1:4">
      <c r="A1259" s="18"/>
      <c r="B1259" s="18"/>
      <c r="C1259" s="18"/>
      <c r="D1259" s="25"/>
    </row>
    <row r="1260" spans="1:4">
      <c r="A1260" s="18"/>
      <c r="B1260" s="18"/>
      <c r="C1260" s="18"/>
      <c r="D1260" s="25"/>
    </row>
    <row r="1261" spans="1:4">
      <c r="A1261" s="18"/>
      <c r="B1261" s="18"/>
      <c r="C1261" s="18"/>
      <c r="D1261" s="25"/>
    </row>
    <row r="1262" spans="1:4">
      <c r="A1262" s="18"/>
      <c r="B1262" s="18"/>
      <c r="C1262" s="18"/>
      <c r="D1262" s="25"/>
    </row>
    <row r="1263" spans="1:4">
      <c r="A1263" s="18"/>
      <c r="B1263" s="18"/>
      <c r="C1263" s="18"/>
      <c r="D1263" s="25"/>
    </row>
    <row r="1264" spans="1:4">
      <c r="A1264" s="18"/>
      <c r="B1264" s="18"/>
      <c r="C1264" s="18"/>
      <c r="D1264" s="25"/>
    </row>
    <row r="1265" spans="1:4">
      <c r="A1265" s="18"/>
      <c r="B1265" s="18"/>
      <c r="C1265" s="18"/>
      <c r="D1265" s="25"/>
    </row>
    <row r="1266" spans="1:4">
      <c r="A1266" s="18"/>
      <c r="B1266" s="18"/>
      <c r="C1266" s="18"/>
      <c r="D1266" s="25"/>
    </row>
    <row r="1267" spans="1:4">
      <c r="A1267" s="18"/>
      <c r="B1267" s="18"/>
      <c r="C1267" s="18"/>
      <c r="D1267" s="25"/>
    </row>
    <row r="1268" spans="1:4">
      <c r="A1268" s="18"/>
      <c r="B1268" s="18"/>
      <c r="C1268" s="18"/>
      <c r="D1268" s="25"/>
    </row>
    <row r="1269" spans="1:4">
      <c r="A1269" s="18"/>
      <c r="B1269" s="18"/>
      <c r="C1269" s="18"/>
      <c r="D1269" s="25"/>
    </row>
    <row r="1270" spans="1:4">
      <c r="A1270" s="18"/>
      <c r="B1270" s="18"/>
      <c r="C1270" s="18"/>
      <c r="D1270" s="25"/>
    </row>
    <row r="1271" spans="1:4">
      <c r="A1271" s="18"/>
      <c r="B1271" s="18"/>
      <c r="C1271" s="18"/>
      <c r="D1271" s="25"/>
    </row>
    <row r="1272" spans="1:4">
      <c r="A1272" s="18"/>
      <c r="B1272" s="18"/>
      <c r="C1272" s="18"/>
      <c r="D1272" s="25"/>
    </row>
    <row r="1273" spans="1:4">
      <c r="A1273" s="18"/>
      <c r="B1273" s="18"/>
      <c r="C1273" s="18"/>
      <c r="D1273" s="25"/>
    </row>
    <row r="1274" spans="1:4">
      <c r="A1274" s="18"/>
      <c r="B1274" s="18"/>
      <c r="C1274" s="18"/>
      <c r="D1274" s="25"/>
    </row>
    <row r="1275" spans="1:4">
      <c r="A1275" s="18"/>
      <c r="B1275" s="18"/>
      <c r="C1275" s="18"/>
      <c r="D1275" s="25"/>
    </row>
    <row r="1276" spans="1:4">
      <c r="A1276" s="18"/>
      <c r="B1276" s="18"/>
      <c r="C1276" s="18"/>
      <c r="D1276" s="25"/>
    </row>
    <row r="1277" spans="1:4">
      <c r="A1277" s="18"/>
      <c r="B1277" s="18"/>
      <c r="C1277" s="18"/>
      <c r="D1277" s="25"/>
    </row>
    <row r="1278" spans="1:4">
      <c r="A1278" s="18"/>
      <c r="B1278" s="18"/>
      <c r="C1278" s="18"/>
      <c r="D1278" s="25"/>
    </row>
    <row r="1279" spans="1:4">
      <c r="A1279" s="18"/>
      <c r="B1279" s="18"/>
      <c r="C1279" s="18"/>
      <c r="D1279" s="25"/>
    </row>
    <row r="1280" spans="1:4">
      <c r="A1280" s="18"/>
      <c r="B1280" s="18"/>
      <c r="C1280" s="18"/>
      <c r="D1280" s="25"/>
    </row>
    <row r="1281" spans="1:4">
      <c r="A1281" s="18"/>
      <c r="B1281" s="18"/>
      <c r="C1281" s="18"/>
      <c r="D1281" s="25"/>
    </row>
    <row r="1282" spans="1:4">
      <c r="A1282" s="18"/>
      <c r="B1282" s="18"/>
      <c r="C1282" s="18"/>
      <c r="D1282" s="25"/>
    </row>
    <row r="1283" spans="1:4">
      <c r="A1283" s="18"/>
      <c r="B1283" s="18"/>
      <c r="C1283" s="18"/>
      <c r="D1283" s="25"/>
    </row>
    <row r="1284" spans="1:4">
      <c r="A1284" s="18"/>
      <c r="B1284" s="18"/>
      <c r="C1284" s="18"/>
      <c r="D1284" s="25"/>
    </row>
    <row r="1285" spans="1:4">
      <c r="A1285" s="18"/>
      <c r="B1285" s="18"/>
      <c r="C1285" s="18"/>
      <c r="D1285" s="25"/>
    </row>
    <row r="1286" spans="1:4">
      <c r="A1286" s="18"/>
      <c r="B1286" s="18"/>
      <c r="C1286" s="18"/>
      <c r="D1286" s="25"/>
    </row>
    <row r="1287" spans="1:4">
      <c r="A1287" s="18"/>
      <c r="B1287" s="18"/>
      <c r="C1287" s="18"/>
      <c r="D1287" s="25"/>
    </row>
    <row r="1288" spans="1:4">
      <c r="A1288" s="18"/>
      <c r="B1288" s="18"/>
      <c r="C1288" s="18"/>
      <c r="D1288" s="25"/>
    </row>
    <row r="1289" spans="1:4">
      <c r="A1289" s="18"/>
      <c r="B1289" s="18"/>
      <c r="C1289" s="18"/>
      <c r="D1289" s="25"/>
    </row>
    <row r="1290" spans="1:4">
      <c r="A1290" s="18"/>
      <c r="B1290" s="18"/>
      <c r="C1290" s="18"/>
      <c r="D1290" s="25"/>
    </row>
    <row r="1291" spans="1:4">
      <c r="A1291" s="18"/>
      <c r="B1291" s="18"/>
      <c r="C1291" s="18"/>
      <c r="D1291" s="25"/>
    </row>
    <row r="1292" spans="1:4">
      <c r="A1292" s="18"/>
      <c r="B1292" s="18"/>
      <c r="C1292" s="18"/>
      <c r="D1292" s="25"/>
    </row>
    <row r="1293" spans="1:4">
      <c r="A1293" s="18"/>
      <c r="B1293" s="18"/>
      <c r="C1293" s="18"/>
      <c r="D1293" s="25"/>
    </row>
    <row r="1294" spans="1:4">
      <c r="A1294" s="18"/>
      <c r="B1294" s="18"/>
      <c r="C1294" s="18"/>
      <c r="D1294" s="25"/>
    </row>
    <row r="1295" spans="1:4">
      <c r="A1295" s="18"/>
      <c r="B1295" s="18"/>
      <c r="C1295" s="18"/>
      <c r="D1295" s="25"/>
    </row>
    <row r="1296" spans="1:4">
      <c r="A1296" s="18"/>
      <c r="B1296" s="18"/>
      <c r="C1296" s="18"/>
      <c r="D1296" s="25"/>
    </row>
    <row r="1297" spans="1:4">
      <c r="A1297" s="18"/>
      <c r="B1297" s="18"/>
      <c r="C1297" s="18"/>
      <c r="D1297" s="25"/>
    </row>
    <row r="1298" spans="1:4">
      <c r="A1298" s="18"/>
      <c r="B1298" s="18"/>
      <c r="C1298" s="18"/>
      <c r="D1298" s="25"/>
    </row>
    <row r="1299" spans="1:4">
      <c r="A1299" s="18"/>
      <c r="B1299" s="18"/>
      <c r="C1299" s="18"/>
      <c r="D1299" s="25"/>
    </row>
    <row r="1300" spans="1:4">
      <c r="A1300" s="18"/>
      <c r="B1300" s="18"/>
      <c r="C1300" s="18"/>
      <c r="D1300" s="25"/>
    </row>
    <row r="1301" spans="1:4">
      <c r="A1301" s="18"/>
      <c r="B1301" s="18"/>
      <c r="C1301" s="18"/>
      <c r="D1301" s="25"/>
    </row>
    <row r="1302" spans="1:4">
      <c r="A1302" s="18"/>
      <c r="B1302" s="18"/>
      <c r="C1302" s="18"/>
      <c r="D1302" s="25"/>
    </row>
    <row r="1303" spans="1:4">
      <c r="A1303" s="18"/>
      <c r="B1303" s="18"/>
      <c r="C1303" s="18"/>
      <c r="D1303" s="25"/>
    </row>
    <row r="1304" spans="1:4">
      <c r="A1304" s="18"/>
      <c r="B1304" s="18"/>
      <c r="C1304" s="18"/>
      <c r="D1304" s="25"/>
    </row>
    <row r="1305" spans="1:4">
      <c r="A1305" s="18"/>
      <c r="B1305" s="18"/>
      <c r="C1305" s="18"/>
      <c r="D1305" s="25"/>
    </row>
    <row r="1306" spans="1:4">
      <c r="A1306" s="18"/>
      <c r="B1306" s="18"/>
      <c r="C1306" s="18"/>
      <c r="D1306" s="25"/>
    </row>
    <row r="1307" spans="1:4">
      <c r="A1307" s="18"/>
      <c r="B1307" s="18"/>
      <c r="C1307" s="18"/>
      <c r="D1307" s="25"/>
    </row>
    <row r="1308" spans="1:4">
      <c r="A1308" s="18"/>
      <c r="B1308" s="18"/>
      <c r="C1308" s="18"/>
      <c r="D1308" s="25"/>
    </row>
    <row r="1309" spans="1:4">
      <c r="A1309" s="18"/>
      <c r="B1309" s="18"/>
      <c r="C1309" s="18"/>
      <c r="D1309" s="25"/>
    </row>
    <row r="1310" spans="1:4">
      <c r="A1310" s="18"/>
      <c r="B1310" s="18"/>
      <c r="C1310" s="18"/>
      <c r="D1310" s="25"/>
    </row>
    <row r="1311" spans="1:4">
      <c r="A1311" s="18"/>
      <c r="B1311" s="18"/>
      <c r="C1311" s="18"/>
      <c r="D1311" s="25"/>
    </row>
    <row r="1312" spans="1:4">
      <c r="A1312" s="18"/>
      <c r="B1312" s="18"/>
      <c r="C1312" s="18"/>
      <c r="D1312" s="25"/>
    </row>
    <row r="1313" spans="1:4">
      <c r="A1313" s="18"/>
      <c r="B1313" s="18"/>
      <c r="C1313" s="18"/>
      <c r="D1313" s="25"/>
    </row>
    <row r="1314" spans="1:4">
      <c r="A1314" s="18"/>
      <c r="B1314" s="18"/>
      <c r="C1314" s="18"/>
      <c r="D1314" s="25"/>
    </row>
    <row r="1315" spans="1:4">
      <c r="A1315" s="18"/>
      <c r="B1315" s="18"/>
      <c r="C1315" s="18"/>
      <c r="D1315" s="25"/>
    </row>
    <row r="1316" spans="1:4">
      <c r="A1316" s="18"/>
      <c r="B1316" s="18"/>
      <c r="C1316" s="18"/>
      <c r="D1316" s="25"/>
    </row>
    <row r="1317" spans="1:4">
      <c r="A1317" s="18"/>
      <c r="B1317" s="18"/>
      <c r="C1317" s="18"/>
      <c r="D1317" s="25"/>
    </row>
    <row r="1318" spans="1:4">
      <c r="A1318" s="18"/>
      <c r="B1318" s="18"/>
      <c r="C1318" s="18"/>
      <c r="D1318" s="25"/>
    </row>
    <row r="1319" spans="1:4">
      <c r="A1319" s="18"/>
      <c r="B1319" s="18"/>
      <c r="C1319" s="18"/>
      <c r="D1319" s="25"/>
    </row>
    <row r="1320" spans="1:4">
      <c r="A1320" s="18"/>
      <c r="B1320" s="18"/>
      <c r="C1320" s="18"/>
      <c r="D1320" s="25"/>
    </row>
    <row r="1321" spans="1:4">
      <c r="A1321" s="18"/>
      <c r="B1321" s="18"/>
      <c r="C1321" s="18"/>
      <c r="D1321" s="25"/>
    </row>
    <row r="1322" spans="1:4">
      <c r="A1322" s="18"/>
      <c r="B1322" s="18"/>
      <c r="C1322" s="18"/>
      <c r="D1322" s="25"/>
    </row>
    <row r="1323" spans="1:4">
      <c r="A1323" s="18"/>
      <c r="B1323" s="18"/>
      <c r="C1323" s="18"/>
      <c r="D1323" s="25"/>
    </row>
    <row r="1324" spans="1:4">
      <c r="A1324" s="18"/>
      <c r="B1324" s="18"/>
      <c r="C1324" s="18"/>
      <c r="D1324" s="25"/>
    </row>
    <row r="1325" spans="1:4">
      <c r="A1325" s="18"/>
      <c r="B1325" s="18"/>
      <c r="C1325" s="18"/>
      <c r="D1325" s="25"/>
    </row>
    <row r="1326" spans="1:4">
      <c r="A1326" s="18"/>
      <c r="B1326" s="18"/>
      <c r="C1326" s="18"/>
      <c r="D1326" s="25"/>
    </row>
    <row r="1327" spans="1:4">
      <c r="A1327" s="18"/>
      <c r="B1327" s="18"/>
      <c r="C1327" s="18"/>
      <c r="D1327" s="25"/>
    </row>
    <row r="1328" spans="1:4">
      <c r="A1328" s="18"/>
      <c r="B1328" s="18"/>
      <c r="C1328" s="18"/>
      <c r="D1328" s="25"/>
    </row>
    <row r="1329" spans="1:4">
      <c r="A1329" s="18"/>
      <c r="B1329" s="18"/>
      <c r="C1329" s="18"/>
      <c r="D1329" s="25"/>
    </row>
    <row r="1330" spans="1:4">
      <c r="A1330" s="18"/>
      <c r="B1330" s="18"/>
      <c r="C1330" s="18"/>
      <c r="D1330" s="25"/>
    </row>
    <row r="1331" spans="1:4">
      <c r="A1331" s="18"/>
      <c r="B1331" s="18"/>
      <c r="C1331" s="18"/>
      <c r="D1331" s="25"/>
    </row>
    <row r="1332" spans="1:4">
      <c r="A1332" s="18"/>
      <c r="B1332" s="18"/>
      <c r="C1332" s="18"/>
      <c r="D1332" s="25"/>
    </row>
    <row r="1333" spans="1:4">
      <c r="A1333" s="18"/>
      <c r="B1333" s="18"/>
      <c r="C1333" s="18"/>
      <c r="D1333" s="25"/>
    </row>
    <row r="1334" spans="1:4">
      <c r="A1334" s="18"/>
      <c r="B1334" s="18"/>
      <c r="C1334" s="18"/>
      <c r="D1334" s="25"/>
    </row>
    <row r="1335" spans="1:4">
      <c r="A1335" s="18"/>
      <c r="B1335" s="18"/>
      <c r="C1335" s="18"/>
      <c r="D1335" s="25"/>
    </row>
    <row r="1336" spans="1:4">
      <c r="A1336" s="18"/>
      <c r="B1336" s="18"/>
      <c r="C1336" s="18"/>
      <c r="D1336" s="25"/>
    </row>
    <row r="1337" spans="1:4">
      <c r="A1337" s="18"/>
      <c r="B1337" s="18"/>
      <c r="C1337" s="18"/>
      <c r="D1337" s="25"/>
    </row>
    <row r="1338" spans="1:4">
      <c r="A1338" s="18"/>
      <c r="B1338" s="18"/>
      <c r="C1338" s="18"/>
      <c r="D1338" s="25"/>
    </row>
    <row r="1339" spans="1:4">
      <c r="A1339" s="18"/>
      <c r="B1339" s="18"/>
      <c r="C1339" s="18"/>
      <c r="D1339" s="25"/>
    </row>
    <row r="1340" spans="1:4">
      <c r="A1340" s="18"/>
      <c r="B1340" s="18"/>
      <c r="C1340" s="18"/>
      <c r="D1340" s="25"/>
    </row>
    <row r="1341" spans="1:4">
      <c r="A1341" s="18"/>
      <c r="B1341" s="18"/>
      <c r="C1341" s="18"/>
      <c r="D1341" s="25"/>
    </row>
    <row r="1342" spans="1:4">
      <c r="A1342" s="18"/>
      <c r="B1342" s="18"/>
      <c r="C1342" s="18"/>
      <c r="D1342" s="25"/>
    </row>
    <row r="1343" spans="1:4">
      <c r="A1343" s="18"/>
      <c r="B1343" s="18"/>
      <c r="C1343" s="18"/>
      <c r="D1343" s="25"/>
    </row>
    <row r="1344" spans="1:4">
      <c r="A1344" s="18"/>
      <c r="B1344" s="18"/>
      <c r="C1344" s="18"/>
      <c r="D1344" s="25"/>
    </row>
    <row r="1345" spans="1:4">
      <c r="A1345" s="18"/>
      <c r="B1345" s="18"/>
      <c r="C1345" s="18"/>
      <c r="D1345" s="25"/>
    </row>
    <row r="1346" spans="1:4">
      <c r="A1346" s="18"/>
      <c r="B1346" s="18"/>
      <c r="C1346" s="18"/>
      <c r="D1346" s="25"/>
    </row>
    <row r="1347" spans="1:4">
      <c r="A1347" s="18"/>
      <c r="B1347" s="18"/>
      <c r="C1347" s="18"/>
      <c r="D1347" s="25"/>
    </row>
    <row r="1348" spans="1:4">
      <c r="A1348" s="18"/>
      <c r="B1348" s="18"/>
      <c r="C1348" s="18"/>
      <c r="D1348" s="25"/>
    </row>
    <row r="1349" spans="1:4">
      <c r="A1349" s="18"/>
      <c r="B1349" s="18"/>
      <c r="C1349" s="18"/>
      <c r="D1349" s="25"/>
    </row>
    <row r="1350" spans="1:4">
      <c r="A1350" s="18"/>
      <c r="B1350" s="18"/>
      <c r="C1350" s="18"/>
      <c r="D1350" s="25"/>
    </row>
    <row r="1351" spans="1:4">
      <c r="A1351" s="18"/>
      <c r="B1351" s="18"/>
      <c r="C1351" s="18"/>
      <c r="D1351" s="25"/>
    </row>
    <row r="1352" spans="1:4">
      <c r="A1352" s="18"/>
      <c r="B1352" s="18"/>
      <c r="C1352" s="18"/>
      <c r="D1352" s="25"/>
    </row>
    <row r="1353" spans="1:4">
      <c r="A1353" s="18"/>
      <c r="B1353" s="18"/>
      <c r="C1353" s="18"/>
      <c r="D1353" s="25"/>
    </row>
    <row r="1354" spans="1:4">
      <c r="A1354" s="18"/>
      <c r="B1354" s="18"/>
      <c r="C1354" s="18"/>
      <c r="D1354" s="25"/>
    </row>
    <row r="1355" spans="1:4">
      <c r="A1355" s="18"/>
      <c r="B1355" s="18"/>
      <c r="C1355" s="18"/>
      <c r="D1355" s="25"/>
    </row>
    <row r="1356" spans="1:4">
      <c r="A1356" s="18"/>
      <c r="B1356" s="18"/>
      <c r="C1356" s="18"/>
      <c r="D1356" s="25"/>
    </row>
    <row r="1357" spans="1:4">
      <c r="A1357" s="18"/>
      <c r="B1357" s="18"/>
      <c r="C1357" s="18"/>
      <c r="D1357" s="25"/>
    </row>
    <row r="1358" spans="1:4">
      <c r="A1358" s="18"/>
      <c r="B1358" s="18"/>
      <c r="C1358" s="18"/>
      <c r="D1358" s="25"/>
    </row>
    <row r="1359" spans="1:4">
      <c r="A1359" s="18"/>
      <c r="B1359" s="18"/>
      <c r="C1359" s="18"/>
      <c r="D1359" s="25"/>
    </row>
    <row r="1360" spans="1:4">
      <c r="A1360" s="18"/>
      <c r="B1360" s="18"/>
      <c r="C1360" s="18"/>
      <c r="D1360" s="25"/>
    </row>
    <row r="1361" spans="1:4">
      <c r="A1361" s="18"/>
      <c r="B1361" s="18"/>
      <c r="C1361" s="18"/>
      <c r="D1361" s="25"/>
    </row>
    <row r="1362" spans="1:4">
      <c r="A1362" s="18"/>
      <c r="B1362" s="18"/>
      <c r="C1362" s="18"/>
      <c r="D1362" s="25"/>
    </row>
    <row r="1363" spans="1:4">
      <c r="A1363" s="18"/>
      <c r="B1363" s="18"/>
      <c r="C1363" s="18"/>
      <c r="D1363" s="25"/>
    </row>
    <row r="1364" spans="1:4">
      <c r="A1364" s="18"/>
      <c r="B1364" s="18"/>
      <c r="C1364" s="18"/>
      <c r="D1364" s="25"/>
    </row>
    <row r="1365" spans="1:4">
      <c r="A1365" s="18"/>
      <c r="B1365" s="18"/>
      <c r="C1365" s="18"/>
      <c r="D1365" s="25"/>
    </row>
    <row r="1366" spans="1:4">
      <c r="A1366" s="18"/>
      <c r="B1366" s="18"/>
      <c r="C1366" s="18"/>
      <c r="D1366" s="25"/>
    </row>
    <row r="1367" spans="1:4">
      <c r="A1367" s="18"/>
      <c r="B1367" s="18"/>
      <c r="C1367" s="18"/>
      <c r="D1367" s="25"/>
    </row>
    <row r="1368" spans="1:4">
      <c r="A1368" s="18"/>
      <c r="B1368" s="18"/>
      <c r="C1368" s="18"/>
      <c r="D1368" s="25"/>
    </row>
    <row r="1369" spans="1:4">
      <c r="A1369" s="18"/>
      <c r="B1369" s="18"/>
      <c r="C1369" s="18"/>
      <c r="D1369" s="25"/>
    </row>
    <row r="1370" spans="1:4">
      <c r="A1370" s="18"/>
      <c r="B1370" s="18"/>
      <c r="C1370" s="18"/>
      <c r="D1370" s="25"/>
    </row>
    <row r="1371" spans="1:4">
      <c r="A1371" s="18"/>
      <c r="B1371" s="18"/>
      <c r="C1371" s="18"/>
      <c r="D1371" s="25"/>
    </row>
    <row r="1372" spans="1:4">
      <c r="A1372" s="18"/>
      <c r="B1372" s="18"/>
      <c r="C1372" s="18"/>
      <c r="D1372" s="25"/>
    </row>
    <row r="1373" spans="1:4">
      <c r="A1373" s="18"/>
      <c r="B1373" s="18"/>
      <c r="C1373" s="18"/>
      <c r="D1373" s="25"/>
    </row>
    <row r="1374" spans="1:4">
      <c r="A1374" s="18"/>
      <c r="B1374" s="18"/>
      <c r="C1374" s="18"/>
      <c r="D1374" s="25"/>
    </row>
    <row r="1375" spans="1:4">
      <c r="A1375" s="18"/>
      <c r="B1375" s="18"/>
      <c r="C1375" s="18"/>
      <c r="D1375" s="25"/>
    </row>
    <row r="1376" spans="1:4">
      <c r="A1376" s="18"/>
      <c r="B1376" s="18"/>
      <c r="C1376" s="18"/>
      <c r="D1376" s="25"/>
    </row>
    <row r="1377" spans="1:4">
      <c r="A1377" s="18"/>
      <c r="B1377" s="18"/>
      <c r="C1377" s="18"/>
      <c r="D1377" s="25"/>
    </row>
    <row r="1378" spans="1:4">
      <c r="A1378" s="18"/>
      <c r="B1378" s="18"/>
      <c r="C1378" s="18"/>
      <c r="D1378" s="25"/>
    </row>
    <row r="1379" spans="1:4">
      <c r="A1379" s="18"/>
      <c r="B1379" s="18"/>
      <c r="C1379" s="18"/>
      <c r="D1379" s="25"/>
    </row>
    <row r="1380" spans="1:4">
      <c r="A1380" s="18"/>
      <c r="B1380" s="18"/>
      <c r="C1380" s="18"/>
      <c r="D1380" s="25"/>
    </row>
    <row r="1381" spans="1:4">
      <c r="A1381" s="18"/>
      <c r="B1381" s="18"/>
      <c r="C1381" s="18"/>
      <c r="D1381" s="25"/>
    </row>
    <row r="1382" spans="1:4">
      <c r="A1382" s="18"/>
      <c r="B1382" s="18"/>
      <c r="C1382" s="18"/>
      <c r="D1382" s="25"/>
    </row>
    <row r="1383" spans="1:4">
      <c r="A1383" s="18"/>
      <c r="B1383" s="18"/>
      <c r="C1383" s="18"/>
      <c r="D1383" s="25"/>
    </row>
    <row r="1384" spans="1:4">
      <c r="A1384" s="18"/>
      <c r="B1384" s="18"/>
      <c r="C1384" s="18"/>
      <c r="D1384" s="25"/>
    </row>
    <row r="1385" spans="1:4">
      <c r="A1385" s="18"/>
      <c r="B1385" s="18"/>
      <c r="C1385" s="18"/>
      <c r="D1385" s="25"/>
    </row>
    <row r="1386" spans="1:4">
      <c r="A1386" s="18"/>
      <c r="B1386" s="18"/>
      <c r="C1386" s="18"/>
      <c r="D1386" s="25"/>
    </row>
    <row r="1387" spans="1:4">
      <c r="A1387" s="18"/>
      <c r="B1387" s="18"/>
      <c r="C1387" s="18"/>
      <c r="D1387" s="25"/>
    </row>
    <row r="1388" spans="1:4">
      <c r="A1388" s="18"/>
      <c r="B1388" s="18"/>
      <c r="C1388" s="18"/>
      <c r="D1388" s="25"/>
    </row>
    <row r="1389" spans="1:4">
      <c r="A1389" s="18"/>
      <c r="B1389" s="18"/>
      <c r="C1389" s="18"/>
      <c r="D1389" s="25"/>
    </row>
    <row r="1390" spans="1:4">
      <c r="A1390" s="18"/>
      <c r="B1390" s="18"/>
      <c r="C1390" s="18"/>
      <c r="D1390" s="25"/>
    </row>
    <row r="1391" spans="1:4">
      <c r="A1391" s="18"/>
      <c r="B1391" s="18"/>
      <c r="C1391" s="18"/>
      <c r="D1391" s="25"/>
    </row>
    <row r="1392" spans="1:4">
      <c r="A1392" s="18"/>
      <c r="B1392" s="18"/>
      <c r="C1392" s="18"/>
      <c r="D1392" s="25"/>
    </row>
    <row r="1393" spans="1:4">
      <c r="A1393" s="18"/>
      <c r="B1393" s="18"/>
      <c r="C1393" s="18"/>
      <c r="D1393" s="25"/>
    </row>
    <row r="1394" spans="1:4">
      <c r="A1394" s="18"/>
      <c r="B1394" s="18"/>
      <c r="C1394" s="18"/>
      <c r="D1394" s="25"/>
    </row>
    <row r="1395" spans="1:4">
      <c r="A1395" s="18"/>
      <c r="B1395" s="18"/>
      <c r="C1395" s="18"/>
      <c r="D1395" s="25"/>
    </row>
    <row r="1396" spans="1:4">
      <c r="A1396" s="18"/>
      <c r="B1396" s="18"/>
      <c r="C1396" s="18"/>
      <c r="D1396" s="25"/>
    </row>
    <row r="1397" spans="1:4">
      <c r="A1397" s="18"/>
      <c r="B1397" s="18"/>
      <c r="C1397" s="18"/>
      <c r="D1397" s="25"/>
    </row>
    <row r="1398" spans="1:4">
      <c r="A1398" s="18"/>
      <c r="B1398" s="18"/>
      <c r="C1398" s="18"/>
      <c r="D1398" s="25"/>
    </row>
    <row r="1399" spans="1:4">
      <c r="A1399" s="18"/>
      <c r="B1399" s="18"/>
      <c r="C1399" s="18"/>
      <c r="D1399" s="25"/>
    </row>
    <row r="1400" spans="1:4">
      <c r="A1400" s="18"/>
      <c r="B1400" s="18"/>
      <c r="C1400" s="18"/>
      <c r="D1400" s="25"/>
    </row>
    <row r="1401" spans="1:4">
      <c r="A1401" s="18"/>
      <c r="B1401" s="18"/>
      <c r="C1401" s="18"/>
      <c r="D1401" s="25"/>
    </row>
    <row r="1402" spans="1:4">
      <c r="A1402" s="18"/>
      <c r="B1402" s="18"/>
      <c r="C1402" s="18"/>
      <c r="D1402" s="25"/>
    </row>
    <row r="1403" spans="1:4">
      <c r="A1403" s="18"/>
      <c r="B1403" s="18"/>
      <c r="C1403" s="18"/>
      <c r="D1403" s="25"/>
    </row>
    <row r="1404" spans="1:4">
      <c r="A1404" s="18"/>
      <c r="B1404" s="18"/>
      <c r="C1404" s="18"/>
      <c r="D1404" s="25"/>
    </row>
    <row r="1405" spans="1:4">
      <c r="A1405" s="18"/>
      <c r="B1405" s="18"/>
      <c r="C1405" s="18"/>
      <c r="D1405" s="25"/>
    </row>
    <row r="1406" spans="1:4">
      <c r="A1406" s="18"/>
      <c r="B1406" s="18"/>
      <c r="C1406" s="18"/>
      <c r="D1406" s="25"/>
    </row>
    <row r="1407" spans="1:4">
      <c r="A1407" s="18"/>
      <c r="B1407" s="18"/>
      <c r="C1407" s="18"/>
      <c r="D1407" s="25"/>
    </row>
    <row r="1408" spans="1:4">
      <c r="A1408" s="18"/>
      <c r="B1408" s="18"/>
      <c r="C1408" s="18"/>
      <c r="D1408" s="25"/>
    </row>
    <row r="1409" spans="1:4">
      <c r="A1409" s="18"/>
      <c r="B1409" s="18"/>
      <c r="C1409" s="18"/>
      <c r="D1409" s="25"/>
    </row>
    <row r="1410" spans="1:4">
      <c r="A1410" s="18"/>
      <c r="B1410" s="18"/>
      <c r="C1410" s="18"/>
      <c r="D1410" s="25"/>
    </row>
    <row r="1411" spans="1:4">
      <c r="A1411" s="18"/>
      <c r="B1411" s="18"/>
      <c r="C1411" s="18"/>
      <c r="D1411" s="25"/>
    </row>
    <row r="1412" spans="1:4">
      <c r="A1412" s="18"/>
      <c r="B1412" s="18"/>
      <c r="C1412" s="18"/>
      <c r="D1412" s="25"/>
    </row>
    <row r="1413" spans="1:4">
      <c r="A1413" s="18"/>
      <c r="B1413" s="18"/>
      <c r="C1413" s="18"/>
      <c r="D1413" s="25"/>
    </row>
    <row r="1414" spans="1:4">
      <c r="A1414" s="18"/>
      <c r="B1414" s="18"/>
      <c r="C1414" s="18"/>
      <c r="D1414" s="25"/>
    </row>
    <row r="1415" spans="1:4">
      <c r="A1415" s="18"/>
      <c r="B1415" s="18"/>
      <c r="C1415" s="18"/>
      <c r="D1415" s="25"/>
    </row>
    <row r="1416" spans="1:4">
      <c r="A1416" s="18"/>
      <c r="B1416" s="18"/>
      <c r="C1416" s="18"/>
      <c r="D1416" s="25"/>
    </row>
    <row r="1417" spans="1:4">
      <c r="A1417" s="18"/>
      <c r="B1417" s="18"/>
      <c r="C1417" s="18"/>
      <c r="D1417" s="25"/>
    </row>
    <row r="1418" spans="1:4">
      <c r="A1418" s="18"/>
      <c r="B1418" s="18"/>
      <c r="C1418" s="18"/>
      <c r="D1418" s="25"/>
    </row>
    <row r="1419" spans="1:4">
      <c r="A1419" s="18"/>
      <c r="B1419" s="18"/>
      <c r="C1419" s="18"/>
      <c r="D1419" s="25"/>
    </row>
    <row r="1420" spans="1:4">
      <c r="A1420" s="18"/>
      <c r="B1420" s="18"/>
      <c r="C1420" s="18"/>
      <c r="D1420" s="25"/>
    </row>
    <row r="1421" spans="1:4">
      <c r="A1421" s="18"/>
      <c r="B1421" s="18"/>
      <c r="C1421" s="18"/>
      <c r="D1421" s="25"/>
    </row>
    <row r="1422" spans="1:4">
      <c r="A1422" s="18"/>
      <c r="B1422" s="18"/>
      <c r="C1422" s="18"/>
      <c r="D1422" s="25"/>
    </row>
    <row r="1423" spans="1:4">
      <c r="A1423" s="18"/>
      <c r="B1423" s="18"/>
      <c r="C1423" s="18"/>
      <c r="D1423" s="25"/>
    </row>
    <row r="1424" spans="1:4">
      <c r="A1424" s="18"/>
      <c r="B1424" s="18"/>
      <c r="C1424" s="18"/>
      <c r="D1424" s="25"/>
    </row>
    <row r="1425" spans="1:4">
      <c r="A1425" s="18"/>
      <c r="B1425" s="18"/>
      <c r="C1425" s="18"/>
      <c r="D1425" s="25"/>
    </row>
    <row r="1426" spans="1:4">
      <c r="A1426" s="18"/>
      <c r="B1426" s="18"/>
      <c r="C1426" s="18"/>
      <c r="D1426" s="25"/>
    </row>
    <row r="1427" spans="1:4">
      <c r="A1427" s="18"/>
      <c r="B1427" s="18"/>
      <c r="C1427" s="18"/>
      <c r="D1427" s="25"/>
    </row>
    <row r="1428" spans="1:4">
      <c r="A1428" s="18"/>
      <c r="B1428" s="18"/>
      <c r="C1428" s="18"/>
      <c r="D1428" s="25"/>
    </row>
    <row r="1429" spans="1:4">
      <c r="A1429" s="18"/>
      <c r="B1429" s="18"/>
      <c r="C1429" s="18"/>
      <c r="D1429" s="25"/>
    </row>
    <row r="1430" spans="1:4">
      <c r="A1430" s="18"/>
      <c r="B1430" s="18"/>
      <c r="C1430" s="18"/>
      <c r="D1430" s="25"/>
    </row>
    <row r="1431" spans="1:4">
      <c r="A1431" s="18"/>
      <c r="B1431" s="18"/>
      <c r="C1431" s="18"/>
      <c r="D1431" s="25"/>
    </row>
    <row r="1432" spans="1:4">
      <c r="A1432" s="18"/>
      <c r="B1432" s="18"/>
      <c r="C1432" s="18"/>
      <c r="D1432" s="25"/>
    </row>
    <row r="1433" spans="1:4">
      <c r="A1433" s="18"/>
      <c r="B1433" s="18"/>
      <c r="C1433" s="18"/>
      <c r="D1433" s="25"/>
    </row>
    <row r="1434" spans="1:4">
      <c r="A1434" s="18"/>
      <c r="B1434" s="18"/>
      <c r="C1434" s="18"/>
      <c r="D1434" s="25"/>
    </row>
    <row r="1435" spans="1:4">
      <c r="A1435" s="18"/>
      <c r="B1435" s="18"/>
      <c r="C1435" s="18"/>
      <c r="D1435" s="25"/>
    </row>
    <row r="1436" spans="1:4">
      <c r="A1436" s="18"/>
      <c r="B1436" s="18"/>
      <c r="C1436" s="18"/>
      <c r="D1436" s="25"/>
    </row>
    <row r="1437" spans="1:4">
      <c r="A1437" s="18"/>
      <c r="B1437" s="18"/>
      <c r="C1437" s="18"/>
      <c r="D1437" s="25"/>
    </row>
    <row r="1438" spans="1:4">
      <c r="A1438" s="18"/>
      <c r="B1438" s="18"/>
      <c r="C1438" s="18"/>
      <c r="D1438" s="25"/>
    </row>
    <row r="1439" spans="1:4">
      <c r="A1439" s="18"/>
      <c r="B1439" s="18"/>
      <c r="C1439" s="18"/>
      <c r="D1439" s="25"/>
    </row>
    <row r="1440" spans="1:4">
      <c r="A1440" s="18"/>
      <c r="B1440" s="18"/>
      <c r="C1440" s="18"/>
      <c r="D1440" s="25"/>
    </row>
    <row r="1441" spans="1:4">
      <c r="A1441" s="18"/>
      <c r="B1441" s="18"/>
      <c r="C1441" s="18"/>
      <c r="D1441" s="25"/>
    </row>
    <row r="1442" spans="1:4">
      <c r="A1442" s="18"/>
      <c r="B1442" s="18"/>
      <c r="C1442" s="18"/>
      <c r="D1442" s="25"/>
    </row>
    <row r="1443" spans="1:4">
      <c r="A1443" s="18"/>
      <c r="B1443" s="18"/>
      <c r="C1443" s="18"/>
      <c r="D1443" s="25"/>
    </row>
    <row r="1444" spans="1:4">
      <c r="A1444" s="18"/>
      <c r="B1444" s="18"/>
      <c r="C1444" s="18"/>
      <c r="D1444" s="25"/>
    </row>
    <row r="1445" spans="1:4">
      <c r="A1445" s="18"/>
      <c r="B1445" s="18"/>
      <c r="C1445" s="18"/>
      <c r="D1445" s="25"/>
    </row>
    <row r="1446" spans="1:4">
      <c r="A1446" s="18"/>
      <c r="B1446" s="18"/>
      <c r="C1446" s="18"/>
      <c r="D1446" s="25"/>
    </row>
    <row r="1447" spans="1:4">
      <c r="A1447" s="18"/>
      <c r="B1447" s="18"/>
      <c r="C1447" s="18"/>
      <c r="D1447" s="25"/>
    </row>
    <row r="1448" spans="1:4">
      <c r="A1448" s="18"/>
      <c r="B1448" s="18"/>
      <c r="C1448" s="18"/>
      <c r="D1448" s="25"/>
    </row>
    <row r="1449" spans="1:4">
      <c r="A1449" s="18"/>
      <c r="B1449" s="18"/>
      <c r="C1449" s="18"/>
      <c r="D1449" s="25"/>
    </row>
    <row r="1450" spans="1:4">
      <c r="A1450" s="18"/>
      <c r="B1450" s="18"/>
      <c r="C1450" s="18"/>
      <c r="D1450" s="25"/>
    </row>
    <row r="1451" spans="1:4">
      <c r="A1451" s="18"/>
      <c r="B1451" s="18"/>
      <c r="C1451" s="18"/>
      <c r="D1451" s="25"/>
    </row>
    <row r="1452" spans="1:4">
      <c r="A1452" s="18"/>
      <c r="B1452" s="18"/>
      <c r="C1452" s="18"/>
      <c r="D1452" s="25"/>
    </row>
    <row r="1453" spans="1:4">
      <c r="A1453" s="18"/>
      <c r="B1453" s="18"/>
      <c r="C1453" s="18"/>
      <c r="D1453" s="25"/>
    </row>
    <row r="1454" spans="1:4">
      <c r="A1454" s="18"/>
      <c r="B1454" s="18"/>
      <c r="C1454" s="18"/>
      <c r="D1454" s="25"/>
    </row>
    <row r="1455" spans="1:4">
      <c r="A1455" s="18"/>
      <c r="B1455" s="18"/>
      <c r="C1455" s="18"/>
      <c r="D1455" s="25"/>
    </row>
    <row r="1456" spans="1:4">
      <c r="A1456" s="18"/>
      <c r="B1456" s="18"/>
      <c r="C1456" s="18"/>
      <c r="D1456" s="25"/>
    </row>
    <row r="1457" spans="1:4">
      <c r="A1457" s="18"/>
      <c r="B1457" s="18"/>
      <c r="C1457" s="18"/>
      <c r="D1457" s="25"/>
    </row>
    <row r="1458" spans="1:4">
      <c r="A1458" s="18"/>
      <c r="B1458" s="18"/>
      <c r="C1458" s="18"/>
      <c r="D1458" s="25"/>
    </row>
    <row r="1459" spans="1:4">
      <c r="A1459" s="18"/>
      <c r="B1459" s="18"/>
      <c r="C1459" s="18"/>
      <c r="D1459" s="25"/>
    </row>
    <row r="1460" spans="1:4">
      <c r="A1460" s="18"/>
      <c r="B1460" s="18"/>
      <c r="C1460" s="18"/>
      <c r="D1460" s="25"/>
    </row>
    <row r="1461" spans="1:4">
      <c r="A1461" s="18"/>
      <c r="B1461" s="18"/>
      <c r="C1461" s="18"/>
      <c r="D1461" s="25"/>
    </row>
    <row r="1462" spans="1:4">
      <c r="A1462" s="18"/>
      <c r="B1462" s="18"/>
      <c r="C1462" s="18"/>
      <c r="D1462" s="25"/>
    </row>
    <row r="1463" spans="1:4">
      <c r="A1463" s="18"/>
      <c r="B1463" s="18"/>
      <c r="C1463" s="18"/>
      <c r="D1463" s="25"/>
    </row>
    <row r="1464" spans="1:4">
      <c r="A1464" s="18"/>
      <c r="B1464" s="18"/>
      <c r="C1464" s="18"/>
      <c r="D1464" s="25"/>
    </row>
    <row r="1465" spans="1:4">
      <c r="A1465" s="18"/>
      <c r="B1465" s="18"/>
      <c r="C1465" s="18"/>
      <c r="D1465" s="25"/>
    </row>
    <row r="1466" spans="1:4">
      <c r="A1466" s="18"/>
      <c r="B1466" s="18"/>
      <c r="C1466" s="18"/>
      <c r="D1466" s="25"/>
    </row>
    <row r="1467" spans="1:4">
      <c r="A1467" s="18"/>
      <c r="B1467" s="18"/>
      <c r="C1467" s="18"/>
      <c r="D1467" s="25"/>
    </row>
    <row r="1468" spans="1:4">
      <c r="A1468" s="18"/>
      <c r="B1468" s="18"/>
      <c r="C1468" s="18"/>
      <c r="D1468" s="25"/>
    </row>
    <row r="1469" spans="1:4">
      <c r="A1469" s="18"/>
      <c r="B1469" s="18"/>
      <c r="C1469" s="18"/>
      <c r="D1469" s="25"/>
    </row>
    <row r="1470" spans="1:4">
      <c r="A1470" s="18"/>
      <c r="B1470" s="18"/>
      <c r="C1470" s="18"/>
      <c r="D1470" s="25"/>
    </row>
    <row r="1471" spans="1:4">
      <c r="A1471" s="18"/>
      <c r="B1471" s="18"/>
      <c r="C1471" s="18"/>
      <c r="D1471" s="25"/>
    </row>
    <row r="1472" spans="1:4">
      <c r="A1472" s="18"/>
      <c r="B1472" s="18"/>
      <c r="C1472" s="18"/>
      <c r="D1472" s="25"/>
    </row>
    <row r="1473" spans="1:4">
      <c r="A1473" s="18"/>
      <c r="B1473" s="18"/>
      <c r="C1473" s="18"/>
      <c r="D1473" s="25"/>
    </row>
    <row r="1474" spans="1:4">
      <c r="A1474" s="18"/>
      <c r="B1474" s="18"/>
      <c r="C1474" s="18"/>
      <c r="D1474" s="25"/>
    </row>
    <row r="1475" spans="1:4">
      <c r="A1475" s="18"/>
      <c r="B1475" s="18"/>
      <c r="C1475" s="18"/>
      <c r="D1475" s="25"/>
    </row>
    <row r="1476" spans="1:4">
      <c r="A1476" s="18"/>
      <c r="B1476" s="18"/>
      <c r="C1476" s="18"/>
      <c r="D1476" s="25"/>
    </row>
    <row r="1477" spans="1:4">
      <c r="A1477" s="18"/>
      <c r="B1477" s="18"/>
      <c r="C1477" s="18"/>
      <c r="D1477" s="25"/>
    </row>
    <row r="1478" spans="1:4">
      <c r="A1478" s="18"/>
      <c r="B1478" s="18"/>
      <c r="C1478" s="18"/>
      <c r="D1478" s="25"/>
    </row>
    <row r="1479" spans="1:4">
      <c r="A1479" s="18"/>
      <c r="B1479" s="18"/>
      <c r="C1479" s="18"/>
      <c r="D1479" s="25"/>
    </row>
    <row r="1480" spans="1:4">
      <c r="A1480" s="18"/>
      <c r="B1480" s="18"/>
      <c r="C1480" s="18"/>
      <c r="D1480" s="25"/>
    </row>
    <row r="1481" spans="1:4">
      <c r="A1481" s="18"/>
      <c r="B1481" s="18"/>
      <c r="C1481" s="18"/>
      <c r="D1481" s="25"/>
    </row>
    <row r="1482" spans="1:4">
      <c r="A1482" s="18"/>
      <c r="B1482" s="18"/>
      <c r="C1482" s="18"/>
      <c r="D1482" s="25"/>
    </row>
    <row r="1483" spans="1:4">
      <c r="A1483" s="18"/>
      <c r="B1483" s="18"/>
      <c r="C1483" s="18"/>
      <c r="D1483" s="25"/>
    </row>
    <row r="1484" spans="1:4">
      <c r="A1484" s="18"/>
      <c r="B1484" s="18"/>
      <c r="C1484" s="18"/>
      <c r="D1484" s="25"/>
    </row>
    <row r="1485" spans="1:4">
      <c r="A1485" s="18"/>
      <c r="B1485" s="18"/>
      <c r="C1485" s="18"/>
      <c r="D1485" s="25"/>
    </row>
    <row r="1486" spans="1:4">
      <c r="A1486" s="18"/>
      <c r="B1486" s="18"/>
      <c r="C1486" s="18"/>
      <c r="D1486" s="25"/>
    </row>
    <row r="1487" spans="1:4">
      <c r="A1487" s="18"/>
      <c r="B1487" s="18"/>
      <c r="C1487" s="18"/>
      <c r="D1487" s="25"/>
    </row>
    <row r="1488" spans="1:4">
      <c r="A1488" s="18"/>
      <c r="B1488" s="18"/>
      <c r="C1488" s="18"/>
      <c r="D1488" s="25"/>
    </row>
    <row r="1489" spans="1:4">
      <c r="A1489" s="18"/>
      <c r="B1489" s="18"/>
      <c r="C1489" s="18"/>
      <c r="D1489" s="25"/>
    </row>
    <row r="1490" spans="1:4">
      <c r="A1490" s="18"/>
      <c r="B1490" s="18"/>
      <c r="C1490" s="18"/>
      <c r="D1490" s="25"/>
    </row>
    <row r="1491" spans="1:4">
      <c r="A1491" s="18"/>
      <c r="B1491" s="18"/>
      <c r="C1491" s="18"/>
      <c r="D1491" s="25"/>
    </row>
    <row r="1492" spans="1:4">
      <c r="A1492" s="18"/>
      <c r="B1492" s="18"/>
      <c r="C1492" s="18"/>
      <c r="D1492" s="25"/>
    </row>
    <row r="1493" spans="1:4">
      <c r="A1493" s="18"/>
      <c r="B1493" s="18"/>
      <c r="C1493" s="18"/>
      <c r="D1493" s="25"/>
    </row>
    <row r="1494" spans="1:4">
      <c r="A1494" s="18"/>
      <c r="B1494" s="18"/>
      <c r="C1494" s="18"/>
      <c r="D1494" s="25"/>
    </row>
    <row r="1495" spans="1:4">
      <c r="A1495" s="18"/>
      <c r="B1495" s="18"/>
      <c r="C1495" s="18"/>
      <c r="D1495" s="25"/>
    </row>
    <row r="1496" spans="1:4">
      <c r="A1496" s="18"/>
      <c r="B1496" s="18"/>
      <c r="C1496" s="18"/>
      <c r="D1496" s="25"/>
    </row>
    <row r="1497" spans="1:4">
      <c r="A1497" s="18"/>
      <c r="B1497" s="18"/>
      <c r="C1497" s="18"/>
      <c r="D1497" s="25"/>
    </row>
    <row r="1498" spans="1:4">
      <c r="A1498" s="18"/>
      <c r="B1498" s="18"/>
      <c r="C1498" s="18"/>
      <c r="D1498" s="25"/>
    </row>
    <row r="1499" spans="1:4">
      <c r="A1499" s="18"/>
      <c r="B1499" s="18"/>
      <c r="C1499" s="18"/>
      <c r="D1499" s="25"/>
    </row>
    <row r="1500" spans="1:4">
      <c r="A1500" s="18"/>
      <c r="B1500" s="18"/>
      <c r="C1500" s="18"/>
      <c r="D1500" s="25"/>
    </row>
    <row r="1501" spans="1:4">
      <c r="A1501" s="18"/>
      <c r="B1501" s="18"/>
      <c r="C1501" s="18"/>
      <c r="D1501" s="25"/>
    </row>
    <row r="1502" spans="1:4">
      <c r="A1502" s="18"/>
      <c r="B1502" s="18"/>
      <c r="C1502" s="18"/>
      <c r="D1502" s="25"/>
    </row>
    <row r="1503" spans="1:4">
      <c r="A1503" s="18"/>
      <c r="B1503" s="18"/>
      <c r="C1503" s="18"/>
      <c r="D1503" s="25"/>
    </row>
    <row r="1504" spans="1:4">
      <c r="A1504" s="18"/>
      <c r="B1504" s="18"/>
      <c r="C1504" s="18"/>
      <c r="D1504" s="25"/>
    </row>
    <row r="1505" spans="1:4">
      <c r="A1505" s="18"/>
      <c r="B1505" s="18"/>
      <c r="C1505" s="18"/>
      <c r="D1505" s="25"/>
    </row>
    <row r="1506" spans="1:4">
      <c r="A1506" s="18"/>
      <c r="B1506" s="18"/>
      <c r="C1506" s="18"/>
      <c r="D1506" s="25"/>
    </row>
    <row r="1507" spans="1:4">
      <c r="A1507" s="18"/>
      <c r="B1507" s="18"/>
      <c r="C1507" s="18"/>
      <c r="D1507" s="25"/>
    </row>
    <row r="1508" spans="1:4">
      <c r="A1508" s="18"/>
      <c r="B1508" s="18"/>
      <c r="C1508" s="18"/>
      <c r="D1508" s="25"/>
    </row>
    <row r="1509" spans="1:4">
      <c r="A1509" s="18"/>
      <c r="B1509" s="18"/>
      <c r="C1509" s="18"/>
      <c r="D1509" s="25"/>
    </row>
    <row r="1510" spans="1:4">
      <c r="A1510" s="18"/>
      <c r="B1510" s="18"/>
      <c r="C1510" s="18"/>
      <c r="D1510" s="25"/>
    </row>
    <row r="1511" spans="1:4">
      <c r="A1511" s="18"/>
      <c r="B1511" s="18"/>
      <c r="C1511" s="18"/>
      <c r="D1511" s="25"/>
    </row>
    <row r="1512" spans="1:4">
      <c r="A1512" s="18"/>
      <c r="B1512" s="18"/>
      <c r="C1512" s="18"/>
      <c r="D1512" s="25"/>
    </row>
    <row r="1513" spans="1:4">
      <c r="A1513" s="18"/>
      <c r="B1513" s="18"/>
      <c r="C1513" s="18"/>
      <c r="D1513" s="25"/>
    </row>
    <row r="1514" spans="1:4">
      <c r="A1514" s="18"/>
      <c r="B1514" s="18"/>
      <c r="C1514" s="18"/>
      <c r="D1514" s="25"/>
    </row>
    <row r="1515" spans="1:4">
      <c r="A1515" s="18"/>
      <c r="B1515" s="18"/>
      <c r="C1515" s="18"/>
      <c r="D1515" s="25"/>
    </row>
    <row r="1516" spans="1:4">
      <c r="A1516" s="18"/>
      <c r="B1516" s="18"/>
      <c r="C1516" s="18"/>
      <c r="D1516" s="25"/>
    </row>
    <row r="1517" spans="1:4">
      <c r="A1517" s="18"/>
      <c r="B1517" s="18"/>
      <c r="C1517" s="18"/>
      <c r="D1517" s="25"/>
    </row>
    <row r="1518" spans="1:4">
      <c r="A1518" s="18"/>
      <c r="B1518" s="18"/>
      <c r="C1518" s="18"/>
      <c r="D1518" s="25"/>
    </row>
    <row r="1519" spans="1:4">
      <c r="A1519" s="18"/>
      <c r="B1519" s="18"/>
      <c r="C1519" s="18"/>
      <c r="D1519" s="25"/>
    </row>
    <row r="1520" spans="1:4">
      <c r="A1520" s="18"/>
      <c r="B1520" s="18"/>
      <c r="C1520" s="18"/>
      <c r="D1520" s="25"/>
    </row>
    <row r="1521" spans="1:4">
      <c r="A1521" s="18"/>
      <c r="B1521" s="18"/>
      <c r="C1521" s="18"/>
      <c r="D1521" s="25"/>
    </row>
    <row r="1522" spans="1:4">
      <c r="A1522" s="18"/>
      <c r="B1522" s="18"/>
      <c r="C1522" s="18"/>
      <c r="D1522" s="25"/>
    </row>
    <row r="1523" spans="1:4">
      <c r="A1523" s="18"/>
      <c r="B1523" s="18"/>
      <c r="C1523" s="18"/>
      <c r="D1523" s="25"/>
    </row>
    <row r="1524" spans="1:4">
      <c r="A1524" s="18"/>
      <c r="B1524" s="18"/>
      <c r="C1524" s="18"/>
      <c r="D1524" s="25"/>
    </row>
    <row r="1525" spans="1:4">
      <c r="A1525" s="18"/>
      <c r="B1525" s="18"/>
      <c r="C1525" s="18"/>
      <c r="D1525" s="25"/>
    </row>
    <row r="1526" spans="1:4">
      <c r="A1526" s="18"/>
      <c r="B1526" s="18"/>
      <c r="C1526" s="18"/>
      <c r="D1526" s="25"/>
    </row>
    <row r="1527" spans="1:4">
      <c r="A1527" s="18"/>
      <c r="B1527" s="18"/>
      <c r="C1527" s="18"/>
      <c r="D1527" s="25"/>
    </row>
    <row r="1528" spans="1:4">
      <c r="A1528" s="18"/>
      <c r="B1528" s="18"/>
      <c r="C1528" s="18"/>
      <c r="D1528" s="25"/>
    </row>
    <row r="1529" spans="1:4">
      <c r="A1529" s="18"/>
      <c r="B1529" s="18"/>
      <c r="C1529" s="18"/>
      <c r="D1529" s="25"/>
    </row>
    <row r="1530" spans="1:4">
      <c r="A1530" s="18"/>
      <c r="B1530" s="18"/>
      <c r="C1530" s="18"/>
      <c r="D1530" s="25"/>
    </row>
    <row r="1531" spans="1:4">
      <c r="A1531" s="18"/>
      <c r="B1531" s="18"/>
      <c r="C1531" s="18"/>
      <c r="D1531" s="25"/>
    </row>
    <row r="1532" spans="1:4">
      <c r="A1532" s="18"/>
      <c r="B1532" s="18"/>
      <c r="C1532" s="18"/>
      <c r="D1532" s="25"/>
    </row>
    <row r="1533" spans="1:4">
      <c r="A1533" s="18"/>
      <c r="B1533" s="18"/>
      <c r="C1533" s="18"/>
      <c r="D1533" s="25"/>
    </row>
    <row r="1534" spans="1:4">
      <c r="A1534" s="18"/>
      <c r="B1534" s="18"/>
      <c r="C1534" s="18"/>
      <c r="D1534" s="25"/>
    </row>
    <row r="1535" spans="1:4">
      <c r="A1535" s="18"/>
      <c r="B1535" s="18"/>
      <c r="C1535" s="18"/>
      <c r="D1535" s="25"/>
    </row>
    <row r="1536" spans="1:4">
      <c r="A1536" s="18"/>
      <c r="B1536" s="18"/>
      <c r="C1536" s="18"/>
      <c r="D1536" s="25"/>
    </row>
    <row r="1537" spans="1:4">
      <c r="A1537" s="18"/>
      <c r="B1537" s="18"/>
      <c r="C1537" s="18"/>
      <c r="D1537" s="25"/>
    </row>
    <row r="1538" spans="1:4">
      <c r="A1538" s="18"/>
      <c r="B1538" s="18"/>
      <c r="C1538" s="18"/>
      <c r="D1538" s="25"/>
    </row>
    <row r="1539" spans="1:4">
      <c r="A1539" s="18"/>
      <c r="B1539" s="18"/>
      <c r="C1539" s="18"/>
      <c r="D1539" s="25"/>
    </row>
    <row r="1540" spans="1:4">
      <c r="A1540" s="18"/>
      <c r="B1540" s="18"/>
      <c r="C1540" s="18"/>
      <c r="D1540" s="25"/>
    </row>
    <row r="1541" spans="1:4">
      <c r="A1541" s="18"/>
      <c r="B1541" s="18"/>
      <c r="C1541" s="18"/>
      <c r="D1541" s="25"/>
    </row>
    <row r="1542" spans="1:4">
      <c r="A1542" s="18"/>
      <c r="B1542" s="18"/>
      <c r="C1542" s="18"/>
      <c r="D1542" s="25"/>
    </row>
    <row r="1543" spans="1:4">
      <c r="A1543" s="18"/>
      <c r="B1543" s="18"/>
      <c r="C1543" s="18"/>
      <c r="D1543" s="25"/>
    </row>
    <row r="1544" spans="1:4">
      <c r="A1544" s="18"/>
      <c r="B1544" s="18"/>
      <c r="C1544" s="18"/>
      <c r="D1544" s="25"/>
    </row>
    <row r="1545" spans="1:4">
      <c r="A1545" s="18"/>
      <c r="B1545" s="18"/>
      <c r="C1545" s="18"/>
      <c r="D1545" s="25"/>
    </row>
    <row r="1546" spans="1:4">
      <c r="A1546" s="18"/>
      <c r="B1546" s="18"/>
      <c r="C1546" s="18"/>
      <c r="D1546" s="25"/>
    </row>
    <row r="1547" spans="1:4">
      <c r="A1547" s="18"/>
      <c r="B1547" s="18"/>
      <c r="C1547" s="18"/>
      <c r="D1547" s="25"/>
    </row>
    <row r="1548" spans="1:4">
      <c r="A1548" s="18"/>
      <c r="B1548" s="18"/>
      <c r="C1548" s="18"/>
      <c r="D1548" s="25"/>
    </row>
    <row r="1549" spans="1:4">
      <c r="A1549" s="18"/>
      <c r="B1549" s="18"/>
      <c r="C1549" s="18"/>
      <c r="D1549" s="25"/>
    </row>
    <row r="1550" spans="1:4">
      <c r="A1550" s="18"/>
      <c r="B1550" s="18"/>
      <c r="C1550" s="18"/>
      <c r="D1550" s="25"/>
    </row>
    <row r="1551" spans="1:4">
      <c r="A1551" s="18"/>
      <c r="B1551" s="18"/>
      <c r="C1551" s="18"/>
      <c r="D1551" s="25"/>
    </row>
    <row r="1552" spans="1:4">
      <c r="A1552" s="18"/>
      <c r="B1552" s="18"/>
      <c r="C1552" s="18"/>
      <c r="D1552" s="25"/>
    </row>
    <row r="1553" spans="1:4">
      <c r="A1553" s="18"/>
      <c r="B1553" s="18"/>
      <c r="C1553" s="18"/>
      <c r="D1553" s="25"/>
    </row>
    <row r="1554" spans="1:4">
      <c r="A1554" s="18"/>
      <c r="B1554" s="18"/>
      <c r="C1554" s="18"/>
      <c r="D1554" s="25"/>
    </row>
    <row r="1555" spans="1:4">
      <c r="A1555" s="18"/>
      <c r="B1555" s="18"/>
      <c r="C1555" s="18"/>
      <c r="D1555" s="25"/>
    </row>
    <row r="1556" spans="1:4">
      <c r="A1556" s="18"/>
      <c r="B1556" s="18"/>
      <c r="C1556" s="18"/>
      <c r="D1556" s="25"/>
    </row>
    <row r="1557" spans="1:4">
      <c r="A1557" s="18"/>
      <c r="B1557" s="18"/>
      <c r="C1557" s="18"/>
      <c r="D1557" s="25"/>
    </row>
    <row r="1558" spans="1:4">
      <c r="A1558" s="18"/>
      <c r="B1558" s="18"/>
      <c r="C1558" s="18"/>
      <c r="D1558" s="25"/>
    </row>
    <row r="1559" spans="1:4">
      <c r="A1559" s="18"/>
      <c r="B1559" s="18"/>
      <c r="C1559" s="18"/>
      <c r="D1559" s="25"/>
    </row>
    <row r="1560" spans="1:4">
      <c r="A1560" s="18"/>
      <c r="B1560" s="18"/>
      <c r="C1560" s="18"/>
      <c r="D1560" s="25"/>
    </row>
    <row r="1561" spans="1:4">
      <c r="A1561" s="18"/>
      <c r="B1561" s="18"/>
      <c r="C1561" s="18"/>
      <c r="D1561" s="25"/>
    </row>
    <row r="1562" spans="1:4">
      <c r="A1562" s="18"/>
      <c r="B1562" s="18"/>
      <c r="C1562" s="18"/>
      <c r="D1562" s="25"/>
    </row>
    <row r="1563" spans="1:4">
      <c r="A1563" s="18"/>
      <c r="B1563" s="18"/>
      <c r="C1563" s="18"/>
      <c r="D1563" s="25"/>
    </row>
    <row r="1564" spans="1:4">
      <c r="A1564" s="18"/>
      <c r="B1564" s="18"/>
      <c r="C1564" s="18"/>
      <c r="D1564" s="25"/>
    </row>
    <row r="1565" spans="1:4">
      <c r="A1565" s="18"/>
      <c r="B1565" s="18"/>
      <c r="C1565" s="18"/>
      <c r="D1565" s="25"/>
    </row>
    <row r="1566" spans="1:4">
      <c r="A1566" s="18"/>
      <c r="B1566" s="18"/>
      <c r="C1566" s="18"/>
      <c r="D1566" s="25"/>
    </row>
    <row r="1567" spans="1:4">
      <c r="A1567" s="18"/>
      <c r="B1567" s="18"/>
      <c r="C1567" s="18"/>
      <c r="D1567" s="25"/>
    </row>
    <row r="1568" spans="1:4">
      <c r="A1568" s="18"/>
      <c r="B1568" s="18"/>
      <c r="C1568" s="18"/>
      <c r="D1568" s="25"/>
    </row>
    <row r="1569" spans="1:4">
      <c r="A1569" s="18"/>
      <c r="B1569" s="18"/>
      <c r="C1569" s="18"/>
      <c r="D1569" s="25"/>
    </row>
    <row r="1570" spans="1:4">
      <c r="A1570" s="18"/>
      <c r="B1570" s="18"/>
      <c r="C1570" s="18"/>
      <c r="D1570" s="25"/>
    </row>
    <row r="1571" spans="1:4">
      <c r="A1571" s="18"/>
      <c r="B1571" s="18"/>
      <c r="C1571" s="18"/>
      <c r="D1571" s="25"/>
    </row>
    <row r="1572" spans="1:4">
      <c r="A1572" s="18"/>
      <c r="B1572" s="18"/>
      <c r="C1572" s="18"/>
      <c r="D1572" s="25"/>
    </row>
    <row r="1573" spans="1:4">
      <c r="A1573" s="18"/>
      <c r="B1573" s="18"/>
      <c r="C1573" s="18"/>
      <c r="D1573" s="25"/>
    </row>
    <row r="1574" spans="1:4">
      <c r="A1574" s="18"/>
      <c r="B1574" s="18"/>
      <c r="C1574" s="18"/>
      <c r="D1574" s="25"/>
    </row>
    <row r="1575" spans="1:4">
      <c r="A1575" s="18"/>
      <c r="B1575" s="18"/>
      <c r="C1575" s="18"/>
      <c r="D1575" s="25"/>
    </row>
    <row r="1576" spans="1:4">
      <c r="A1576" s="18"/>
      <c r="B1576" s="18"/>
      <c r="C1576" s="18"/>
      <c r="D1576" s="25"/>
    </row>
    <row r="1577" spans="1:4">
      <c r="A1577" s="18"/>
      <c r="B1577" s="18"/>
      <c r="C1577" s="18"/>
      <c r="D1577" s="25"/>
    </row>
    <row r="1578" spans="1:4">
      <c r="A1578" s="18"/>
      <c r="B1578" s="18"/>
      <c r="C1578" s="18"/>
      <c r="D1578" s="25"/>
    </row>
    <row r="1579" spans="1:4">
      <c r="A1579" s="18"/>
      <c r="B1579" s="18"/>
      <c r="C1579" s="18"/>
      <c r="D1579" s="25"/>
    </row>
    <row r="1580" spans="1:4">
      <c r="A1580" s="18"/>
      <c r="B1580" s="18"/>
      <c r="C1580" s="18"/>
      <c r="D1580" s="25"/>
    </row>
    <row r="1581" spans="1:4">
      <c r="A1581" s="18"/>
      <c r="B1581" s="18"/>
      <c r="C1581" s="18"/>
      <c r="D1581" s="25"/>
    </row>
    <row r="1582" spans="1:4">
      <c r="A1582" s="18"/>
      <c r="B1582" s="18"/>
      <c r="C1582" s="18"/>
      <c r="D1582" s="25"/>
    </row>
    <row r="1583" spans="1:4">
      <c r="A1583" s="18"/>
      <c r="B1583" s="18"/>
      <c r="C1583" s="18"/>
      <c r="D1583" s="25"/>
    </row>
    <row r="1584" spans="1:4">
      <c r="A1584" s="18"/>
      <c r="B1584" s="18"/>
      <c r="C1584" s="18"/>
      <c r="D1584" s="25"/>
    </row>
    <row r="1585" spans="1:4">
      <c r="A1585" s="18"/>
      <c r="B1585" s="18"/>
      <c r="C1585" s="18"/>
      <c r="D1585" s="25"/>
    </row>
    <row r="1586" spans="1:4">
      <c r="A1586" s="18"/>
      <c r="B1586" s="18"/>
      <c r="C1586" s="18"/>
      <c r="D1586" s="25"/>
    </row>
    <row r="1587" spans="1:4">
      <c r="A1587" s="18"/>
      <c r="B1587" s="18"/>
      <c r="C1587" s="18"/>
      <c r="D1587" s="25"/>
    </row>
    <row r="1588" spans="1:4">
      <c r="A1588" s="18"/>
      <c r="B1588" s="18"/>
      <c r="C1588" s="18"/>
      <c r="D1588" s="25"/>
    </row>
    <row r="1589" spans="1:4">
      <c r="A1589" s="18"/>
      <c r="B1589" s="18"/>
      <c r="C1589" s="18"/>
      <c r="D1589" s="25"/>
    </row>
    <row r="1590" spans="1:4">
      <c r="A1590" s="18"/>
      <c r="B1590" s="18"/>
      <c r="C1590" s="18"/>
      <c r="D1590" s="25"/>
    </row>
    <row r="1591" spans="1:4">
      <c r="A1591" s="18"/>
      <c r="B1591" s="18"/>
      <c r="C1591" s="18"/>
      <c r="D1591" s="25"/>
    </row>
    <row r="1592" spans="1:4">
      <c r="A1592" s="18"/>
      <c r="B1592" s="18"/>
      <c r="C1592" s="18"/>
      <c r="D1592" s="25"/>
    </row>
    <row r="1593" spans="1:4">
      <c r="A1593" s="18"/>
      <c r="B1593" s="18"/>
      <c r="C1593" s="18"/>
      <c r="D1593" s="25"/>
    </row>
    <row r="1594" spans="1:4">
      <c r="A1594" s="18"/>
      <c r="B1594" s="18"/>
      <c r="C1594" s="18"/>
      <c r="D1594" s="25"/>
    </row>
    <row r="1595" spans="1:4">
      <c r="A1595" s="18"/>
      <c r="B1595" s="18"/>
      <c r="C1595" s="18"/>
      <c r="D1595" s="25"/>
    </row>
    <row r="1596" spans="1:4">
      <c r="A1596" s="18"/>
      <c r="B1596" s="18"/>
      <c r="C1596" s="18"/>
      <c r="D1596" s="25"/>
    </row>
    <row r="1597" spans="1:4">
      <c r="A1597" s="18"/>
      <c r="B1597" s="18"/>
      <c r="C1597" s="18"/>
      <c r="D1597" s="25"/>
    </row>
    <row r="1598" spans="1:4">
      <c r="A1598" s="18"/>
      <c r="B1598" s="18"/>
      <c r="C1598" s="18"/>
      <c r="D1598" s="25"/>
    </row>
    <row r="1599" spans="1:4">
      <c r="A1599" s="18"/>
      <c r="B1599" s="18"/>
      <c r="C1599" s="18"/>
      <c r="D1599" s="25"/>
    </row>
    <row r="1600" spans="1:4">
      <c r="A1600" s="18"/>
      <c r="B1600" s="18"/>
      <c r="C1600" s="18"/>
      <c r="D1600" s="25"/>
    </row>
    <row r="1601" spans="1:4">
      <c r="A1601" s="18"/>
      <c r="B1601" s="18"/>
      <c r="C1601" s="18"/>
      <c r="D1601" s="25"/>
    </row>
    <row r="1602" spans="1:4">
      <c r="A1602" s="18"/>
      <c r="B1602" s="18"/>
      <c r="C1602" s="18"/>
      <c r="D1602" s="25"/>
    </row>
    <row r="1603" spans="1:4">
      <c r="A1603" s="18"/>
      <c r="B1603" s="18"/>
      <c r="C1603" s="18"/>
      <c r="D1603" s="25"/>
    </row>
    <row r="1604" spans="1:4">
      <c r="A1604" s="18"/>
      <c r="B1604" s="18"/>
      <c r="C1604" s="18"/>
      <c r="D1604" s="25"/>
    </row>
    <row r="1605" spans="1:4">
      <c r="A1605" s="18"/>
      <c r="B1605" s="18"/>
      <c r="C1605" s="18"/>
      <c r="D1605" s="25"/>
    </row>
    <row r="1606" spans="1:4">
      <c r="A1606" s="18"/>
      <c r="B1606" s="18"/>
      <c r="C1606" s="18"/>
      <c r="D1606" s="25"/>
    </row>
    <row r="1607" spans="1:4">
      <c r="A1607" s="18"/>
      <c r="B1607" s="18"/>
      <c r="C1607" s="18"/>
      <c r="D1607" s="25"/>
    </row>
    <row r="1608" spans="1:4">
      <c r="A1608" s="18"/>
      <c r="B1608" s="18"/>
      <c r="C1608" s="18"/>
      <c r="D1608" s="25"/>
    </row>
    <row r="1609" spans="1:4">
      <c r="A1609" s="18"/>
      <c r="B1609" s="18"/>
      <c r="C1609" s="18"/>
      <c r="D1609" s="25"/>
    </row>
    <row r="1610" spans="1:4">
      <c r="A1610" s="18"/>
      <c r="B1610" s="18"/>
      <c r="C1610" s="18"/>
      <c r="D1610" s="25"/>
    </row>
    <row r="1611" spans="1:4">
      <c r="A1611" s="18"/>
      <c r="B1611" s="18"/>
      <c r="C1611" s="18"/>
      <c r="D1611" s="25"/>
    </row>
    <row r="1612" spans="1:4">
      <c r="A1612" s="18"/>
      <c r="B1612" s="18"/>
      <c r="C1612" s="18"/>
      <c r="D1612" s="25"/>
    </row>
    <row r="1613" spans="1:4">
      <c r="A1613" s="18"/>
      <c r="B1613" s="18"/>
      <c r="C1613" s="18"/>
      <c r="D1613" s="25"/>
    </row>
    <row r="1614" spans="1:4">
      <c r="A1614" s="18"/>
      <c r="B1614" s="18"/>
      <c r="C1614" s="18"/>
      <c r="D1614" s="25"/>
    </row>
    <row r="1615" spans="1:4">
      <c r="A1615" s="18"/>
      <c r="B1615" s="18"/>
      <c r="C1615" s="18"/>
      <c r="D1615" s="25"/>
    </row>
    <row r="1616" spans="1:4">
      <c r="A1616" s="18"/>
      <c r="B1616" s="18"/>
      <c r="C1616" s="18"/>
      <c r="D1616" s="25"/>
    </row>
    <row r="1617" spans="1:4">
      <c r="A1617" s="18"/>
      <c r="B1617" s="18"/>
      <c r="C1617" s="18"/>
      <c r="D1617" s="25"/>
    </row>
    <row r="1618" spans="1:4">
      <c r="A1618" s="18"/>
      <c r="B1618" s="18"/>
      <c r="C1618" s="18"/>
      <c r="D1618" s="25"/>
    </row>
    <row r="1619" spans="1:4">
      <c r="A1619" s="18"/>
      <c r="B1619" s="18"/>
      <c r="C1619" s="18"/>
      <c r="D1619" s="25"/>
    </row>
    <row r="1620" spans="1:4">
      <c r="A1620" s="18"/>
      <c r="B1620" s="18"/>
      <c r="C1620" s="18"/>
      <c r="D1620" s="25"/>
    </row>
    <row r="1621" spans="1:4">
      <c r="A1621" s="18"/>
      <c r="B1621" s="18"/>
      <c r="C1621" s="18"/>
      <c r="D1621" s="25"/>
    </row>
    <row r="1622" spans="1:4">
      <c r="A1622" s="18"/>
      <c r="B1622" s="18"/>
      <c r="C1622" s="18"/>
      <c r="D1622" s="25"/>
    </row>
    <row r="1623" spans="1:4">
      <c r="A1623" s="18"/>
      <c r="B1623" s="18"/>
      <c r="C1623" s="18"/>
      <c r="D1623" s="25"/>
    </row>
    <row r="1624" spans="1:4">
      <c r="A1624" s="18"/>
      <c r="B1624" s="18"/>
      <c r="C1624" s="18"/>
      <c r="D1624" s="25"/>
    </row>
    <row r="1625" spans="1:4">
      <c r="A1625" s="18"/>
      <c r="B1625" s="18"/>
      <c r="C1625" s="18"/>
      <c r="D1625" s="25"/>
    </row>
    <row r="1626" spans="1:4">
      <c r="A1626" s="18"/>
      <c r="B1626" s="18"/>
      <c r="C1626" s="18"/>
      <c r="D1626" s="25"/>
    </row>
    <row r="1627" spans="1:4">
      <c r="A1627" s="18"/>
      <c r="B1627" s="18"/>
      <c r="C1627" s="18"/>
      <c r="D1627" s="25"/>
    </row>
    <row r="1628" spans="1:4">
      <c r="A1628" s="18"/>
      <c r="B1628" s="18"/>
      <c r="C1628" s="18"/>
      <c r="D1628" s="25"/>
    </row>
    <row r="1629" spans="1:4">
      <c r="A1629" s="18"/>
      <c r="B1629" s="18"/>
      <c r="C1629" s="18"/>
      <c r="D1629" s="25"/>
    </row>
    <row r="1630" spans="1:4">
      <c r="A1630" s="18"/>
      <c r="B1630" s="18"/>
      <c r="C1630" s="18"/>
      <c r="D1630" s="25"/>
    </row>
    <row r="1631" spans="1:4">
      <c r="A1631" s="18"/>
      <c r="B1631" s="18"/>
      <c r="C1631" s="18"/>
      <c r="D1631" s="25"/>
    </row>
    <row r="1632" spans="1:4">
      <c r="A1632" s="18"/>
      <c r="B1632" s="18"/>
      <c r="C1632" s="18"/>
      <c r="D1632" s="25"/>
    </row>
    <row r="1633" spans="1:4">
      <c r="A1633" s="18"/>
      <c r="B1633" s="18"/>
      <c r="C1633" s="18"/>
      <c r="D1633" s="25"/>
    </row>
    <row r="1634" spans="1:4">
      <c r="A1634" s="18"/>
      <c r="B1634" s="18"/>
      <c r="C1634" s="18"/>
      <c r="D1634" s="25"/>
    </row>
    <row r="1635" spans="1:4">
      <c r="A1635" s="18"/>
      <c r="B1635" s="18"/>
      <c r="C1635" s="18"/>
      <c r="D1635" s="25"/>
    </row>
    <row r="1636" spans="1:4">
      <c r="A1636" s="18"/>
      <c r="B1636" s="18"/>
      <c r="C1636" s="18"/>
      <c r="D1636" s="25"/>
    </row>
    <row r="1637" spans="1:4">
      <c r="A1637" s="18"/>
      <c r="B1637" s="18"/>
      <c r="C1637" s="18"/>
      <c r="D1637" s="25"/>
    </row>
    <row r="1638" spans="1:4">
      <c r="A1638" s="18"/>
      <c r="B1638" s="18"/>
      <c r="C1638" s="18"/>
      <c r="D1638" s="25"/>
    </row>
    <row r="1639" spans="1:4">
      <c r="A1639" s="18"/>
      <c r="B1639" s="18"/>
      <c r="C1639" s="18"/>
      <c r="D1639" s="25"/>
    </row>
    <row r="1640" spans="1:4">
      <c r="A1640" s="18"/>
      <c r="B1640" s="18"/>
      <c r="C1640" s="18"/>
      <c r="D1640" s="25"/>
    </row>
    <row r="1641" spans="1:4">
      <c r="A1641" s="18"/>
      <c r="B1641" s="18"/>
      <c r="C1641" s="18"/>
      <c r="D1641" s="25"/>
    </row>
    <row r="1642" spans="1:4">
      <c r="A1642" s="18"/>
      <c r="B1642" s="18"/>
      <c r="C1642" s="18"/>
      <c r="D1642" s="25"/>
    </row>
    <row r="1643" spans="1:4">
      <c r="A1643" s="18"/>
      <c r="B1643" s="18"/>
      <c r="C1643" s="18"/>
      <c r="D1643" s="25"/>
    </row>
    <row r="1644" spans="1:4">
      <c r="A1644" s="18"/>
      <c r="B1644" s="18"/>
      <c r="C1644" s="18"/>
      <c r="D1644" s="25"/>
    </row>
    <row r="1645" spans="1:4">
      <c r="A1645" s="18"/>
      <c r="B1645" s="18"/>
      <c r="C1645" s="18"/>
      <c r="D1645" s="25"/>
    </row>
    <row r="1646" spans="1:4">
      <c r="A1646" s="18"/>
      <c r="B1646" s="18"/>
      <c r="C1646" s="18"/>
      <c r="D1646" s="25"/>
    </row>
    <row r="1647" spans="1:4">
      <c r="A1647" s="18"/>
      <c r="B1647" s="18"/>
      <c r="C1647" s="18"/>
      <c r="D1647" s="25"/>
    </row>
    <row r="1648" spans="1:4">
      <c r="A1648" s="18"/>
      <c r="B1648" s="18"/>
      <c r="C1648" s="18"/>
      <c r="D1648" s="25"/>
    </row>
    <row r="1649" spans="1:4">
      <c r="A1649" s="18"/>
      <c r="B1649" s="18"/>
      <c r="C1649" s="18"/>
      <c r="D1649" s="25"/>
    </row>
    <row r="1650" spans="1:4">
      <c r="A1650" s="18"/>
      <c r="B1650" s="18"/>
      <c r="C1650" s="18"/>
      <c r="D1650" s="25"/>
    </row>
    <row r="1651" spans="1:4">
      <c r="A1651" s="18"/>
      <c r="B1651" s="18"/>
      <c r="C1651" s="18"/>
      <c r="D1651" s="25"/>
    </row>
    <row r="1652" spans="1:4">
      <c r="A1652" s="18"/>
      <c r="B1652" s="18"/>
      <c r="C1652" s="18"/>
      <c r="D1652" s="25"/>
    </row>
    <row r="1653" spans="1:4">
      <c r="A1653" s="18"/>
      <c r="B1653" s="18"/>
      <c r="C1653" s="18"/>
      <c r="D1653" s="25"/>
    </row>
    <row r="1654" spans="1:4">
      <c r="A1654" s="18"/>
      <c r="B1654" s="18"/>
      <c r="C1654" s="18"/>
      <c r="D1654" s="25"/>
    </row>
    <row r="1655" spans="1:4">
      <c r="A1655" s="18"/>
      <c r="B1655" s="18"/>
      <c r="C1655" s="18"/>
      <c r="D1655" s="25"/>
    </row>
    <row r="1656" spans="1:4">
      <c r="A1656" s="18"/>
      <c r="B1656" s="18"/>
      <c r="C1656" s="18"/>
      <c r="D1656" s="25"/>
    </row>
    <row r="1657" spans="1:4">
      <c r="A1657" s="18"/>
      <c r="B1657" s="18"/>
      <c r="C1657" s="18"/>
      <c r="D1657" s="25"/>
    </row>
    <row r="1658" spans="1:4">
      <c r="A1658" s="18"/>
      <c r="B1658" s="18"/>
      <c r="C1658" s="18"/>
      <c r="D1658" s="25"/>
    </row>
    <row r="1659" spans="1:4">
      <c r="A1659" s="18"/>
      <c r="B1659" s="18"/>
      <c r="C1659" s="18"/>
      <c r="D1659" s="25"/>
    </row>
    <row r="1660" spans="1:4">
      <c r="A1660" s="18"/>
      <c r="B1660" s="18"/>
      <c r="C1660" s="18"/>
      <c r="D1660" s="25"/>
    </row>
    <row r="1661" spans="1:4">
      <c r="A1661" s="18"/>
      <c r="B1661" s="18"/>
      <c r="C1661" s="18"/>
      <c r="D1661" s="25"/>
    </row>
    <row r="1662" spans="1:4">
      <c r="A1662" s="18"/>
      <c r="B1662" s="18"/>
      <c r="C1662" s="18"/>
      <c r="D1662" s="25"/>
    </row>
    <row r="1663" spans="1:4">
      <c r="A1663" s="18"/>
      <c r="B1663" s="18"/>
      <c r="C1663" s="18"/>
      <c r="D1663" s="25"/>
    </row>
    <row r="1664" spans="1:4">
      <c r="A1664" s="18"/>
      <c r="B1664" s="18"/>
      <c r="C1664" s="18"/>
      <c r="D1664" s="25"/>
    </row>
    <row r="1665" spans="1:4">
      <c r="A1665" s="18"/>
      <c r="B1665" s="18"/>
      <c r="C1665" s="18"/>
      <c r="D1665" s="25"/>
    </row>
    <row r="1666" spans="1:4">
      <c r="A1666" s="18"/>
      <c r="B1666" s="18"/>
      <c r="C1666" s="18"/>
      <c r="D1666" s="25"/>
    </row>
    <row r="1667" spans="1:4">
      <c r="A1667" s="18"/>
      <c r="B1667" s="18"/>
      <c r="C1667" s="18"/>
      <c r="D1667" s="25"/>
    </row>
    <row r="1668" spans="1:4">
      <c r="A1668" s="18"/>
      <c r="B1668" s="18"/>
      <c r="C1668" s="18"/>
      <c r="D1668" s="25"/>
    </row>
    <row r="1669" spans="1:4">
      <c r="A1669" s="18"/>
      <c r="B1669" s="18"/>
      <c r="C1669" s="18"/>
      <c r="D1669" s="25"/>
    </row>
    <row r="1670" spans="1:4">
      <c r="A1670" s="18"/>
      <c r="B1670" s="18"/>
      <c r="C1670" s="18"/>
      <c r="D1670" s="25"/>
    </row>
    <row r="1671" spans="1:4">
      <c r="A1671" s="18"/>
      <c r="B1671" s="18"/>
      <c r="C1671" s="18"/>
      <c r="D1671" s="25"/>
    </row>
    <row r="1672" spans="1:4">
      <c r="A1672" s="18"/>
      <c r="B1672" s="18"/>
      <c r="C1672" s="18"/>
      <c r="D1672" s="25"/>
    </row>
    <row r="1673" spans="1:4">
      <c r="A1673" s="18"/>
      <c r="B1673" s="18"/>
      <c r="C1673" s="18"/>
      <c r="D1673" s="25"/>
    </row>
    <row r="1674" spans="1:4">
      <c r="A1674" s="18"/>
      <c r="B1674" s="18"/>
      <c r="C1674" s="18"/>
      <c r="D1674" s="25"/>
    </row>
    <row r="1675" spans="1:4">
      <c r="A1675" s="18"/>
      <c r="B1675" s="18"/>
      <c r="C1675" s="18"/>
      <c r="D1675" s="25"/>
    </row>
    <row r="1676" spans="1:4">
      <c r="A1676" s="18"/>
      <c r="B1676" s="18"/>
      <c r="C1676" s="18"/>
      <c r="D1676" s="25"/>
    </row>
    <row r="1677" spans="1:4">
      <c r="A1677" s="18"/>
      <c r="B1677" s="18"/>
      <c r="C1677" s="18"/>
      <c r="D1677" s="25"/>
    </row>
    <row r="1678" spans="1:4">
      <c r="A1678" s="18"/>
      <c r="B1678" s="18"/>
      <c r="C1678" s="18"/>
      <c r="D1678" s="25"/>
    </row>
    <row r="1679" spans="1:4">
      <c r="A1679" s="18"/>
      <c r="B1679" s="18"/>
      <c r="C1679" s="18"/>
      <c r="D1679" s="25"/>
    </row>
    <row r="1680" spans="1:4">
      <c r="A1680" s="18"/>
      <c r="B1680" s="18"/>
      <c r="C1680" s="18"/>
      <c r="D1680" s="25"/>
    </row>
    <row r="1681" spans="1:4">
      <c r="A1681" s="18"/>
      <c r="B1681" s="18"/>
      <c r="C1681" s="18"/>
      <c r="D1681" s="25"/>
    </row>
    <row r="1682" spans="1:4">
      <c r="A1682" s="18"/>
      <c r="B1682" s="18"/>
      <c r="C1682" s="18"/>
      <c r="D1682" s="25"/>
    </row>
    <row r="1683" spans="1:4">
      <c r="A1683" s="18"/>
      <c r="B1683" s="18"/>
      <c r="C1683" s="18"/>
      <c r="D1683" s="25"/>
    </row>
    <row r="1684" spans="1:4">
      <c r="A1684" s="18"/>
      <c r="B1684" s="18"/>
      <c r="C1684" s="18"/>
      <c r="D1684" s="25"/>
    </row>
    <row r="1685" spans="1:4">
      <c r="A1685" s="18"/>
      <c r="B1685" s="18"/>
      <c r="C1685" s="18"/>
      <c r="D1685" s="25"/>
    </row>
    <row r="1686" spans="1:4">
      <c r="A1686" s="18"/>
      <c r="B1686" s="18"/>
      <c r="C1686" s="18"/>
      <c r="D1686" s="25"/>
    </row>
    <row r="1687" spans="1:4">
      <c r="A1687" s="18"/>
      <c r="B1687" s="18"/>
      <c r="C1687" s="18"/>
      <c r="D1687" s="25"/>
    </row>
    <row r="1688" spans="1:4">
      <c r="A1688" s="18"/>
      <c r="B1688" s="18"/>
      <c r="C1688" s="18"/>
      <c r="D1688" s="25"/>
    </row>
    <row r="1689" spans="1:4">
      <c r="A1689" s="18"/>
      <c r="B1689" s="18"/>
      <c r="C1689" s="18"/>
      <c r="D1689" s="25"/>
    </row>
    <row r="1690" spans="1:4">
      <c r="A1690" s="18"/>
      <c r="B1690" s="18"/>
      <c r="C1690" s="18"/>
      <c r="D1690" s="25"/>
    </row>
    <row r="1691" spans="1:4">
      <c r="A1691" s="18"/>
      <c r="B1691" s="18"/>
      <c r="C1691" s="18"/>
      <c r="D1691" s="25"/>
    </row>
    <row r="1692" spans="1:4">
      <c r="A1692" s="18"/>
      <c r="B1692" s="18"/>
      <c r="C1692" s="18"/>
      <c r="D1692" s="25"/>
    </row>
    <row r="1693" spans="1:4">
      <c r="A1693" s="18"/>
      <c r="B1693" s="18"/>
      <c r="C1693" s="18"/>
      <c r="D1693" s="25"/>
    </row>
    <row r="1694" spans="1:4">
      <c r="A1694" s="18"/>
      <c r="B1694" s="18"/>
      <c r="C1694" s="18"/>
      <c r="D1694" s="25"/>
    </row>
    <row r="1695" spans="1:4">
      <c r="A1695" s="18"/>
      <c r="B1695" s="18"/>
      <c r="C1695" s="18"/>
      <c r="D1695" s="25"/>
    </row>
    <row r="1696" spans="1:4">
      <c r="A1696" s="18"/>
      <c r="B1696" s="18"/>
      <c r="C1696" s="18"/>
      <c r="D1696" s="25"/>
    </row>
    <row r="1697" spans="1:4">
      <c r="A1697" s="18"/>
      <c r="B1697" s="18"/>
      <c r="C1697" s="18"/>
      <c r="D1697" s="25"/>
    </row>
    <row r="1698" spans="1:4">
      <c r="A1698" s="18"/>
      <c r="B1698" s="18"/>
      <c r="C1698" s="18"/>
      <c r="D1698" s="25"/>
    </row>
    <row r="1699" spans="1:4">
      <c r="A1699" s="18"/>
      <c r="B1699" s="18"/>
      <c r="C1699" s="18"/>
      <c r="D1699" s="25"/>
    </row>
    <row r="1700" spans="1:4">
      <c r="A1700" s="18"/>
      <c r="B1700" s="18"/>
      <c r="C1700" s="18"/>
      <c r="D1700" s="25"/>
    </row>
    <row r="1701" spans="1:4">
      <c r="A1701" s="18"/>
      <c r="B1701" s="18"/>
      <c r="C1701" s="18"/>
      <c r="D1701" s="25"/>
    </row>
    <row r="1702" spans="1:4">
      <c r="A1702" s="18"/>
      <c r="B1702" s="18"/>
      <c r="C1702" s="18"/>
      <c r="D1702" s="25"/>
    </row>
    <row r="1703" spans="1:4">
      <c r="A1703" s="18"/>
      <c r="B1703" s="18"/>
      <c r="C1703" s="18"/>
      <c r="D1703" s="25"/>
    </row>
    <row r="1704" spans="1:4">
      <c r="A1704" s="18"/>
      <c r="B1704" s="18"/>
      <c r="C1704" s="18"/>
      <c r="D1704" s="25"/>
    </row>
    <row r="1705" spans="1:4">
      <c r="A1705" s="18"/>
      <c r="B1705" s="18"/>
      <c r="C1705" s="18"/>
      <c r="D1705" s="25"/>
    </row>
    <row r="1706" spans="1:4">
      <c r="A1706" s="18"/>
      <c r="B1706" s="18"/>
      <c r="C1706" s="18"/>
      <c r="D1706" s="25"/>
    </row>
    <row r="1707" spans="1:4">
      <c r="A1707" s="18"/>
      <c r="B1707" s="18"/>
      <c r="C1707" s="18"/>
      <c r="D1707" s="25"/>
    </row>
    <row r="1708" spans="1:4">
      <c r="A1708" s="18"/>
      <c r="B1708" s="18"/>
      <c r="C1708" s="18"/>
      <c r="D1708" s="25"/>
    </row>
    <row r="1709" spans="1:4">
      <c r="A1709" s="18"/>
      <c r="B1709" s="18"/>
      <c r="C1709" s="18"/>
      <c r="D1709" s="25"/>
    </row>
    <row r="1710" spans="1:4">
      <c r="A1710" s="18"/>
      <c r="B1710" s="18"/>
      <c r="C1710" s="18"/>
      <c r="D1710" s="25"/>
    </row>
    <row r="1711" spans="1:4">
      <c r="A1711" s="18"/>
      <c r="B1711" s="18"/>
      <c r="C1711" s="18"/>
      <c r="D1711" s="25"/>
    </row>
    <row r="1712" spans="1:4">
      <c r="A1712" s="18"/>
      <c r="B1712" s="18"/>
      <c r="C1712" s="18"/>
      <c r="D1712" s="25"/>
    </row>
    <row r="1713" spans="1:4">
      <c r="A1713" s="18"/>
      <c r="B1713" s="18"/>
      <c r="C1713" s="18"/>
      <c r="D1713" s="25"/>
    </row>
    <row r="1714" spans="1:4">
      <c r="A1714" s="18"/>
      <c r="B1714" s="18"/>
      <c r="C1714" s="18"/>
      <c r="D1714" s="25"/>
    </row>
    <row r="1715" spans="1:4">
      <c r="A1715" s="18"/>
      <c r="B1715" s="18"/>
      <c r="C1715" s="18"/>
      <c r="D1715" s="25"/>
    </row>
    <row r="1716" spans="1:4">
      <c r="A1716" s="18"/>
      <c r="B1716" s="18"/>
      <c r="C1716" s="18"/>
      <c r="D1716" s="25"/>
    </row>
    <row r="1717" spans="1:4">
      <c r="A1717" s="18"/>
      <c r="B1717" s="18"/>
      <c r="C1717" s="18"/>
      <c r="D1717" s="25"/>
    </row>
    <row r="1718" spans="1:4">
      <c r="A1718" s="18"/>
      <c r="B1718" s="18"/>
      <c r="C1718" s="18"/>
      <c r="D1718" s="25"/>
    </row>
    <row r="1719" spans="1:4">
      <c r="A1719" s="18"/>
      <c r="B1719" s="18"/>
      <c r="C1719" s="18"/>
      <c r="D1719" s="25"/>
    </row>
    <row r="1720" spans="1:4">
      <c r="A1720" s="18"/>
      <c r="B1720" s="18"/>
      <c r="C1720" s="18"/>
      <c r="D1720" s="25"/>
    </row>
    <row r="1721" spans="1:4">
      <c r="A1721" s="18"/>
      <c r="B1721" s="18"/>
      <c r="C1721" s="18"/>
      <c r="D1721" s="25"/>
    </row>
    <row r="1722" spans="1:4">
      <c r="A1722" s="18"/>
      <c r="B1722" s="18"/>
      <c r="C1722" s="18"/>
      <c r="D1722" s="25"/>
    </row>
    <row r="1723" spans="1:4">
      <c r="A1723" s="18"/>
      <c r="B1723" s="18"/>
      <c r="C1723" s="18"/>
      <c r="D1723" s="25"/>
    </row>
    <row r="1724" spans="1:4">
      <c r="A1724" s="18"/>
      <c r="B1724" s="18"/>
      <c r="C1724" s="18"/>
      <c r="D1724" s="25"/>
    </row>
    <row r="1725" spans="1:4">
      <c r="A1725" s="18"/>
      <c r="B1725" s="18"/>
      <c r="C1725" s="18"/>
      <c r="D1725" s="25"/>
    </row>
    <row r="1726" spans="1:4">
      <c r="A1726" s="18"/>
      <c r="B1726" s="18"/>
      <c r="C1726" s="18"/>
      <c r="D1726" s="25"/>
    </row>
    <row r="1727" spans="1:4">
      <c r="A1727" s="18"/>
      <c r="B1727" s="18"/>
      <c r="C1727" s="18"/>
      <c r="D1727" s="25"/>
    </row>
    <row r="1728" spans="1:4">
      <c r="A1728" s="18"/>
      <c r="B1728" s="18"/>
      <c r="C1728" s="18"/>
      <c r="D1728" s="25"/>
    </row>
    <row r="1729" spans="1:4">
      <c r="A1729" s="18"/>
      <c r="B1729" s="18"/>
      <c r="C1729" s="18"/>
      <c r="D1729" s="25"/>
    </row>
    <row r="1730" spans="1:4">
      <c r="A1730" s="18"/>
      <c r="B1730" s="18"/>
      <c r="C1730" s="18"/>
      <c r="D1730" s="25"/>
    </row>
    <row r="1731" spans="1:4">
      <c r="A1731" s="18"/>
      <c r="B1731" s="18"/>
      <c r="C1731" s="18"/>
      <c r="D1731" s="25"/>
    </row>
    <row r="1732" spans="1:4">
      <c r="A1732" s="18"/>
      <c r="B1732" s="18"/>
      <c r="C1732" s="18"/>
      <c r="D1732" s="25"/>
    </row>
    <row r="1733" spans="1:4">
      <c r="A1733" s="18"/>
      <c r="B1733" s="18"/>
      <c r="C1733" s="18"/>
      <c r="D1733" s="25"/>
    </row>
    <row r="1734" spans="1:4">
      <c r="A1734" s="18"/>
      <c r="B1734" s="18"/>
      <c r="C1734" s="18"/>
      <c r="D1734" s="25"/>
    </row>
    <row r="1735" spans="1:4">
      <c r="A1735" s="18"/>
      <c r="B1735" s="18"/>
      <c r="C1735" s="18"/>
      <c r="D1735" s="25"/>
    </row>
    <row r="1736" spans="1:4">
      <c r="A1736" s="18"/>
      <c r="B1736" s="18"/>
      <c r="C1736" s="18"/>
      <c r="D1736" s="25"/>
    </row>
    <row r="1737" spans="1:4">
      <c r="A1737" s="18"/>
      <c r="B1737" s="18"/>
      <c r="C1737" s="18"/>
      <c r="D1737" s="25"/>
    </row>
    <row r="1738" spans="1:4">
      <c r="A1738" s="18"/>
      <c r="B1738" s="18"/>
      <c r="C1738" s="18"/>
      <c r="D1738" s="25"/>
    </row>
    <row r="1739" spans="1:4">
      <c r="A1739" s="18"/>
      <c r="B1739" s="18"/>
      <c r="C1739" s="18"/>
      <c r="D1739" s="25"/>
    </row>
    <row r="1740" spans="1:4">
      <c r="A1740" s="18"/>
      <c r="B1740" s="18"/>
      <c r="C1740" s="18"/>
      <c r="D1740" s="25"/>
    </row>
    <row r="1741" spans="1:4">
      <c r="A1741" s="18"/>
      <c r="B1741" s="18"/>
      <c r="C1741" s="18"/>
      <c r="D1741" s="25"/>
    </row>
    <row r="1742" spans="1:4">
      <c r="A1742" s="18"/>
      <c r="B1742" s="18"/>
      <c r="C1742" s="18"/>
      <c r="D1742" s="25"/>
    </row>
    <row r="1743" spans="1:4">
      <c r="A1743" s="18"/>
      <c r="B1743" s="18"/>
      <c r="C1743" s="18"/>
      <c r="D1743" s="25"/>
    </row>
    <row r="1744" spans="1:4">
      <c r="A1744" s="18"/>
      <c r="B1744" s="18"/>
      <c r="C1744" s="18"/>
      <c r="D1744" s="25"/>
    </row>
    <row r="1745" spans="1:4">
      <c r="A1745" s="18"/>
      <c r="B1745" s="18"/>
      <c r="C1745" s="18"/>
      <c r="D1745" s="25"/>
    </row>
    <row r="1746" spans="1:4">
      <c r="A1746" s="18"/>
      <c r="B1746" s="18"/>
      <c r="C1746" s="18"/>
      <c r="D1746" s="25"/>
    </row>
    <row r="1747" spans="1:4">
      <c r="A1747" s="18"/>
      <c r="B1747" s="18"/>
      <c r="C1747" s="18"/>
      <c r="D1747" s="25"/>
    </row>
    <row r="1748" spans="1:4">
      <c r="A1748" s="18"/>
      <c r="B1748" s="18"/>
      <c r="C1748" s="18"/>
      <c r="D1748" s="25"/>
    </row>
    <row r="1749" spans="1:4">
      <c r="A1749" s="18"/>
      <c r="B1749" s="18"/>
      <c r="C1749" s="18"/>
      <c r="D1749" s="25"/>
    </row>
    <row r="1750" spans="1:4">
      <c r="A1750" s="18"/>
      <c r="B1750" s="18"/>
      <c r="C1750" s="18"/>
      <c r="D1750" s="25"/>
    </row>
    <row r="1751" spans="1:4">
      <c r="A1751" s="18"/>
      <c r="B1751" s="18"/>
      <c r="C1751" s="18"/>
      <c r="D1751" s="25"/>
    </row>
    <row r="1752" spans="1:4">
      <c r="A1752" s="18"/>
      <c r="B1752" s="18"/>
      <c r="C1752" s="18"/>
      <c r="D1752" s="25"/>
    </row>
    <row r="1753" spans="1:4">
      <c r="A1753" s="18"/>
      <c r="B1753" s="18"/>
      <c r="C1753" s="18"/>
      <c r="D1753" s="25"/>
    </row>
    <row r="1754" spans="1:4">
      <c r="A1754" s="18"/>
      <c r="B1754" s="18"/>
      <c r="C1754" s="18"/>
      <c r="D1754" s="25"/>
    </row>
    <row r="1755" spans="1:4">
      <c r="A1755" s="18"/>
      <c r="B1755" s="18"/>
      <c r="C1755" s="18"/>
      <c r="D1755" s="25"/>
    </row>
    <row r="1756" spans="1:4">
      <c r="A1756" s="18"/>
      <c r="B1756" s="18"/>
      <c r="C1756" s="18"/>
      <c r="D1756" s="25"/>
    </row>
    <row r="1757" spans="1:4">
      <c r="A1757" s="18"/>
      <c r="B1757" s="18"/>
      <c r="C1757" s="18"/>
      <c r="D1757" s="25"/>
    </row>
    <row r="1758" spans="1:4">
      <c r="A1758" s="18"/>
      <c r="B1758" s="18"/>
      <c r="C1758" s="18"/>
      <c r="D1758" s="25"/>
    </row>
    <row r="1759" spans="1:4">
      <c r="A1759" s="18"/>
      <c r="B1759" s="18"/>
      <c r="C1759" s="18"/>
      <c r="D1759" s="25"/>
    </row>
    <row r="1760" spans="1:4">
      <c r="A1760" s="18"/>
      <c r="B1760" s="18"/>
      <c r="C1760" s="18"/>
      <c r="D1760" s="25"/>
    </row>
    <row r="1761" spans="1:4">
      <c r="A1761" s="18"/>
      <c r="B1761" s="18"/>
      <c r="C1761" s="18"/>
      <c r="D1761" s="25"/>
    </row>
    <row r="1762" spans="1:4">
      <c r="A1762" s="18"/>
      <c r="B1762" s="18"/>
      <c r="C1762" s="18"/>
      <c r="D1762" s="25"/>
    </row>
    <row r="1763" spans="1:4">
      <c r="A1763" s="18"/>
      <c r="B1763" s="18"/>
      <c r="C1763" s="18"/>
      <c r="D1763" s="25"/>
    </row>
    <row r="1764" spans="1:4">
      <c r="A1764" s="18"/>
      <c r="B1764" s="18"/>
      <c r="C1764" s="18"/>
      <c r="D1764" s="25"/>
    </row>
    <row r="1765" spans="1:4">
      <c r="A1765" s="18"/>
      <c r="B1765" s="18"/>
      <c r="C1765" s="18"/>
      <c r="D1765" s="25"/>
    </row>
    <row r="1766" spans="1:4">
      <c r="A1766" s="18"/>
      <c r="B1766" s="18"/>
      <c r="C1766" s="18"/>
      <c r="D1766" s="25"/>
    </row>
    <row r="1767" spans="1:4">
      <c r="A1767" s="18"/>
      <c r="B1767" s="18"/>
      <c r="C1767" s="18"/>
      <c r="D1767" s="25"/>
    </row>
    <row r="1768" spans="1:4">
      <c r="A1768" s="18"/>
      <c r="B1768" s="18"/>
      <c r="C1768" s="18"/>
      <c r="D1768" s="25"/>
    </row>
    <row r="1769" spans="1:4">
      <c r="A1769" s="18"/>
      <c r="B1769" s="18"/>
      <c r="C1769" s="18"/>
      <c r="D1769" s="25"/>
    </row>
    <row r="1770" spans="1:4">
      <c r="A1770" s="18"/>
      <c r="B1770" s="18"/>
      <c r="C1770" s="18"/>
      <c r="D1770" s="25"/>
    </row>
    <row r="1771" spans="1:4">
      <c r="A1771" s="18"/>
      <c r="B1771" s="18"/>
      <c r="C1771" s="18"/>
      <c r="D1771" s="25"/>
    </row>
    <row r="1772" spans="1:4">
      <c r="A1772" s="18"/>
      <c r="B1772" s="18"/>
      <c r="C1772" s="18"/>
      <c r="D1772" s="25"/>
    </row>
    <row r="1773" spans="1:4">
      <c r="A1773" s="18"/>
      <c r="B1773" s="18"/>
      <c r="C1773" s="18"/>
      <c r="D1773" s="25"/>
    </row>
    <row r="1774" spans="1:4">
      <c r="A1774" s="18"/>
      <c r="B1774" s="18"/>
      <c r="C1774" s="18"/>
      <c r="D1774" s="25"/>
    </row>
    <row r="1775" spans="1:4">
      <c r="A1775" s="18"/>
      <c r="B1775" s="18"/>
      <c r="C1775" s="18"/>
      <c r="D1775" s="25"/>
    </row>
    <row r="1776" spans="1:4">
      <c r="A1776" s="18"/>
      <c r="B1776" s="18"/>
      <c r="C1776" s="18"/>
      <c r="D1776" s="25"/>
    </row>
    <row r="1777" spans="1:4">
      <c r="A1777" s="18"/>
      <c r="B1777" s="18"/>
      <c r="C1777" s="18"/>
      <c r="D1777" s="25"/>
    </row>
    <row r="1778" spans="1:4">
      <c r="A1778" s="18"/>
      <c r="B1778" s="18"/>
      <c r="C1778" s="18"/>
      <c r="D1778" s="25"/>
    </row>
    <row r="1779" spans="1:4">
      <c r="A1779" s="18"/>
      <c r="B1779" s="18"/>
      <c r="C1779" s="18"/>
      <c r="D1779" s="25"/>
    </row>
    <row r="1780" spans="1:4">
      <c r="A1780" s="18"/>
      <c r="B1780" s="18"/>
      <c r="C1780" s="18"/>
      <c r="D1780" s="25"/>
    </row>
    <row r="1781" spans="1:4">
      <c r="A1781" s="18"/>
      <c r="B1781" s="18"/>
      <c r="C1781" s="18"/>
      <c r="D1781" s="25"/>
    </row>
    <row r="1782" spans="1:4">
      <c r="A1782" s="18"/>
      <c r="B1782" s="18"/>
      <c r="C1782" s="18"/>
      <c r="D1782" s="25"/>
    </row>
    <row r="1783" spans="1:4">
      <c r="A1783" s="18"/>
      <c r="B1783" s="18"/>
      <c r="C1783" s="18"/>
      <c r="D1783" s="25"/>
    </row>
    <row r="1784" spans="1:4">
      <c r="A1784" s="18"/>
      <c r="B1784" s="18"/>
      <c r="C1784" s="18"/>
      <c r="D1784" s="25"/>
    </row>
    <row r="1785" spans="1:4">
      <c r="A1785" s="18"/>
      <c r="B1785" s="18"/>
      <c r="C1785" s="18"/>
      <c r="D1785" s="25"/>
    </row>
    <row r="1786" spans="1:4">
      <c r="A1786" s="18"/>
      <c r="B1786" s="18"/>
      <c r="C1786" s="18"/>
      <c r="D1786" s="25"/>
    </row>
    <row r="1787" spans="1:4">
      <c r="A1787" s="18"/>
      <c r="B1787" s="18"/>
      <c r="C1787" s="18"/>
      <c r="D1787" s="25"/>
    </row>
    <row r="1788" spans="1:4">
      <c r="A1788" s="18"/>
      <c r="B1788" s="18"/>
      <c r="C1788" s="18"/>
      <c r="D1788" s="25"/>
    </row>
    <row r="1789" spans="1:4">
      <c r="A1789" s="18"/>
      <c r="B1789" s="18"/>
      <c r="C1789" s="18"/>
      <c r="D1789" s="25"/>
    </row>
    <row r="1790" spans="1:4">
      <c r="A1790" s="18"/>
      <c r="B1790" s="18"/>
      <c r="C1790" s="18"/>
      <c r="D1790" s="25"/>
    </row>
    <row r="1791" spans="1:4">
      <c r="A1791" s="18"/>
      <c r="B1791" s="18"/>
      <c r="C1791" s="18"/>
      <c r="D1791" s="25"/>
    </row>
    <row r="1792" spans="1:4">
      <c r="A1792" s="18"/>
      <c r="B1792" s="18"/>
      <c r="C1792" s="18"/>
      <c r="D1792" s="25"/>
    </row>
    <row r="1793" spans="1:4">
      <c r="A1793" s="18"/>
      <c r="B1793" s="18"/>
      <c r="C1793" s="18"/>
      <c r="D1793" s="25"/>
    </row>
    <row r="1794" spans="1:4">
      <c r="A1794" s="18"/>
      <c r="B1794" s="18"/>
      <c r="C1794" s="18"/>
      <c r="D1794" s="25"/>
    </row>
    <row r="1795" spans="1:4">
      <c r="A1795" s="18"/>
      <c r="B1795" s="18"/>
      <c r="C1795" s="18"/>
      <c r="D1795" s="25"/>
    </row>
    <row r="1796" spans="1:4">
      <c r="A1796" s="18"/>
      <c r="B1796" s="18"/>
      <c r="C1796" s="18"/>
      <c r="D1796" s="25"/>
    </row>
    <row r="1797" spans="1:4">
      <c r="A1797" s="18"/>
      <c r="B1797" s="18"/>
      <c r="C1797" s="18"/>
      <c r="D1797" s="25"/>
    </row>
    <row r="1798" spans="1:4">
      <c r="A1798" s="18"/>
      <c r="B1798" s="18"/>
      <c r="C1798" s="18"/>
      <c r="D1798" s="25"/>
    </row>
    <row r="1799" spans="1:4">
      <c r="A1799" s="18"/>
      <c r="B1799" s="18"/>
      <c r="C1799" s="18"/>
      <c r="D1799" s="25"/>
    </row>
    <row r="1800" spans="1:4">
      <c r="A1800" s="18"/>
      <c r="B1800" s="18"/>
      <c r="C1800" s="18"/>
      <c r="D1800" s="25"/>
    </row>
    <row r="1801" spans="1:4">
      <c r="A1801" s="18"/>
      <c r="B1801" s="18"/>
      <c r="C1801" s="18"/>
      <c r="D1801" s="25"/>
    </row>
    <row r="1802" spans="1:4">
      <c r="A1802" s="18"/>
      <c r="B1802" s="18"/>
      <c r="C1802" s="18"/>
      <c r="D1802" s="25"/>
    </row>
    <row r="1803" spans="1:4">
      <c r="A1803" s="18"/>
      <c r="B1803" s="18"/>
      <c r="C1803" s="18"/>
      <c r="D1803" s="25"/>
    </row>
    <row r="1804" spans="1:4">
      <c r="A1804" s="18"/>
      <c r="B1804" s="18"/>
      <c r="C1804" s="18"/>
      <c r="D1804" s="25"/>
    </row>
    <row r="1805" spans="1:4">
      <c r="A1805" s="18"/>
      <c r="B1805" s="18"/>
      <c r="C1805" s="18"/>
      <c r="D1805" s="25"/>
    </row>
    <row r="1806" spans="1:4">
      <c r="A1806" s="18"/>
      <c r="B1806" s="18"/>
      <c r="C1806" s="18"/>
      <c r="D1806" s="25"/>
    </row>
    <row r="1807" spans="1:4">
      <c r="A1807" s="18"/>
      <c r="B1807" s="18"/>
      <c r="C1807" s="18"/>
      <c r="D1807" s="25"/>
    </row>
    <row r="1808" spans="1:4">
      <c r="A1808" s="18"/>
      <c r="B1808" s="18"/>
      <c r="C1808" s="18"/>
      <c r="D1808" s="25"/>
    </row>
    <row r="1809" spans="1:4">
      <c r="A1809" s="18"/>
      <c r="B1809" s="18"/>
      <c r="C1809" s="18"/>
      <c r="D1809" s="25"/>
    </row>
    <row r="1810" spans="1:4">
      <c r="A1810" s="18"/>
      <c r="B1810" s="18"/>
      <c r="C1810" s="18"/>
      <c r="D1810" s="25"/>
    </row>
    <row r="1811" spans="1:4">
      <c r="A1811" s="18"/>
      <c r="B1811" s="18"/>
      <c r="C1811" s="18"/>
      <c r="D1811" s="25"/>
    </row>
    <row r="1812" spans="1:4">
      <c r="A1812" s="18"/>
      <c r="B1812" s="18"/>
      <c r="C1812" s="18"/>
      <c r="D1812" s="25"/>
    </row>
    <row r="1813" spans="1:4">
      <c r="A1813" s="18"/>
      <c r="B1813" s="18"/>
      <c r="C1813" s="18"/>
      <c r="D1813" s="25"/>
    </row>
    <row r="1814" spans="1:4">
      <c r="A1814" s="18"/>
      <c r="B1814" s="18"/>
      <c r="C1814" s="18"/>
      <c r="D1814" s="25"/>
    </row>
    <row r="1815" spans="1:4">
      <c r="A1815" s="18"/>
      <c r="B1815" s="18"/>
      <c r="C1815" s="18"/>
      <c r="D1815" s="25"/>
    </row>
    <row r="1816" spans="1:4">
      <c r="A1816" s="18"/>
      <c r="B1816" s="18"/>
      <c r="C1816" s="18"/>
      <c r="D1816" s="25"/>
    </row>
    <row r="1817" spans="1:4">
      <c r="A1817" s="18"/>
      <c r="B1817" s="18"/>
      <c r="C1817" s="18"/>
      <c r="D1817" s="25"/>
    </row>
    <row r="1818" spans="1:4">
      <c r="A1818" s="18"/>
      <c r="B1818" s="18"/>
      <c r="C1818" s="18"/>
      <c r="D1818" s="25"/>
    </row>
    <row r="1819" spans="1:4">
      <c r="A1819" s="18"/>
      <c r="B1819" s="18"/>
      <c r="C1819" s="18"/>
      <c r="D1819" s="25"/>
    </row>
    <row r="1820" spans="1:4">
      <c r="A1820" s="18"/>
      <c r="B1820" s="18"/>
      <c r="C1820" s="18"/>
      <c r="D1820" s="25"/>
    </row>
    <row r="1821" spans="1:4">
      <c r="A1821" s="18"/>
      <c r="B1821" s="18"/>
      <c r="C1821" s="18"/>
      <c r="D1821" s="25"/>
    </row>
    <row r="1822" spans="1:4">
      <c r="A1822" s="18"/>
      <c r="B1822" s="18"/>
      <c r="C1822" s="18"/>
      <c r="D1822" s="25"/>
    </row>
    <row r="1823" spans="1:4">
      <c r="A1823" s="18"/>
      <c r="B1823" s="18"/>
      <c r="C1823" s="18"/>
      <c r="D1823" s="25"/>
    </row>
    <row r="1824" spans="1:4">
      <c r="A1824" s="18"/>
      <c r="B1824" s="18"/>
      <c r="C1824" s="18"/>
      <c r="D1824" s="25"/>
    </row>
    <row r="1825" spans="1:4">
      <c r="A1825" s="18"/>
      <c r="B1825" s="18"/>
      <c r="C1825" s="18"/>
      <c r="D1825" s="25"/>
    </row>
    <row r="1826" spans="1:4">
      <c r="A1826" s="18"/>
      <c r="B1826" s="18"/>
      <c r="C1826" s="18"/>
      <c r="D1826" s="25"/>
    </row>
    <row r="1827" spans="1:4">
      <c r="A1827" s="18"/>
      <c r="B1827" s="18"/>
      <c r="C1827" s="18"/>
      <c r="D1827" s="25"/>
    </row>
    <row r="1828" spans="1:4">
      <c r="A1828" s="18"/>
      <c r="B1828" s="18"/>
      <c r="C1828" s="18"/>
      <c r="D1828" s="25"/>
    </row>
    <row r="1829" spans="1:4">
      <c r="A1829" s="18"/>
      <c r="B1829" s="18"/>
      <c r="C1829" s="18"/>
      <c r="D1829" s="25"/>
    </row>
    <row r="1830" spans="1:4">
      <c r="A1830" s="18"/>
      <c r="B1830" s="18"/>
      <c r="C1830" s="18"/>
      <c r="D1830" s="25"/>
    </row>
    <row r="1831" spans="1:4">
      <c r="A1831" s="18"/>
      <c r="B1831" s="18"/>
      <c r="C1831" s="18"/>
      <c r="D1831" s="25"/>
    </row>
    <row r="1832" spans="1:4">
      <c r="A1832" s="18"/>
      <c r="B1832" s="18"/>
      <c r="C1832" s="18"/>
      <c r="D1832" s="25"/>
    </row>
    <row r="1833" spans="1:4">
      <c r="A1833" s="18"/>
      <c r="B1833" s="18"/>
      <c r="C1833" s="18"/>
      <c r="D1833" s="25"/>
    </row>
    <row r="1834" spans="1:4">
      <c r="A1834" s="18"/>
      <c r="B1834" s="18"/>
      <c r="C1834" s="18"/>
      <c r="D1834" s="25"/>
    </row>
    <row r="1835" spans="1:4">
      <c r="A1835" s="18"/>
      <c r="B1835" s="18"/>
      <c r="C1835" s="18"/>
      <c r="D1835" s="25"/>
    </row>
    <row r="1836" spans="1:4">
      <c r="A1836" s="18"/>
      <c r="B1836" s="18"/>
      <c r="C1836" s="18"/>
      <c r="D1836" s="25"/>
    </row>
    <row r="1837" spans="1:4">
      <c r="A1837" s="18"/>
      <c r="B1837" s="18"/>
      <c r="C1837" s="18"/>
      <c r="D1837" s="25"/>
    </row>
    <row r="1838" spans="1:4">
      <c r="A1838" s="18"/>
      <c r="B1838" s="18"/>
      <c r="C1838" s="18"/>
      <c r="D1838" s="25"/>
    </row>
    <row r="1839" spans="1:4">
      <c r="A1839" s="18"/>
      <c r="B1839" s="18"/>
      <c r="C1839" s="18"/>
      <c r="D1839" s="25"/>
    </row>
    <row r="1840" spans="1:4">
      <c r="A1840" s="18"/>
      <c r="B1840" s="18"/>
      <c r="C1840" s="18"/>
      <c r="D1840" s="25"/>
    </row>
    <row r="1841" spans="1:4">
      <c r="A1841" s="18"/>
      <c r="B1841" s="18"/>
      <c r="C1841" s="18"/>
      <c r="D1841" s="25"/>
    </row>
    <row r="1842" spans="1:4">
      <c r="A1842" s="18"/>
      <c r="B1842" s="18"/>
      <c r="C1842" s="18"/>
      <c r="D1842" s="25"/>
    </row>
    <row r="1843" spans="1:4">
      <c r="A1843" s="18"/>
      <c r="B1843" s="18"/>
      <c r="C1843" s="18"/>
      <c r="D1843" s="25"/>
    </row>
    <row r="1844" spans="1:4">
      <c r="A1844" s="18"/>
      <c r="B1844" s="18"/>
      <c r="C1844" s="18"/>
      <c r="D1844" s="25"/>
    </row>
    <row r="1845" spans="1:4">
      <c r="A1845" s="18"/>
      <c r="B1845" s="18"/>
      <c r="C1845" s="18"/>
      <c r="D1845" s="25"/>
    </row>
    <row r="1846" spans="1:4">
      <c r="A1846" s="18"/>
      <c r="B1846" s="18"/>
      <c r="C1846" s="18"/>
      <c r="D1846" s="25"/>
    </row>
    <row r="1847" spans="1:4">
      <c r="A1847" s="18"/>
      <c r="B1847" s="18"/>
      <c r="C1847" s="18"/>
      <c r="D1847" s="25"/>
    </row>
    <row r="1848" spans="1:4">
      <c r="A1848" s="18"/>
      <c r="B1848" s="18"/>
      <c r="C1848" s="18"/>
      <c r="D1848" s="25"/>
    </row>
    <row r="1849" spans="1:4">
      <c r="A1849" s="18"/>
      <c r="B1849" s="18"/>
      <c r="C1849" s="18"/>
      <c r="D1849" s="25"/>
    </row>
    <row r="1850" spans="1:4">
      <c r="A1850" s="18"/>
      <c r="B1850" s="18"/>
      <c r="C1850" s="18"/>
      <c r="D1850" s="25"/>
    </row>
    <row r="1851" spans="1:4">
      <c r="A1851" s="18"/>
      <c r="B1851" s="18"/>
      <c r="C1851" s="18"/>
      <c r="D1851" s="25"/>
    </row>
    <row r="1852" spans="1:4">
      <c r="A1852" s="18"/>
      <c r="B1852" s="18"/>
      <c r="C1852" s="18"/>
      <c r="D1852" s="25"/>
    </row>
    <row r="1853" spans="1:4">
      <c r="A1853" s="18"/>
      <c r="B1853" s="18"/>
      <c r="C1853" s="18"/>
      <c r="D1853" s="25"/>
    </row>
    <row r="1854" spans="1:4">
      <c r="A1854" s="18"/>
      <c r="B1854" s="18"/>
      <c r="C1854" s="18"/>
      <c r="D1854" s="25"/>
    </row>
    <row r="1855" spans="1:4">
      <c r="A1855" s="18"/>
      <c r="B1855" s="18"/>
      <c r="C1855" s="18"/>
      <c r="D1855" s="25"/>
    </row>
    <row r="1856" spans="1:4">
      <c r="A1856" s="18"/>
      <c r="B1856" s="18"/>
      <c r="C1856" s="18"/>
      <c r="D1856" s="25"/>
    </row>
    <row r="1857" spans="1:4">
      <c r="A1857" s="18"/>
      <c r="B1857" s="18"/>
      <c r="C1857" s="18"/>
      <c r="D1857" s="25"/>
    </row>
    <row r="1858" spans="1:4">
      <c r="A1858" s="18"/>
      <c r="B1858" s="18"/>
      <c r="C1858" s="18"/>
      <c r="D1858" s="25"/>
    </row>
    <row r="1859" spans="1:4">
      <c r="A1859" s="18"/>
      <c r="B1859" s="18"/>
      <c r="C1859" s="18"/>
      <c r="D1859" s="25"/>
    </row>
    <row r="1860" spans="1:4">
      <c r="A1860" s="18"/>
      <c r="B1860" s="18"/>
      <c r="C1860" s="18"/>
      <c r="D1860" s="25"/>
    </row>
    <row r="1861" spans="1:4">
      <c r="A1861" s="18"/>
      <c r="B1861" s="18"/>
      <c r="C1861" s="18"/>
      <c r="D1861" s="25"/>
    </row>
    <row r="1862" spans="1:4">
      <c r="A1862" s="18"/>
      <c r="B1862" s="18"/>
      <c r="C1862" s="18"/>
      <c r="D1862" s="25"/>
    </row>
    <row r="1863" spans="1:4">
      <c r="A1863" s="18"/>
      <c r="B1863" s="18"/>
      <c r="C1863" s="18"/>
      <c r="D1863" s="25"/>
    </row>
    <row r="1864" spans="1:4">
      <c r="A1864" s="18"/>
      <c r="B1864" s="18"/>
      <c r="C1864" s="18"/>
      <c r="D1864" s="25"/>
    </row>
    <row r="1865" spans="1:4">
      <c r="A1865" s="18"/>
      <c r="B1865" s="18"/>
      <c r="C1865" s="18"/>
      <c r="D1865" s="25"/>
    </row>
    <row r="1866" spans="1:4">
      <c r="A1866" s="18"/>
      <c r="B1866" s="18"/>
      <c r="C1866" s="18"/>
      <c r="D1866" s="25"/>
    </row>
    <row r="1867" spans="1:4">
      <c r="A1867" s="18"/>
      <c r="B1867" s="18"/>
      <c r="C1867" s="18"/>
      <c r="D1867" s="25"/>
    </row>
    <row r="1868" spans="1:4">
      <c r="A1868" s="18"/>
      <c r="B1868" s="18"/>
      <c r="C1868" s="18"/>
      <c r="D1868" s="25"/>
    </row>
    <row r="1869" spans="1:4">
      <c r="A1869" s="18"/>
      <c r="B1869" s="18"/>
      <c r="C1869" s="18"/>
      <c r="D1869" s="25"/>
    </row>
    <row r="1870" spans="1:4">
      <c r="A1870" s="18"/>
      <c r="B1870" s="18"/>
      <c r="C1870" s="18"/>
      <c r="D1870" s="25"/>
    </row>
    <row r="1871" spans="1:4">
      <c r="A1871" s="18"/>
      <c r="B1871" s="18"/>
      <c r="C1871" s="18"/>
      <c r="D1871" s="25"/>
    </row>
    <row r="1872" spans="1:4">
      <c r="A1872" s="18"/>
      <c r="B1872" s="18"/>
      <c r="C1872" s="18"/>
      <c r="D1872" s="25"/>
    </row>
    <row r="1873" spans="1:4">
      <c r="A1873" s="18"/>
      <c r="B1873" s="18"/>
      <c r="C1873" s="18"/>
      <c r="D1873" s="25"/>
    </row>
    <row r="1874" spans="1:4">
      <c r="A1874" s="18"/>
      <c r="B1874" s="18"/>
      <c r="C1874" s="18"/>
      <c r="D1874" s="25"/>
    </row>
    <row r="1875" spans="1:4">
      <c r="A1875" s="18"/>
      <c r="B1875" s="18"/>
      <c r="C1875" s="18"/>
      <c r="D1875" s="25"/>
    </row>
    <row r="1876" spans="1:4">
      <c r="A1876" s="18"/>
      <c r="B1876" s="18"/>
      <c r="C1876" s="18"/>
      <c r="D1876" s="25"/>
    </row>
    <row r="1877" spans="1:4">
      <c r="A1877" s="18"/>
      <c r="B1877" s="18"/>
      <c r="C1877" s="18"/>
      <c r="D1877" s="25"/>
    </row>
    <row r="1878" spans="1:4">
      <c r="A1878" s="18"/>
      <c r="B1878" s="18"/>
      <c r="C1878" s="18"/>
      <c r="D1878" s="25"/>
    </row>
    <row r="1879" spans="1:4">
      <c r="A1879" s="18"/>
      <c r="B1879" s="18"/>
      <c r="C1879" s="18"/>
      <c r="D1879" s="25"/>
    </row>
    <row r="1880" spans="1:4">
      <c r="A1880" s="18"/>
      <c r="B1880" s="18"/>
      <c r="C1880" s="18"/>
      <c r="D1880" s="25"/>
    </row>
    <row r="1881" spans="1:4">
      <c r="A1881" s="18"/>
      <c r="B1881" s="18"/>
      <c r="C1881" s="18"/>
      <c r="D1881" s="25"/>
    </row>
    <row r="1882" spans="1:4">
      <c r="A1882" s="18"/>
      <c r="B1882" s="18"/>
      <c r="C1882" s="18"/>
      <c r="D1882" s="25"/>
    </row>
    <row r="1883" spans="1:4">
      <c r="A1883" s="18"/>
      <c r="B1883" s="18"/>
      <c r="C1883" s="18"/>
      <c r="D1883" s="25"/>
    </row>
    <row r="1884" spans="1:4">
      <c r="A1884" s="18"/>
      <c r="B1884" s="18"/>
      <c r="C1884" s="18"/>
      <c r="D1884" s="25"/>
    </row>
    <row r="1885" spans="1:4">
      <c r="A1885" s="18"/>
      <c r="B1885" s="18"/>
      <c r="C1885" s="18"/>
      <c r="D1885" s="25"/>
    </row>
    <row r="1886" spans="1:4">
      <c r="A1886" s="18"/>
      <c r="B1886" s="18"/>
      <c r="C1886" s="18"/>
      <c r="D1886" s="25"/>
    </row>
    <row r="1887" spans="1:4">
      <c r="A1887" s="18"/>
      <c r="B1887" s="18"/>
      <c r="C1887" s="18"/>
      <c r="D1887" s="25"/>
    </row>
    <row r="1888" spans="1:4">
      <c r="A1888" s="18"/>
      <c r="B1888" s="18"/>
      <c r="C1888" s="18"/>
      <c r="D1888" s="25"/>
    </row>
    <row r="1889" spans="1:4">
      <c r="A1889" s="18"/>
      <c r="B1889" s="18"/>
      <c r="C1889" s="18"/>
      <c r="D1889" s="25"/>
    </row>
    <row r="1890" spans="1:4">
      <c r="A1890" s="18"/>
      <c r="B1890" s="18"/>
      <c r="C1890" s="18"/>
      <c r="D1890" s="25"/>
    </row>
    <row r="1891" spans="1:4">
      <c r="A1891" s="18"/>
      <c r="B1891" s="18"/>
      <c r="C1891" s="18"/>
      <c r="D1891" s="25"/>
    </row>
    <row r="1892" spans="1:4">
      <c r="A1892" s="18"/>
      <c r="B1892" s="18"/>
      <c r="C1892" s="18"/>
      <c r="D1892" s="25"/>
    </row>
    <row r="1893" spans="1:4">
      <c r="A1893" s="18"/>
      <c r="B1893" s="18"/>
      <c r="C1893" s="18"/>
      <c r="D1893" s="25"/>
    </row>
    <row r="1894" spans="1:4">
      <c r="A1894" s="18"/>
      <c r="B1894" s="18"/>
      <c r="C1894" s="18"/>
      <c r="D1894" s="25"/>
    </row>
    <row r="1895" spans="1:4">
      <c r="A1895" s="18"/>
      <c r="B1895" s="18"/>
      <c r="C1895" s="18"/>
      <c r="D1895" s="25"/>
    </row>
    <row r="1896" spans="1:4">
      <c r="A1896" s="18"/>
      <c r="B1896" s="18"/>
      <c r="C1896" s="18"/>
      <c r="D1896" s="25"/>
    </row>
    <row r="1897" spans="1:4">
      <c r="A1897" s="18"/>
      <c r="B1897" s="18"/>
      <c r="C1897" s="18"/>
      <c r="D1897" s="25"/>
    </row>
    <row r="1898" spans="1:4">
      <c r="A1898" s="18"/>
      <c r="B1898" s="18"/>
      <c r="C1898" s="18"/>
      <c r="D1898" s="25"/>
    </row>
    <row r="1899" spans="1:4">
      <c r="A1899" s="18"/>
      <c r="B1899" s="18"/>
      <c r="C1899" s="18"/>
      <c r="D1899" s="25"/>
    </row>
    <row r="1900" spans="1:4">
      <c r="A1900" s="18"/>
      <c r="B1900" s="18"/>
      <c r="C1900" s="18"/>
      <c r="D1900" s="25"/>
    </row>
    <row r="1901" spans="1:4">
      <c r="A1901" s="18"/>
      <c r="B1901" s="18"/>
      <c r="C1901" s="18"/>
      <c r="D1901" s="25"/>
    </row>
    <row r="1902" spans="1:4">
      <c r="A1902" s="18"/>
      <c r="B1902" s="18"/>
      <c r="C1902" s="18"/>
      <c r="D1902" s="25"/>
    </row>
    <row r="1903" spans="1:4">
      <c r="A1903" s="18"/>
      <c r="B1903" s="18"/>
      <c r="C1903" s="18"/>
      <c r="D1903" s="25"/>
    </row>
    <row r="1904" spans="1:4">
      <c r="A1904" s="18"/>
      <c r="B1904" s="18"/>
      <c r="C1904" s="18"/>
      <c r="D1904" s="25"/>
    </row>
    <row r="1905" spans="1:4">
      <c r="A1905" s="18"/>
      <c r="B1905" s="18"/>
      <c r="C1905" s="18"/>
      <c r="D1905" s="25"/>
    </row>
    <row r="1906" spans="1:4">
      <c r="A1906" s="18"/>
      <c r="B1906" s="18"/>
      <c r="C1906" s="18"/>
      <c r="D1906" s="25"/>
    </row>
    <row r="1907" spans="1:4">
      <c r="A1907" s="18"/>
      <c r="B1907" s="18"/>
      <c r="C1907" s="18"/>
      <c r="D1907" s="25"/>
    </row>
    <row r="1908" spans="1:4">
      <c r="A1908" s="18"/>
      <c r="B1908" s="18"/>
      <c r="C1908" s="18"/>
      <c r="D1908" s="25"/>
    </row>
    <row r="1909" spans="1:4">
      <c r="A1909" s="18"/>
      <c r="B1909" s="18"/>
      <c r="C1909" s="18"/>
      <c r="D1909" s="25"/>
    </row>
    <row r="1910" spans="1:4">
      <c r="A1910" s="18"/>
      <c r="B1910" s="18"/>
      <c r="C1910" s="18"/>
      <c r="D1910" s="25"/>
    </row>
    <row r="1911" spans="1:4">
      <c r="A1911" s="18"/>
      <c r="B1911" s="18"/>
      <c r="C1911" s="18"/>
      <c r="D1911" s="25"/>
    </row>
    <row r="1912" spans="1:4">
      <c r="A1912" s="18"/>
      <c r="B1912" s="18"/>
      <c r="C1912" s="18"/>
      <c r="D1912" s="25"/>
    </row>
    <row r="1913" spans="1:4">
      <c r="A1913" s="18"/>
      <c r="B1913" s="18"/>
      <c r="C1913" s="18"/>
      <c r="D1913" s="25"/>
    </row>
    <row r="1914" spans="1:4">
      <c r="A1914" s="18"/>
      <c r="B1914" s="18"/>
      <c r="C1914" s="18"/>
      <c r="D1914" s="25"/>
    </row>
    <row r="1915" spans="1:4">
      <c r="A1915" s="18"/>
      <c r="B1915" s="18"/>
      <c r="C1915" s="18"/>
      <c r="D1915" s="25"/>
    </row>
    <row r="1916" spans="1:4">
      <c r="A1916" s="18"/>
      <c r="B1916" s="18"/>
      <c r="C1916" s="18"/>
      <c r="D1916" s="25"/>
    </row>
    <row r="1917" spans="1:4">
      <c r="A1917" s="18"/>
      <c r="B1917" s="18"/>
      <c r="C1917" s="18"/>
      <c r="D1917" s="25"/>
    </row>
    <row r="1918" spans="1:4">
      <c r="A1918" s="18"/>
      <c r="B1918" s="18"/>
      <c r="C1918" s="18"/>
      <c r="D1918" s="25"/>
    </row>
    <row r="1919" spans="1:4">
      <c r="A1919" s="18"/>
      <c r="B1919" s="18"/>
      <c r="C1919" s="18"/>
      <c r="D1919" s="25"/>
    </row>
    <row r="1920" spans="1:4">
      <c r="A1920" s="18"/>
      <c r="B1920" s="18"/>
      <c r="C1920" s="18"/>
      <c r="D1920" s="25"/>
    </row>
    <row r="1921" spans="1:4">
      <c r="A1921" s="18"/>
      <c r="B1921" s="18"/>
      <c r="C1921" s="18"/>
      <c r="D1921" s="25"/>
    </row>
    <row r="1922" spans="1:4">
      <c r="A1922" s="18"/>
      <c r="B1922" s="18"/>
      <c r="C1922" s="18"/>
      <c r="D1922" s="25"/>
    </row>
    <row r="1923" spans="1:4">
      <c r="A1923" s="18"/>
      <c r="B1923" s="18"/>
      <c r="C1923" s="18"/>
      <c r="D1923" s="25"/>
    </row>
    <row r="1924" spans="1:4">
      <c r="A1924" s="18"/>
      <c r="B1924" s="18"/>
      <c r="C1924" s="18"/>
      <c r="D1924" s="25"/>
    </row>
    <row r="1925" spans="1:4">
      <c r="A1925" s="18"/>
      <c r="B1925" s="18"/>
      <c r="C1925" s="18"/>
      <c r="D1925" s="25"/>
    </row>
    <row r="1926" spans="1:4">
      <c r="A1926" s="18"/>
      <c r="B1926" s="18"/>
      <c r="C1926" s="18"/>
      <c r="D1926" s="25"/>
    </row>
    <row r="1927" spans="1:4">
      <c r="A1927" s="18"/>
      <c r="B1927" s="18"/>
      <c r="C1927" s="18"/>
      <c r="D1927" s="25"/>
    </row>
    <row r="1928" spans="1:4">
      <c r="A1928" s="18"/>
      <c r="B1928" s="18"/>
      <c r="C1928" s="18"/>
      <c r="D1928" s="25"/>
    </row>
    <row r="1929" spans="1:4">
      <c r="A1929" s="18"/>
      <c r="B1929" s="18"/>
      <c r="C1929" s="18"/>
      <c r="D1929" s="25"/>
    </row>
    <row r="1930" spans="1:4">
      <c r="A1930" s="18"/>
      <c r="B1930" s="18"/>
      <c r="C1930" s="18"/>
      <c r="D1930" s="25"/>
    </row>
    <row r="1931" spans="1:4">
      <c r="A1931" s="18"/>
      <c r="B1931" s="18"/>
      <c r="C1931" s="18"/>
      <c r="D1931" s="25"/>
    </row>
    <row r="1932" spans="1:4">
      <c r="A1932" s="18"/>
      <c r="B1932" s="18"/>
      <c r="C1932" s="18"/>
      <c r="D1932" s="25"/>
    </row>
    <row r="1933" spans="1:4">
      <c r="A1933" s="18"/>
      <c r="B1933" s="18"/>
      <c r="C1933" s="18"/>
      <c r="D1933" s="25"/>
    </row>
    <row r="1934" spans="1:4">
      <c r="A1934" s="18"/>
      <c r="B1934" s="18"/>
      <c r="C1934" s="18"/>
      <c r="D1934" s="25"/>
    </row>
    <row r="1935" spans="1:4">
      <c r="A1935" s="18"/>
      <c r="B1935" s="18"/>
      <c r="C1935" s="18"/>
      <c r="D1935" s="25"/>
    </row>
    <row r="1936" spans="1:4">
      <c r="A1936" s="18"/>
      <c r="B1936" s="18"/>
      <c r="C1936" s="18"/>
      <c r="D1936" s="25"/>
    </row>
    <row r="1937" spans="1:4">
      <c r="A1937" s="18"/>
      <c r="B1937" s="18"/>
      <c r="C1937" s="18"/>
      <c r="D1937" s="25"/>
    </row>
    <row r="1938" spans="1:4">
      <c r="A1938" s="18"/>
      <c r="B1938" s="18"/>
      <c r="C1938" s="18"/>
      <c r="D1938" s="25"/>
    </row>
    <row r="1939" spans="1:4">
      <c r="A1939" s="18"/>
      <c r="B1939" s="18"/>
      <c r="C1939" s="18"/>
      <c r="D1939" s="25"/>
    </row>
    <row r="1940" spans="1:4">
      <c r="A1940" s="18"/>
      <c r="B1940" s="18"/>
      <c r="C1940" s="18"/>
      <c r="D1940" s="25"/>
    </row>
    <row r="1941" spans="1:4">
      <c r="A1941" s="18"/>
      <c r="B1941" s="18"/>
      <c r="C1941" s="18"/>
      <c r="D1941" s="25"/>
    </row>
    <row r="1942" spans="1:4">
      <c r="A1942" s="18"/>
      <c r="B1942" s="18"/>
      <c r="C1942" s="18"/>
      <c r="D1942" s="25"/>
    </row>
    <row r="1943" spans="1:4">
      <c r="A1943" s="18"/>
      <c r="B1943" s="18"/>
      <c r="C1943" s="18"/>
      <c r="D1943" s="25"/>
    </row>
    <row r="1944" spans="1:4">
      <c r="A1944" s="18"/>
      <c r="B1944" s="18"/>
      <c r="C1944" s="18"/>
      <c r="D1944" s="25"/>
    </row>
    <row r="1945" spans="1:4">
      <c r="A1945" s="18"/>
      <c r="B1945" s="18"/>
      <c r="C1945" s="18"/>
      <c r="D1945" s="25"/>
    </row>
    <row r="1946" spans="1:4">
      <c r="A1946" s="18"/>
      <c r="B1946" s="18"/>
      <c r="C1946" s="18"/>
      <c r="D1946" s="25"/>
    </row>
    <row r="1947" spans="1:4">
      <c r="A1947" s="18"/>
      <c r="B1947" s="18"/>
      <c r="C1947" s="18"/>
      <c r="D1947" s="25"/>
    </row>
    <row r="1948" spans="1:4">
      <c r="A1948" s="18"/>
      <c r="B1948" s="18"/>
      <c r="C1948" s="18"/>
      <c r="D1948" s="25"/>
    </row>
    <row r="1949" spans="1:4">
      <c r="A1949" s="18"/>
      <c r="B1949" s="18"/>
      <c r="C1949" s="18"/>
      <c r="D1949" s="25"/>
    </row>
    <row r="1950" spans="1:4">
      <c r="A1950" s="18"/>
      <c r="B1950" s="18"/>
      <c r="C1950" s="18"/>
      <c r="D1950" s="25"/>
    </row>
    <row r="1951" spans="1:4">
      <c r="A1951" s="18"/>
      <c r="B1951" s="18"/>
      <c r="C1951" s="18"/>
      <c r="D1951" s="25"/>
    </row>
    <row r="1952" spans="1:4">
      <c r="A1952" s="18"/>
      <c r="B1952" s="18"/>
      <c r="C1952" s="18"/>
      <c r="D1952" s="25"/>
    </row>
    <row r="1953" spans="1:4">
      <c r="A1953" s="18"/>
      <c r="B1953" s="18"/>
      <c r="C1953" s="18"/>
      <c r="D1953" s="25"/>
    </row>
    <row r="1954" spans="1:4">
      <c r="A1954" s="18"/>
      <c r="B1954" s="18"/>
      <c r="C1954" s="18"/>
      <c r="D1954" s="25"/>
    </row>
    <row r="1955" spans="1:4">
      <c r="A1955" s="18"/>
      <c r="B1955" s="18"/>
      <c r="C1955" s="18"/>
      <c r="D1955" s="25"/>
    </row>
    <row r="1956" spans="1:4">
      <c r="A1956" s="18"/>
      <c r="B1956" s="18"/>
      <c r="C1956" s="18"/>
      <c r="D1956" s="25"/>
    </row>
    <row r="1957" spans="1:4">
      <c r="A1957" s="18"/>
      <c r="B1957" s="18"/>
      <c r="C1957" s="18"/>
      <c r="D1957" s="25"/>
    </row>
    <row r="1958" spans="1:4">
      <c r="A1958" s="18"/>
      <c r="B1958" s="18"/>
      <c r="C1958" s="18"/>
      <c r="D1958" s="25"/>
    </row>
    <row r="1959" spans="1:4">
      <c r="A1959" s="18"/>
      <c r="B1959" s="18"/>
      <c r="C1959" s="18"/>
      <c r="D1959" s="25"/>
    </row>
    <row r="1960" spans="1:4">
      <c r="A1960" s="18"/>
      <c r="B1960" s="18"/>
      <c r="C1960" s="18"/>
      <c r="D1960" s="25"/>
    </row>
    <row r="1961" spans="1:4">
      <c r="A1961" s="18"/>
      <c r="B1961" s="18"/>
      <c r="C1961" s="18"/>
      <c r="D1961" s="25"/>
    </row>
    <row r="1962" spans="1:4">
      <c r="A1962" s="18"/>
      <c r="B1962" s="18"/>
      <c r="C1962" s="18"/>
      <c r="D1962" s="25"/>
    </row>
    <row r="1963" spans="1:4">
      <c r="A1963" s="18"/>
      <c r="B1963" s="18"/>
      <c r="C1963" s="18"/>
      <c r="D1963" s="25"/>
    </row>
    <row r="1964" spans="1:4">
      <c r="A1964" s="18"/>
      <c r="B1964" s="18"/>
      <c r="C1964" s="18"/>
      <c r="D1964" s="25"/>
    </row>
    <row r="1965" spans="1:4">
      <c r="A1965" s="18"/>
      <c r="B1965" s="18"/>
      <c r="C1965" s="18"/>
      <c r="D1965" s="25"/>
    </row>
    <row r="1966" spans="1:4">
      <c r="A1966" s="18"/>
      <c r="B1966" s="18"/>
      <c r="C1966" s="18"/>
      <c r="D1966" s="25"/>
    </row>
    <row r="1967" spans="1:4">
      <c r="A1967" s="18"/>
      <c r="B1967" s="18"/>
      <c r="C1967" s="18"/>
      <c r="D1967" s="25"/>
    </row>
    <row r="1968" spans="1:4">
      <c r="A1968" s="18"/>
      <c r="B1968" s="18"/>
      <c r="C1968" s="18"/>
      <c r="D1968" s="25"/>
    </row>
    <row r="1969" spans="1:4">
      <c r="A1969" s="18"/>
      <c r="B1969" s="18"/>
      <c r="C1969" s="18"/>
      <c r="D1969" s="25"/>
    </row>
    <row r="1970" spans="1:4">
      <c r="A1970" s="18"/>
      <c r="B1970" s="18"/>
      <c r="C1970" s="18"/>
      <c r="D1970" s="25"/>
    </row>
    <row r="1971" spans="1:4">
      <c r="A1971" s="18"/>
      <c r="B1971" s="18"/>
      <c r="C1971" s="18"/>
      <c r="D1971" s="25"/>
    </row>
    <row r="1972" spans="1:4">
      <c r="A1972" s="18"/>
      <c r="B1972" s="18"/>
      <c r="C1972" s="18"/>
      <c r="D1972" s="25"/>
    </row>
    <row r="1973" spans="1:4">
      <c r="A1973" s="18"/>
      <c r="B1973" s="18"/>
      <c r="C1973" s="18"/>
      <c r="D1973" s="25"/>
    </row>
    <row r="1974" spans="1:4">
      <c r="A1974" s="18"/>
      <c r="B1974" s="18"/>
      <c r="C1974" s="18"/>
      <c r="D1974" s="25"/>
    </row>
    <row r="1975" spans="1:4">
      <c r="A1975" s="18"/>
      <c r="B1975" s="18"/>
      <c r="C1975" s="18"/>
      <c r="D1975" s="25"/>
    </row>
    <row r="1976" spans="1:4">
      <c r="A1976" s="18"/>
      <c r="B1976" s="18"/>
      <c r="C1976" s="18"/>
      <c r="D1976" s="25"/>
    </row>
    <row r="1977" spans="1:4">
      <c r="A1977" s="18"/>
      <c r="B1977" s="18"/>
      <c r="C1977" s="18"/>
      <c r="D1977" s="25"/>
    </row>
    <row r="1978" spans="1:4">
      <c r="A1978" s="18"/>
      <c r="B1978" s="18"/>
      <c r="C1978" s="18"/>
      <c r="D1978" s="25"/>
    </row>
    <row r="1979" spans="1:4">
      <c r="A1979" s="18"/>
      <c r="B1979" s="18"/>
      <c r="C1979" s="18"/>
      <c r="D1979" s="25"/>
    </row>
    <row r="1980" spans="1:4">
      <c r="A1980" s="18"/>
      <c r="B1980" s="18"/>
      <c r="C1980" s="18"/>
      <c r="D1980" s="25"/>
    </row>
    <row r="1981" spans="1:4">
      <c r="A1981" s="18"/>
      <c r="B1981" s="18"/>
      <c r="C1981" s="18"/>
      <c r="D1981" s="25"/>
    </row>
    <row r="1982" spans="1:4">
      <c r="A1982" s="18"/>
      <c r="B1982" s="18"/>
      <c r="C1982" s="18"/>
      <c r="D1982" s="25"/>
    </row>
    <row r="1983" spans="1:4">
      <c r="A1983" s="18"/>
      <c r="B1983" s="18"/>
      <c r="C1983" s="18"/>
      <c r="D1983" s="25"/>
    </row>
    <row r="1984" spans="1:4">
      <c r="A1984" s="18"/>
      <c r="B1984" s="18"/>
      <c r="C1984" s="18"/>
      <c r="D1984" s="25"/>
    </row>
    <row r="1985" spans="1:4">
      <c r="A1985" s="18"/>
      <c r="B1985" s="18"/>
      <c r="C1985" s="18"/>
      <c r="D1985" s="25"/>
    </row>
    <row r="1986" spans="1:4">
      <c r="A1986" s="18"/>
      <c r="B1986" s="18"/>
      <c r="C1986" s="18"/>
      <c r="D1986" s="25"/>
    </row>
    <row r="1987" spans="1:4">
      <c r="A1987" s="18"/>
      <c r="B1987" s="18"/>
      <c r="C1987" s="18"/>
      <c r="D1987" s="25"/>
    </row>
    <row r="1988" spans="1:4">
      <c r="A1988" s="18"/>
      <c r="B1988" s="18"/>
      <c r="C1988" s="18"/>
      <c r="D1988" s="25"/>
    </row>
    <row r="1989" spans="1:4">
      <c r="A1989" s="18"/>
      <c r="B1989" s="18"/>
      <c r="C1989" s="18"/>
      <c r="D1989" s="25"/>
    </row>
    <row r="1990" spans="1:4">
      <c r="A1990" s="18"/>
      <c r="B1990" s="18"/>
      <c r="C1990" s="18"/>
      <c r="D1990" s="25"/>
    </row>
    <row r="1991" spans="1:4">
      <c r="A1991" s="18"/>
      <c r="B1991" s="18"/>
      <c r="C1991" s="18"/>
      <c r="D1991" s="25"/>
    </row>
    <row r="1992" spans="1:4">
      <c r="A1992" s="18"/>
      <c r="B1992" s="18"/>
      <c r="C1992" s="18"/>
      <c r="D1992" s="25"/>
    </row>
    <row r="1993" spans="1:4">
      <c r="A1993" s="18"/>
      <c r="B1993" s="18"/>
      <c r="C1993" s="18"/>
      <c r="D1993" s="25"/>
    </row>
    <row r="1994" spans="1:4">
      <c r="A1994" s="18"/>
      <c r="B1994" s="18"/>
      <c r="C1994" s="18"/>
      <c r="D1994" s="25"/>
    </row>
    <row r="1995" spans="1:4">
      <c r="A1995" s="18"/>
      <c r="B1995" s="18"/>
      <c r="C1995" s="18"/>
      <c r="D1995" s="25"/>
    </row>
    <row r="1996" spans="1:4">
      <c r="A1996" s="18"/>
      <c r="B1996" s="18"/>
      <c r="C1996" s="18"/>
      <c r="D1996" s="25"/>
    </row>
    <row r="1997" spans="1:4">
      <c r="A1997" s="18"/>
      <c r="B1997" s="18"/>
      <c r="C1997" s="18"/>
      <c r="D1997" s="25"/>
    </row>
    <row r="1998" spans="1:4">
      <c r="A1998" s="18"/>
      <c r="B1998" s="18"/>
      <c r="C1998" s="18"/>
      <c r="D1998" s="25"/>
    </row>
  </sheetData>
  <autoFilter ref="A3:I1025"/>
  <sortState ref="A3:D1008">
    <sortCondition ref="C3:C1008"/>
  </sortState>
  <mergeCells count="4">
    <mergeCell ref="E2:J2"/>
    <mergeCell ref="K2:P2"/>
    <mergeCell ref="Q2:V2"/>
    <mergeCell ref="W2:AB2"/>
  </mergeCells>
  <printOptions horizontalCentered="1"/>
  <pageMargins left="0.19685039370078741" right="0.11811023622047245" top="0.43307086614173229" bottom="0.43307086614173229" header="0.11811023622047245" footer="0.15748031496062992"/>
  <pageSetup paperSize="9" orientation="portrait" horizontalDpi="1200" verticalDpi="1200" r:id="rId1"/>
  <headerFooter>
    <oddHeader>&amp;L&amp;"Calibri,Corsivo grassetto"&amp;14Procedure Chirurgiche 2015 - Sintesi per Intervento</oddHeader>
    <oddFooter>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Z20"/>
  <sheetViews>
    <sheetView workbookViewId="0">
      <selection activeCell="V3" sqref="V3"/>
    </sheetView>
  </sheetViews>
  <sheetFormatPr defaultRowHeight="12" outlineLevelCol="1"/>
  <cols>
    <col min="1" max="1" width="43.7109375" style="17" bestFit="1" customWidth="1"/>
    <col min="2" max="3" width="7.140625" style="2" hidden="1" customWidth="1" outlineLevel="1"/>
    <col min="4" max="4" width="7.140625" style="30" hidden="1" customWidth="1" outlineLevel="1"/>
    <col min="5" max="9" width="7.140625" style="2" hidden="1" customWidth="1" outlineLevel="1"/>
    <col min="10" max="10" width="7.140625" style="30" hidden="1" customWidth="1" outlineLevel="1"/>
    <col min="11" max="15" width="7.140625" style="2" hidden="1" customWidth="1" outlineLevel="1"/>
    <col min="16" max="16" width="7.140625" style="30" hidden="1" customWidth="1" outlineLevel="1"/>
    <col min="17" max="19" width="7.140625" style="2" hidden="1" customWidth="1" outlineLevel="1"/>
    <col min="20" max="20" width="7.140625" style="2" customWidth="1" collapsed="1"/>
    <col min="21" max="26" width="7.140625" style="2" customWidth="1"/>
    <col min="27" max="16384" width="9.140625" style="2"/>
  </cols>
  <sheetData>
    <row r="2" spans="1:26">
      <c r="B2" s="39" t="s">
        <v>2184</v>
      </c>
      <c r="C2" s="39"/>
      <c r="D2" s="39"/>
      <c r="E2" s="39"/>
      <c r="F2" s="39"/>
      <c r="G2" s="39"/>
      <c r="H2" s="39" t="s">
        <v>2185</v>
      </c>
      <c r="I2" s="39"/>
      <c r="J2" s="39"/>
      <c r="K2" s="39"/>
      <c r="L2" s="39"/>
      <c r="M2" s="39"/>
      <c r="N2" s="39" t="s">
        <v>2186</v>
      </c>
      <c r="O2" s="39"/>
      <c r="P2" s="39"/>
      <c r="Q2" s="39"/>
      <c r="R2" s="39"/>
      <c r="S2" s="39"/>
      <c r="T2" s="40" t="s">
        <v>2187</v>
      </c>
      <c r="U2" s="41"/>
      <c r="V2" s="41"/>
      <c r="W2" s="41"/>
      <c r="X2" s="41"/>
      <c r="Y2" s="41"/>
      <c r="Z2" s="42"/>
    </row>
    <row r="3" spans="1:26" s="8" customFormat="1">
      <c r="A3" s="11"/>
      <c r="B3" s="7" t="s">
        <v>1</v>
      </c>
      <c r="C3" s="7" t="s">
        <v>2182</v>
      </c>
      <c r="D3" s="7" t="s">
        <v>2193</v>
      </c>
      <c r="E3" s="7" t="s">
        <v>2</v>
      </c>
      <c r="F3" s="7" t="s">
        <v>3</v>
      </c>
      <c r="G3" s="7" t="s">
        <v>2183</v>
      </c>
      <c r="H3" s="7" t="s">
        <v>1</v>
      </c>
      <c r="I3" s="7" t="s">
        <v>2182</v>
      </c>
      <c r="J3" s="7" t="s">
        <v>2193</v>
      </c>
      <c r="K3" s="7" t="s">
        <v>2</v>
      </c>
      <c r="L3" s="7" t="s">
        <v>3</v>
      </c>
      <c r="M3" s="7" t="s">
        <v>2183</v>
      </c>
      <c r="N3" s="7" t="s">
        <v>1</v>
      </c>
      <c r="O3" s="7" t="s">
        <v>2182</v>
      </c>
      <c r="P3" s="7" t="s">
        <v>2193</v>
      </c>
      <c r="Q3" s="7" t="s">
        <v>2</v>
      </c>
      <c r="R3" s="7" t="s">
        <v>3</v>
      </c>
      <c r="S3" s="7" t="s">
        <v>2183</v>
      </c>
      <c r="T3" s="7" t="s">
        <v>2192</v>
      </c>
      <c r="U3" s="7" t="s">
        <v>1</v>
      </c>
      <c r="V3" s="7" t="s">
        <v>2182</v>
      </c>
      <c r="W3" s="7" t="s">
        <v>2193</v>
      </c>
      <c r="X3" s="7" t="s">
        <v>2</v>
      </c>
      <c r="Y3" s="7" t="s">
        <v>3</v>
      </c>
      <c r="Z3" s="7" t="s">
        <v>2183</v>
      </c>
    </row>
    <row r="4" spans="1:26" s="8" customFormat="1">
      <c r="A4" s="14" t="s">
        <v>1706</v>
      </c>
      <c r="B4" s="26">
        <f>SUMIF('Interventi - Sintesi'!$B:$B,'Gruppi Interventi - Sintesi'!$A4,'Interventi - Sintesi'!E:E)</f>
        <v>723</v>
      </c>
      <c r="C4" s="26">
        <f>SUMIF('Interventi - Sintesi'!$B:$B,'Gruppi Interventi - Sintesi'!$A4,'Interventi - Sintesi'!F:F)</f>
        <v>406</v>
      </c>
      <c r="D4" s="32">
        <f>IF(B4=0,0,ROUND(C4/B4,4))</f>
        <v>0.5615</v>
      </c>
      <c r="E4" s="26">
        <f>SUMIF('Interventi - Sintesi'!$B:$B,'Gruppi Interventi - Sintesi'!$A4,'Interventi - Sintesi'!H:H)</f>
        <v>0</v>
      </c>
      <c r="F4" s="26">
        <f>SUMIF('Interventi - Sintesi'!$B:$B,'Gruppi Interventi - Sintesi'!$A4,'Interventi - Sintesi'!I:I)</f>
        <v>6</v>
      </c>
      <c r="G4" s="26">
        <f>B4+E4+F4</f>
        <v>729</v>
      </c>
      <c r="H4" s="26">
        <f>SUMIF('Interventi - Sintesi'!$B:$B,'Gruppi Interventi - Sintesi'!$A4,'Interventi - Sintesi'!K:K)</f>
        <v>1</v>
      </c>
      <c r="I4" s="26">
        <f>SUMIF('Interventi - Sintesi'!$B:$B,'Gruppi Interventi - Sintesi'!$A4,'Interventi - Sintesi'!L:L)</f>
        <v>1</v>
      </c>
      <c r="J4" s="32">
        <f>IF(H4=0,0,ROUND(I4/H4,4))</f>
        <v>1</v>
      </c>
      <c r="K4" s="26">
        <f>SUMIF('Interventi - Sintesi'!$B:$B,'Gruppi Interventi - Sintesi'!$A4,'Interventi - Sintesi'!N:N)</f>
        <v>0</v>
      </c>
      <c r="L4" s="26">
        <f>SUMIF('Interventi - Sintesi'!$B:$B,'Gruppi Interventi - Sintesi'!$A4,'Interventi - Sintesi'!O:O)</f>
        <v>0</v>
      </c>
      <c r="M4" s="26">
        <f>H4+K4+L4</f>
        <v>1</v>
      </c>
      <c r="N4" s="26">
        <f>SUMIF('Interventi - Sintesi'!$B:$B,'Gruppi Interventi - Sintesi'!$A4,'Interventi - Sintesi'!Q:Q)</f>
        <v>1</v>
      </c>
      <c r="O4" s="26">
        <f>SUMIF('Interventi - Sintesi'!$B:$B,'Gruppi Interventi - Sintesi'!$A4,'Interventi - Sintesi'!S:S)</f>
        <v>1</v>
      </c>
      <c r="P4" s="32">
        <f>IF(N4=0,0,ROUND(O4/N4,4))</f>
        <v>1</v>
      </c>
      <c r="Q4" s="26">
        <f>SUMIF('Interventi - Sintesi'!$B:$B,'Gruppi Interventi - Sintesi'!$A4,'Interventi - Sintesi'!T:T)</f>
        <v>0</v>
      </c>
      <c r="R4" s="26">
        <f>SUMIF('Interventi - Sintesi'!$B:$B,'Gruppi Interventi - Sintesi'!$A4,'Interventi - Sintesi'!U:U)</f>
        <v>0</v>
      </c>
      <c r="S4" s="26">
        <f>N4+Q4+R4</f>
        <v>1</v>
      </c>
      <c r="T4" s="26">
        <f>COUNTIF('Interventi - Sintesi'!B:B,'Gruppi Interventi - Sintesi'!A4)</f>
        <v>14</v>
      </c>
      <c r="U4" s="26">
        <f>B4+H4+N4</f>
        <v>725</v>
      </c>
      <c r="V4" s="26">
        <f>C4+I4+O4</f>
        <v>408</v>
      </c>
      <c r="W4" s="32">
        <f>IF(U4=0,0,ROUND(V4/U4,4))</f>
        <v>0.56279999999999997</v>
      </c>
      <c r="X4" s="26">
        <f>E4+K4+Q4</f>
        <v>0</v>
      </c>
      <c r="Y4" s="26">
        <f>F4+L4+R4</f>
        <v>6</v>
      </c>
      <c r="Z4" s="26">
        <f>U4+X4+Y4</f>
        <v>731</v>
      </c>
    </row>
    <row r="5" spans="1:26">
      <c r="A5" s="14" t="s">
        <v>1659</v>
      </c>
      <c r="B5" s="26">
        <f>SUMIF('Interventi - Sintesi'!$B:$B,'Gruppi Interventi - Sintesi'!$A5,'Interventi - Sintesi'!E:E)</f>
        <v>315</v>
      </c>
      <c r="C5" s="26">
        <f>SUMIF('Interventi - Sintesi'!$B:$B,'Gruppi Interventi - Sintesi'!$A5,'Interventi - Sintesi'!F:F)</f>
        <v>274</v>
      </c>
      <c r="D5" s="32">
        <f t="shared" ref="D5:D20" si="0">IF(B5=0,0,ROUND(C5/B5,4))</f>
        <v>0.86980000000000002</v>
      </c>
      <c r="E5" s="26">
        <f>SUMIF('Interventi - Sintesi'!$B:$B,'Gruppi Interventi - Sintesi'!$A5,'Interventi - Sintesi'!H:H)</f>
        <v>26</v>
      </c>
      <c r="F5" s="26">
        <f>SUMIF('Interventi - Sintesi'!$B:$B,'Gruppi Interventi - Sintesi'!$A5,'Interventi - Sintesi'!I:I)</f>
        <v>58</v>
      </c>
      <c r="G5" s="26">
        <f t="shared" ref="G5:G19" si="1">B5+E5+F5</f>
        <v>399</v>
      </c>
      <c r="H5" s="26">
        <f>SUMIF('Interventi - Sintesi'!$B:$B,'Gruppi Interventi - Sintesi'!$A5,'Interventi - Sintesi'!K:K)</f>
        <v>1</v>
      </c>
      <c r="I5" s="26">
        <f>SUMIF('Interventi - Sintesi'!$B:$B,'Gruppi Interventi - Sintesi'!$A5,'Interventi - Sintesi'!L:L)</f>
        <v>0</v>
      </c>
      <c r="J5" s="32">
        <f t="shared" ref="J5:J20" si="2">IF(H5=0,0,ROUND(I5/H5,4))</f>
        <v>0</v>
      </c>
      <c r="K5" s="26">
        <f>SUMIF('Interventi - Sintesi'!$B:$B,'Gruppi Interventi - Sintesi'!$A5,'Interventi - Sintesi'!N:N)</f>
        <v>44</v>
      </c>
      <c r="L5" s="26">
        <f>SUMIF('Interventi - Sintesi'!$B:$B,'Gruppi Interventi - Sintesi'!$A5,'Interventi - Sintesi'!O:O)</f>
        <v>15</v>
      </c>
      <c r="M5" s="26">
        <f t="shared" ref="M5:M19" si="3">H5+K5+L5</f>
        <v>60</v>
      </c>
      <c r="N5" s="26">
        <f>SUMIF('Interventi - Sintesi'!$B:$B,'Gruppi Interventi - Sintesi'!$A5,'Interventi - Sintesi'!Q:Q)</f>
        <v>4</v>
      </c>
      <c r="O5" s="26">
        <f>SUMIF('Interventi - Sintesi'!$B:$B,'Gruppi Interventi - Sintesi'!$A5,'Interventi - Sintesi'!S:S)</f>
        <v>0</v>
      </c>
      <c r="P5" s="32">
        <f t="shared" ref="P5:P20" si="4">IF(N5=0,0,ROUND(O5/N5,4))</f>
        <v>0</v>
      </c>
      <c r="Q5" s="26">
        <f>SUMIF('Interventi - Sintesi'!$B:$B,'Gruppi Interventi - Sintesi'!$A5,'Interventi - Sintesi'!T:T)</f>
        <v>35</v>
      </c>
      <c r="R5" s="26">
        <f>SUMIF('Interventi - Sintesi'!$B:$B,'Gruppi Interventi - Sintesi'!$A5,'Interventi - Sintesi'!U:U)</f>
        <v>35</v>
      </c>
      <c r="S5" s="26">
        <f t="shared" ref="S5:S19" si="5">N5+Q5+R5</f>
        <v>74</v>
      </c>
      <c r="T5" s="26">
        <f>COUNTIF('Interventi - Sintesi'!B:B,'Gruppi Interventi - Sintesi'!A5)</f>
        <v>40</v>
      </c>
      <c r="U5" s="26">
        <f t="shared" ref="U5:U19" si="6">B5+H5+N5</f>
        <v>320</v>
      </c>
      <c r="V5" s="26">
        <f t="shared" ref="V5:V19" si="7">C5+I5+O5</f>
        <v>274</v>
      </c>
      <c r="W5" s="32">
        <f t="shared" ref="W5:W20" si="8">IF(U5=0,0,ROUND(V5/U5,4))</f>
        <v>0.85629999999999995</v>
      </c>
      <c r="X5" s="26">
        <f t="shared" ref="X5:X19" si="9">E5+K5+Q5</f>
        <v>105</v>
      </c>
      <c r="Y5" s="26">
        <f t="shared" ref="Y5:Y19" si="10">F5+L5+R5</f>
        <v>108</v>
      </c>
      <c r="Z5" s="26">
        <f t="shared" ref="Z5:Z19" si="11">U5+X5+Y5</f>
        <v>533</v>
      </c>
    </row>
    <row r="6" spans="1:26">
      <c r="A6" s="14" t="s">
        <v>1660</v>
      </c>
      <c r="B6" s="26">
        <f>SUMIF('Interventi - Sintesi'!$B:$B,'Gruppi Interventi - Sintesi'!$A6,'Interventi - Sintesi'!E:E)</f>
        <v>79</v>
      </c>
      <c r="C6" s="26">
        <f>SUMIF('Interventi - Sintesi'!$B:$B,'Gruppi Interventi - Sintesi'!$A6,'Interventi - Sintesi'!F:F)</f>
        <v>4</v>
      </c>
      <c r="D6" s="32">
        <f t="shared" si="0"/>
        <v>5.0599999999999999E-2</v>
      </c>
      <c r="E6" s="26">
        <f>SUMIF('Interventi - Sintesi'!$B:$B,'Gruppi Interventi - Sintesi'!$A6,'Interventi - Sintesi'!H:H)</f>
        <v>4</v>
      </c>
      <c r="F6" s="26">
        <f>SUMIF('Interventi - Sintesi'!$B:$B,'Gruppi Interventi - Sintesi'!$A6,'Interventi - Sintesi'!I:I)</f>
        <v>0</v>
      </c>
      <c r="G6" s="26">
        <f t="shared" si="1"/>
        <v>83</v>
      </c>
      <c r="H6" s="26">
        <f>SUMIF('Interventi - Sintesi'!$B:$B,'Gruppi Interventi - Sintesi'!$A6,'Interventi - Sintesi'!K:K)</f>
        <v>8</v>
      </c>
      <c r="I6" s="26">
        <f>SUMIF('Interventi - Sintesi'!$B:$B,'Gruppi Interventi - Sintesi'!$A6,'Interventi - Sintesi'!L:L)</f>
        <v>0</v>
      </c>
      <c r="J6" s="32">
        <f t="shared" si="2"/>
        <v>0</v>
      </c>
      <c r="K6" s="26">
        <f>SUMIF('Interventi - Sintesi'!$B:$B,'Gruppi Interventi - Sintesi'!$A6,'Interventi - Sintesi'!N:N)</f>
        <v>0</v>
      </c>
      <c r="L6" s="26">
        <f>SUMIF('Interventi - Sintesi'!$B:$B,'Gruppi Interventi - Sintesi'!$A6,'Interventi - Sintesi'!O:O)</f>
        <v>0</v>
      </c>
      <c r="M6" s="26">
        <f t="shared" si="3"/>
        <v>8</v>
      </c>
      <c r="N6" s="26">
        <f>SUMIF('Interventi - Sintesi'!$B:$B,'Gruppi Interventi - Sintesi'!$A6,'Interventi - Sintesi'!Q:Q)</f>
        <v>6</v>
      </c>
      <c r="O6" s="26">
        <f>SUMIF('Interventi - Sintesi'!$B:$B,'Gruppi Interventi - Sintesi'!$A6,'Interventi - Sintesi'!S:S)</f>
        <v>1</v>
      </c>
      <c r="P6" s="32">
        <f t="shared" si="4"/>
        <v>0.16669999999999999</v>
      </c>
      <c r="Q6" s="26">
        <f>SUMIF('Interventi - Sintesi'!$B:$B,'Gruppi Interventi - Sintesi'!$A6,'Interventi - Sintesi'!T:T)</f>
        <v>0</v>
      </c>
      <c r="R6" s="26">
        <f>SUMIF('Interventi - Sintesi'!$B:$B,'Gruppi Interventi - Sintesi'!$A6,'Interventi - Sintesi'!U:U)</f>
        <v>0</v>
      </c>
      <c r="S6" s="26">
        <f t="shared" si="5"/>
        <v>6</v>
      </c>
      <c r="T6" s="26">
        <f>COUNTIF('Interventi - Sintesi'!B:B,'Gruppi Interventi - Sintesi'!A6)</f>
        <v>17</v>
      </c>
      <c r="U6" s="26">
        <f t="shared" si="6"/>
        <v>93</v>
      </c>
      <c r="V6" s="26">
        <f t="shared" si="7"/>
        <v>5</v>
      </c>
      <c r="W6" s="32">
        <f t="shared" si="8"/>
        <v>5.3800000000000001E-2</v>
      </c>
      <c r="X6" s="26">
        <f t="shared" si="9"/>
        <v>4</v>
      </c>
      <c r="Y6" s="26">
        <f t="shared" si="10"/>
        <v>0</v>
      </c>
      <c r="Z6" s="26">
        <f t="shared" si="11"/>
        <v>97</v>
      </c>
    </row>
    <row r="7" spans="1:26">
      <c r="A7" s="14" t="s">
        <v>1692</v>
      </c>
      <c r="B7" s="26">
        <f>SUMIF('Interventi - Sintesi'!$B:$B,'Gruppi Interventi - Sintesi'!$A7,'Interventi - Sintesi'!E:E)</f>
        <v>277</v>
      </c>
      <c r="C7" s="26">
        <f>SUMIF('Interventi - Sintesi'!$B:$B,'Gruppi Interventi - Sintesi'!$A7,'Interventi - Sintesi'!F:F)</f>
        <v>45</v>
      </c>
      <c r="D7" s="32">
        <f t="shared" si="0"/>
        <v>0.16250000000000001</v>
      </c>
      <c r="E7" s="26">
        <f>SUMIF('Interventi - Sintesi'!$B:$B,'Gruppi Interventi - Sintesi'!$A7,'Interventi - Sintesi'!H:H)</f>
        <v>183</v>
      </c>
      <c r="F7" s="26">
        <f>SUMIF('Interventi - Sintesi'!$B:$B,'Gruppi Interventi - Sintesi'!$A7,'Interventi - Sintesi'!I:I)</f>
        <v>1494</v>
      </c>
      <c r="G7" s="26">
        <f t="shared" si="1"/>
        <v>1954</v>
      </c>
      <c r="H7" s="26">
        <f>SUMIF('Interventi - Sintesi'!$B:$B,'Gruppi Interventi - Sintesi'!$A7,'Interventi - Sintesi'!K:K)</f>
        <v>0</v>
      </c>
      <c r="I7" s="26">
        <f>SUMIF('Interventi - Sintesi'!$B:$B,'Gruppi Interventi - Sintesi'!$A7,'Interventi - Sintesi'!L:L)</f>
        <v>0</v>
      </c>
      <c r="J7" s="32">
        <f t="shared" si="2"/>
        <v>0</v>
      </c>
      <c r="K7" s="26">
        <f>SUMIF('Interventi - Sintesi'!$B:$B,'Gruppi Interventi - Sintesi'!$A7,'Interventi - Sintesi'!N:N)</f>
        <v>0</v>
      </c>
      <c r="L7" s="26">
        <f>SUMIF('Interventi - Sintesi'!$B:$B,'Gruppi Interventi - Sintesi'!$A7,'Interventi - Sintesi'!O:O)</f>
        <v>269</v>
      </c>
      <c r="M7" s="26">
        <f t="shared" si="3"/>
        <v>269</v>
      </c>
      <c r="N7" s="26">
        <f>SUMIF('Interventi - Sintesi'!$B:$B,'Gruppi Interventi - Sintesi'!$A7,'Interventi - Sintesi'!Q:Q)</f>
        <v>1</v>
      </c>
      <c r="O7" s="26">
        <f>SUMIF('Interventi - Sintesi'!$B:$B,'Gruppi Interventi - Sintesi'!$A7,'Interventi - Sintesi'!S:S)</f>
        <v>1</v>
      </c>
      <c r="P7" s="32">
        <f t="shared" si="4"/>
        <v>1</v>
      </c>
      <c r="Q7" s="26">
        <f>SUMIF('Interventi - Sintesi'!$B:$B,'Gruppi Interventi - Sintesi'!$A7,'Interventi - Sintesi'!T:T)</f>
        <v>0</v>
      </c>
      <c r="R7" s="26">
        <f>SUMIF('Interventi - Sintesi'!$B:$B,'Gruppi Interventi - Sintesi'!$A7,'Interventi - Sintesi'!U:U)</f>
        <v>0</v>
      </c>
      <c r="S7" s="26">
        <f t="shared" si="5"/>
        <v>1</v>
      </c>
      <c r="T7" s="26">
        <f>COUNTIF('Interventi - Sintesi'!B:B,'Gruppi Interventi - Sintesi'!A7)</f>
        <v>58</v>
      </c>
      <c r="U7" s="26">
        <f t="shared" si="6"/>
        <v>278</v>
      </c>
      <c r="V7" s="26">
        <f t="shared" si="7"/>
        <v>46</v>
      </c>
      <c r="W7" s="32">
        <f t="shared" si="8"/>
        <v>0.16550000000000001</v>
      </c>
      <c r="X7" s="26">
        <f t="shared" si="9"/>
        <v>183</v>
      </c>
      <c r="Y7" s="26">
        <f t="shared" si="10"/>
        <v>1763</v>
      </c>
      <c r="Z7" s="26">
        <f t="shared" si="11"/>
        <v>2224</v>
      </c>
    </row>
    <row r="8" spans="1:26">
      <c r="A8" s="14" t="s">
        <v>1693</v>
      </c>
      <c r="B8" s="26">
        <f>SUMIF('Interventi - Sintesi'!$B:$B,'Gruppi Interventi - Sintesi'!$A8,'Interventi - Sintesi'!E:E)</f>
        <v>55</v>
      </c>
      <c r="C8" s="26">
        <f>SUMIF('Interventi - Sintesi'!$B:$B,'Gruppi Interventi - Sintesi'!$A8,'Interventi - Sintesi'!F:F)</f>
        <v>9</v>
      </c>
      <c r="D8" s="32">
        <f t="shared" si="0"/>
        <v>0.1636</v>
      </c>
      <c r="E8" s="26">
        <f>SUMIF('Interventi - Sintesi'!$B:$B,'Gruppi Interventi - Sintesi'!$A8,'Interventi - Sintesi'!H:H)</f>
        <v>39</v>
      </c>
      <c r="F8" s="26">
        <f>SUMIF('Interventi - Sintesi'!$B:$B,'Gruppi Interventi - Sintesi'!$A8,'Interventi - Sintesi'!I:I)</f>
        <v>3</v>
      </c>
      <c r="G8" s="26">
        <f t="shared" si="1"/>
        <v>97</v>
      </c>
      <c r="H8" s="26">
        <f>SUMIF('Interventi - Sintesi'!$B:$B,'Gruppi Interventi - Sintesi'!$A8,'Interventi - Sintesi'!K:K)</f>
        <v>1</v>
      </c>
      <c r="I8" s="26">
        <f>SUMIF('Interventi - Sintesi'!$B:$B,'Gruppi Interventi - Sintesi'!$A8,'Interventi - Sintesi'!L:L)</f>
        <v>1</v>
      </c>
      <c r="J8" s="32">
        <f t="shared" si="2"/>
        <v>1</v>
      </c>
      <c r="K8" s="26">
        <f>SUMIF('Interventi - Sintesi'!$B:$B,'Gruppi Interventi - Sintesi'!$A8,'Interventi - Sintesi'!N:N)</f>
        <v>9</v>
      </c>
      <c r="L8" s="26">
        <f>SUMIF('Interventi - Sintesi'!$B:$B,'Gruppi Interventi - Sintesi'!$A8,'Interventi - Sintesi'!O:O)</f>
        <v>0</v>
      </c>
      <c r="M8" s="26">
        <f t="shared" si="3"/>
        <v>10</v>
      </c>
      <c r="N8" s="26">
        <f>SUMIF('Interventi - Sintesi'!$B:$B,'Gruppi Interventi - Sintesi'!$A8,'Interventi - Sintesi'!Q:Q)</f>
        <v>0</v>
      </c>
      <c r="O8" s="26">
        <f>SUMIF('Interventi - Sintesi'!$B:$B,'Gruppi Interventi - Sintesi'!$A8,'Interventi - Sintesi'!S:S)</f>
        <v>0</v>
      </c>
      <c r="P8" s="32">
        <f t="shared" si="4"/>
        <v>0</v>
      </c>
      <c r="Q8" s="26">
        <f>SUMIF('Interventi - Sintesi'!$B:$B,'Gruppi Interventi - Sintesi'!$A8,'Interventi - Sintesi'!T:T)</f>
        <v>0</v>
      </c>
      <c r="R8" s="26">
        <f>SUMIF('Interventi - Sintesi'!$B:$B,'Gruppi Interventi - Sintesi'!$A8,'Interventi - Sintesi'!U:U)</f>
        <v>0</v>
      </c>
      <c r="S8" s="26">
        <f t="shared" si="5"/>
        <v>0</v>
      </c>
      <c r="T8" s="26">
        <f>COUNTIF('Interventi - Sintesi'!B:B,'Gruppi Interventi - Sintesi'!A8)</f>
        <v>22</v>
      </c>
      <c r="U8" s="26">
        <f t="shared" si="6"/>
        <v>56</v>
      </c>
      <c r="V8" s="26">
        <f t="shared" si="7"/>
        <v>10</v>
      </c>
      <c r="W8" s="32">
        <f t="shared" si="8"/>
        <v>0.17860000000000001</v>
      </c>
      <c r="X8" s="26">
        <f t="shared" si="9"/>
        <v>48</v>
      </c>
      <c r="Y8" s="26">
        <f t="shared" si="10"/>
        <v>3</v>
      </c>
      <c r="Z8" s="26">
        <f t="shared" si="11"/>
        <v>107</v>
      </c>
    </row>
    <row r="9" spans="1:26">
      <c r="A9" s="14" t="s">
        <v>1694</v>
      </c>
      <c r="B9" s="26">
        <f>SUMIF('Interventi - Sintesi'!$B:$B,'Gruppi Interventi - Sintesi'!$A9,'Interventi - Sintesi'!E:E)</f>
        <v>421</v>
      </c>
      <c r="C9" s="26">
        <f>SUMIF('Interventi - Sintesi'!$B:$B,'Gruppi Interventi - Sintesi'!$A9,'Interventi - Sintesi'!F:F)</f>
        <v>94</v>
      </c>
      <c r="D9" s="32">
        <f t="shared" si="0"/>
        <v>0.2233</v>
      </c>
      <c r="E9" s="26">
        <f>SUMIF('Interventi - Sintesi'!$B:$B,'Gruppi Interventi - Sintesi'!$A9,'Interventi - Sintesi'!H:H)</f>
        <v>94</v>
      </c>
      <c r="F9" s="26">
        <f>SUMIF('Interventi - Sintesi'!$B:$B,'Gruppi Interventi - Sintesi'!$A9,'Interventi - Sintesi'!I:I)</f>
        <v>0</v>
      </c>
      <c r="G9" s="26">
        <f t="shared" si="1"/>
        <v>515</v>
      </c>
      <c r="H9" s="26">
        <f>SUMIF('Interventi - Sintesi'!$B:$B,'Gruppi Interventi - Sintesi'!$A9,'Interventi - Sintesi'!K:K)</f>
        <v>80</v>
      </c>
      <c r="I9" s="26">
        <f>SUMIF('Interventi - Sintesi'!$B:$B,'Gruppi Interventi - Sintesi'!$A9,'Interventi - Sintesi'!L:L)</f>
        <v>6</v>
      </c>
      <c r="J9" s="32">
        <f t="shared" si="2"/>
        <v>7.4999999999999997E-2</v>
      </c>
      <c r="K9" s="26">
        <f>SUMIF('Interventi - Sintesi'!$B:$B,'Gruppi Interventi - Sintesi'!$A9,'Interventi - Sintesi'!N:N)</f>
        <v>49</v>
      </c>
      <c r="L9" s="26">
        <f>SUMIF('Interventi - Sintesi'!$B:$B,'Gruppi Interventi - Sintesi'!$A9,'Interventi - Sintesi'!O:O)</f>
        <v>0</v>
      </c>
      <c r="M9" s="26">
        <f t="shared" si="3"/>
        <v>129</v>
      </c>
      <c r="N9" s="26">
        <f>SUMIF('Interventi - Sintesi'!$B:$B,'Gruppi Interventi - Sintesi'!$A9,'Interventi - Sintesi'!Q:Q)</f>
        <v>0</v>
      </c>
      <c r="O9" s="26">
        <f>SUMIF('Interventi - Sintesi'!$B:$B,'Gruppi Interventi - Sintesi'!$A9,'Interventi - Sintesi'!S:S)</f>
        <v>0</v>
      </c>
      <c r="P9" s="32">
        <f t="shared" si="4"/>
        <v>0</v>
      </c>
      <c r="Q9" s="26">
        <f>SUMIF('Interventi - Sintesi'!$B:$B,'Gruppi Interventi - Sintesi'!$A9,'Interventi - Sintesi'!T:T)</f>
        <v>30</v>
      </c>
      <c r="R9" s="26">
        <f>SUMIF('Interventi - Sintesi'!$B:$B,'Gruppi Interventi - Sintesi'!$A9,'Interventi - Sintesi'!U:U)</f>
        <v>1</v>
      </c>
      <c r="S9" s="26">
        <f t="shared" si="5"/>
        <v>31</v>
      </c>
      <c r="T9" s="26">
        <f>COUNTIF('Interventi - Sintesi'!B:B,'Gruppi Interventi - Sintesi'!A9)</f>
        <v>86</v>
      </c>
      <c r="U9" s="26">
        <f t="shared" si="6"/>
        <v>501</v>
      </c>
      <c r="V9" s="26">
        <f t="shared" si="7"/>
        <v>100</v>
      </c>
      <c r="W9" s="32">
        <f t="shared" si="8"/>
        <v>0.1996</v>
      </c>
      <c r="X9" s="26">
        <f t="shared" si="9"/>
        <v>173</v>
      </c>
      <c r="Y9" s="26">
        <f t="shared" si="10"/>
        <v>1</v>
      </c>
      <c r="Z9" s="26">
        <f t="shared" si="11"/>
        <v>675</v>
      </c>
    </row>
    <row r="10" spans="1:26">
      <c r="A10" s="14" t="s">
        <v>1695</v>
      </c>
      <c r="B10" s="26">
        <f>SUMIF('Interventi - Sintesi'!$B:$B,'Gruppi Interventi - Sintesi'!$A10,'Interventi - Sintesi'!E:E)</f>
        <v>541</v>
      </c>
      <c r="C10" s="26">
        <f>SUMIF('Interventi - Sintesi'!$B:$B,'Gruppi Interventi - Sintesi'!$A10,'Interventi - Sintesi'!F:F)</f>
        <v>190</v>
      </c>
      <c r="D10" s="32">
        <f t="shared" si="0"/>
        <v>0.35120000000000001</v>
      </c>
      <c r="E10" s="26">
        <f>SUMIF('Interventi - Sintesi'!$B:$B,'Gruppi Interventi - Sintesi'!$A10,'Interventi - Sintesi'!H:H)</f>
        <v>41</v>
      </c>
      <c r="F10" s="26">
        <f>SUMIF('Interventi - Sintesi'!$B:$B,'Gruppi Interventi - Sintesi'!$A10,'Interventi - Sintesi'!I:I)</f>
        <v>0</v>
      </c>
      <c r="G10" s="26">
        <f t="shared" si="1"/>
        <v>582</v>
      </c>
      <c r="H10" s="26">
        <f>SUMIF('Interventi - Sintesi'!$B:$B,'Gruppi Interventi - Sintesi'!$A10,'Interventi - Sintesi'!K:K)</f>
        <v>18</v>
      </c>
      <c r="I10" s="26">
        <f>SUMIF('Interventi - Sintesi'!$B:$B,'Gruppi Interventi - Sintesi'!$A10,'Interventi - Sintesi'!L:L)</f>
        <v>7</v>
      </c>
      <c r="J10" s="32">
        <f t="shared" si="2"/>
        <v>0.38890000000000002</v>
      </c>
      <c r="K10" s="26">
        <f>SUMIF('Interventi - Sintesi'!$B:$B,'Gruppi Interventi - Sintesi'!$A10,'Interventi - Sintesi'!N:N)</f>
        <v>0</v>
      </c>
      <c r="L10" s="26">
        <f>SUMIF('Interventi - Sintesi'!$B:$B,'Gruppi Interventi - Sintesi'!$A10,'Interventi - Sintesi'!O:O)</f>
        <v>0</v>
      </c>
      <c r="M10" s="26">
        <f t="shared" si="3"/>
        <v>18</v>
      </c>
      <c r="N10" s="26">
        <f>SUMIF('Interventi - Sintesi'!$B:$B,'Gruppi Interventi - Sintesi'!$A10,'Interventi - Sintesi'!Q:Q)</f>
        <v>5</v>
      </c>
      <c r="O10" s="26">
        <f>SUMIF('Interventi - Sintesi'!$B:$B,'Gruppi Interventi - Sintesi'!$A10,'Interventi - Sintesi'!S:S)</f>
        <v>5</v>
      </c>
      <c r="P10" s="32">
        <f t="shared" si="4"/>
        <v>1</v>
      </c>
      <c r="Q10" s="26">
        <f>SUMIF('Interventi - Sintesi'!$B:$B,'Gruppi Interventi - Sintesi'!$A10,'Interventi - Sintesi'!T:T)</f>
        <v>2</v>
      </c>
      <c r="R10" s="26">
        <f>SUMIF('Interventi - Sintesi'!$B:$B,'Gruppi Interventi - Sintesi'!$A10,'Interventi - Sintesi'!U:U)</f>
        <v>0</v>
      </c>
      <c r="S10" s="26">
        <f t="shared" si="5"/>
        <v>7</v>
      </c>
      <c r="T10" s="26">
        <f>COUNTIF('Interventi - Sintesi'!B:B,'Gruppi Interventi - Sintesi'!A10)</f>
        <v>43</v>
      </c>
      <c r="U10" s="26">
        <f t="shared" si="6"/>
        <v>564</v>
      </c>
      <c r="V10" s="26">
        <f t="shared" si="7"/>
        <v>202</v>
      </c>
      <c r="W10" s="32">
        <f t="shared" si="8"/>
        <v>0.35820000000000002</v>
      </c>
      <c r="X10" s="26">
        <f t="shared" si="9"/>
        <v>43</v>
      </c>
      <c r="Y10" s="26">
        <f t="shared" si="10"/>
        <v>0</v>
      </c>
      <c r="Z10" s="26">
        <f t="shared" si="11"/>
        <v>607</v>
      </c>
    </row>
    <row r="11" spans="1:26">
      <c r="A11" s="14" t="s">
        <v>1696</v>
      </c>
      <c r="B11" s="26">
        <f>SUMIF('Interventi - Sintesi'!$B:$B,'Gruppi Interventi - Sintesi'!$A11,'Interventi - Sintesi'!E:E)</f>
        <v>1159</v>
      </c>
      <c r="C11" s="26">
        <f>SUMIF('Interventi - Sintesi'!$B:$B,'Gruppi Interventi - Sintesi'!$A11,'Interventi - Sintesi'!F:F)</f>
        <v>612</v>
      </c>
      <c r="D11" s="32">
        <f t="shared" si="0"/>
        <v>0.52800000000000002</v>
      </c>
      <c r="E11" s="26">
        <f>SUMIF('Interventi - Sintesi'!$B:$B,'Gruppi Interventi - Sintesi'!$A11,'Interventi - Sintesi'!H:H)</f>
        <v>354</v>
      </c>
      <c r="F11" s="26">
        <f>SUMIF('Interventi - Sintesi'!$B:$B,'Gruppi Interventi - Sintesi'!$A11,'Interventi - Sintesi'!I:I)</f>
        <v>53</v>
      </c>
      <c r="G11" s="26">
        <f t="shared" si="1"/>
        <v>1566</v>
      </c>
      <c r="H11" s="26">
        <f>SUMIF('Interventi - Sintesi'!$B:$B,'Gruppi Interventi - Sintesi'!$A11,'Interventi - Sintesi'!K:K)</f>
        <v>32</v>
      </c>
      <c r="I11" s="26">
        <f>SUMIF('Interventi - Sintesi'!$B:$B,'Gruppi Interventi - Sintesi'!$A11,'Interventi - Sintesi'!L:L)</f>
        <v>24</v>
      </c>
      <c r="J11" s="32">
        <f t="shared" si="2"/>
        <v>0.75</v>
      </c>
      <c r="K11" s="26">
        <f>SUMIF('Interventi - Sintesi'!$B:$B,'Gruppi Interventi - Sintesi'!$A11,'Interventi - Sintesi'!N:N)</f>
        <v>19</v>
      </c>
      <c r="L11" s="26">
        <f>SUMIF('Interventi - Sintesi'!$B:$B,'Gruppi Interventi - Sintesi'!$A11,'Interventi - Sintesi'!O:O)</f>
        <v>0</v>
      </c>
      <c r="M11" s="26">
        <f t="shared" si="3"/>
        <v>51</v>
      </c>
      <c r="N11" s="26">
        <f>SUMIF('Interventi - Sintesi'!$B:$B,'Gruppi Interventi - Sintesi'!$A11,'Interventi - Sintesi'!Q:Q)</f>
        <v>4</v>
      </c>
      <c r="O11" s="26">
        <f>SUMIF('Interventi - Sintesi'!$B:$B,'Gruppi Interventi - Sintesi'!$A11,'Interventi - Sintesi'!S:S)</f>
        <v>0</v>
      </c>
      <c r="P11" s="32">
        <f t="shared" si="4"/>
        <v>0</v>
      </c>
      <c r="Q11" s="26">
        <f>SUMIF('Interventi - Sintesi'!$B:$B,'Gruppi Interventi - Sintesi'!$A11,'Interventi - Sintesi'!T:T)</f>
        <v>16</v>
      </c>
      <c r="R11" s="26">
        <f>SUMIF('Interventi - Sintesi'!$B:$B,'Gruppi Interventi - Sintesi'!$A11,'Interventi - Sintesi'!U:U)</f>
        <v>0</v>
      </c>
      <c r="S11" s="26">
        <f t="shared" si="5"/>
        <v>20</v>
      </c>
      <c r="T11" s="26">
        <f>COUNTIF('Interventi - Sintesi'!B:B,'Gruppi Interventi - Sintesi'!A11)</f>
        <v>92</v>
      </c>
      <c r="U11" s="26">
        <f t="shared" si="6"/>
        <v>1195</v>
      </c>
      <c r="V11" s="26">
        <f t="shared" si="7"/>
        <v>636</v>
      </c>
      <c r="W11" s="32">
        <f t="shared" si="8"/>
        <v>0.53220000000000001</v>
      </c>
      <c r="X11" s="26">
        <f t="shared" si="9"/>
        <v>389</v>
      </c>
      <c r="Y11" s="26">
        <f t="shared" si="10"/>
        <v>53</v>
      </c>
      <c r="Z11" s="26">
        <f t="shared" si="11"/>
        <v>1637</v>
      </c>
    </row>
    <row r="12" spans="1:26">
      <c r="A12" s="14" t="s">
        <v>1697</v>
      </c>
      <c r="B12" s="26">
        <f>SUMIF('Interventi - Sintesi'!$B:$B,'Gruppi Interventi - Sintesi'!$A12,'Interventi - Sintesi'!E:E)</f>
        <v>363</v>
      </c>
      <c r="C12" s="26">
        <f>SUMIF('Interventi - Sintesi'!$B:$B,'Gruppi Interventi - Sintesi'!$A12,'Interventi - Sintesi'!F:F)</f>
        <v>172</v>
      </c>
      <c r="D12" s="32">
        <f t="shared" si="0"/>
        <v>0.4738</v>
      </c>
      <c r="E12" s="26">
        <f>SUMIF('Interventi - Sintesi'!$B:$B,'Gruppi Interventi - Sintesi'!$A12,'Interventi - Sintesi'!H:H)</f>
        <v>58</v>
      </c>
      <c r="F12" s="26">
        <f>SUMIF('Interventi - Sintesi'!$B:$B,'Gruppi Interventi - Sintesi'!$A12,'Interventi - Sintesi'!I:I)</f>
        <v>0</v>
      </c>
      <c r="G12" s="26">
        <f t="shared" si="1"/>
        <v>421</v>
      </c>
      <c r="H12" s="26">
        <f>SUMIF('Interventi - Sintesi'!$B:$B,'Gruppi Interventi - Sintesi'!$A12,'Interventi - Sintesi'!K:K)</f>
        <v>9</v>
      </c>
      <c r="I12" s="26">
        <f>SUMIF('Interventi - Sintesi'!$B:$B,'Gruppi Interventi - Sintesi'!$A12,'Interventi - Sintesi'!L:L)</f>
        <v>2</v>
      </c>
      <c r="J12" s="32">
        <f t="shared" si="2"/>
        <v>0.22220000000000001</v>
      </c>
      <c r="K12" s="26">
        <f>SUMIF('Interventi - Sintesi'!$B:$B,'Gruppi Interventi - Sintesi'!$A12,'Interventi - Sintesi'!N:N)</f>
        <v>9</v>
      </c>
      <c r="L12" s="26">
        <f>SUMIF('Interventi - Sintesi'!$B:$B,'Gruppi Interventi - Sintesi'!$A12,'Interventi - Sintesi'!O:O)</f>
        <v>0</v>
      </c>
      <c r="M12" s="26">
        <f t="shared" si="3"/>
        <v>18</v>
      </c>
      <c r="N12" s="26">
        <f>SUMIF('Interventi - Sintesi'!$B:$B,'Gruppi Interventi - Sintesi'!$A12,'Interventi - Sintesi'!Q:Q)</f>
        <v>6</v>
      </c>
      <c r="O12" s="26">
        <f>SUMIF('Interventi - Sintesi'!$B:$B,'Gruppi Interventi - Sintesi'!$A12,'Interventi - Sintesi'!S:S)</f>
        <v>3</v>
      </c>
      <c r="P12" s="32">
        <f t="shared" si="4"/>
        <v>0.5</v>
      </c>
      <c r="Q12" s="26">
        <f>SUMIF('Interventi - Sintesi'!$B:$B,'Gruppi Interventi - Sintesi'!$A12,'Interventi - Sintesi'!T:T)</f>
        <v>2</v>
      </c>
      <c r="R12" s="26">
        <f>SUMIF('Interventi - Sintesi'!$B:$B,'Gruppi Interventi - Sintesi'!$A12,'Interventi - Sintesi'!U:U)</f>
        <v>1</v>
      </c>
      <c r="S12" s="26">
        <f t="shared" si="5"/>
        <v>9</v>
      </c>
      <c r="T12" s="26">
        <f>COUNTIF('Interventi - Sintesi'!B:B,'Gruppi Interventi - Sintesi'!A12)</f>
        <v>19</v>
      </c>
      <c r="U12" s="26">
        <f t="shared" si="6"/>
        <v>378</v>
      </c>
      <c r="V12" s="26">
        <f t="shared" si="7"/>
        <v>177</v>
      </c>
      <c r="W12" s="32">
        <f t="shared" si="8"/>
        <v>0.46829999999999999</v>
      </c>
      <c r="X12" s="26">
        <f t="shared" si="9"/>
        <v>69</v>
      </c>
      <c r="Y12" s="26">
        <f t="shared" si="10"/>
        <v>1</v>
      </c>
      <c r="Z12" s="26">
        <f t="shared" si="11"/>
        <v>448</v>
      </c>
    </row>
    <row r="13" spans="1:26">
      <c r="A13" s="14" t="s">
        <v>1698</v>
      </c>
      <c r="B13" s="26">
        <f>SUMIF('Interventi - Sintesi'!$B:$B,'Gruppi Interventi - Sintesi'!$A13,'Interventi - Sintesi'!E:E)</f>
        <v>1540</v>
      </c>
      <c r="C13" s="26">
        <f>SUMIF('Interventi - Sintesi'!$B:$B,'Gruppi Interventi - Sintesi'!$A13,'Interventi - Sintesi'!F:F)</f>
        <v>966</v>
      </c>
      <c r="D13" s="32">
        <f t="shared" si="0"/>
        <v>0.62729999999999997</v>
      </c>
      <c r="E13" s="26">
        <f>SUMIF('Interventi - Sintesi'!$B:$B,'Gruppi Interventi - Sintesi'!$A13,'Interventi - Sintesi'!H:H)</f>
        <v>502</v>
      </c>
      <c r="F13" s="26">
        <f>SUMIF('Interventi - Sintesi'!$B:$B,'Gruppi Interventi - Sintesi'!$A13,'Interventi - Sintesi'!I:I)</f>
        <v>47</v>
      </c>
      <c r="G13" s="26">
        <f t="shared" si="1"/>
        <v>2089</v>
      </c>
      <c r="H13" s="26">
        <f>SUMIF('Interventi - Sintesi'!$B:$B,'Gruppi Interventi - Sintesi'!$A13,'Interventi - Sintesi'!K:K)</f>
        <v>385</v>
      </c>
      <c r="I13" s="26">
        <f>SUMIF('Interventi - Sintesi'!$B:$B,'Gruppi Interventi - Sintesi'!$A13,'Interventi - Sintesi'!L:L)</f>
        <v>176</v>
      </c>
      <c r="J13" s="32">
        <f t="shared" si="2"/>
        <v>0.45710000000000001</v>
      </c>
      <c r="K13" s="26">
        <f>SUMIF('Interventi - Sintesi'!$B:$B,'Gruppi Interventi - Sintesi'!$A13,'Interventi - Sintesi'!N:N)</f>
        <v>233</v>
      </c>
      <c r="L13" s="26">
        <f>SUMIF('Interventi - Sintesi'!$B:$B,'Gruppi Interventi - Sintesi'!$A13,'Interventi - Sintesi'!O:O)</f>
        <v>0</v>
      </c>
      <c r="M13" s="26">
        <f t="shared" si="3"/>
        <v>618</v>
      </c>
      <c r="N13" s="26">
        <f>SUMIF('Interventi - Sintesi'!$B:$B,'Gruppi Interventi - Sintesi'!$A13,'Interventi - Sintesi'!Q:Q)</f>
        <v>618</v>
      </c>
      <c r="O13" s="26">
        <f>SUMIF('Interventi - Sintesi'!$B:$B,'Gruppi Interventi - Sintesi'!$A13,'Interventi - Sintesi'!S:S)</f>
        <v>172</v>
      </c>
      <c r="P13" s="32">
        <f t="shared" si="4"/>
        <v>0.27829999999999999</v>
      </c>
      <c r="Q13" s="26">
        <f>SUMIF('Interventi - Sintesi'!$B:$B,'Gruppi Interventi - Sintesi'!$A13,'Interventi - Sintesi'!T:T)</f>
        <v>182</v>
      </c>
      <c r="R13" s="26">
        <f>SUMIF('Interventi - Sintesi'!$B:$B,'Gruppi Interventi - Sintesi'!$A13,'Interventi - Sintesi'!U:U)</f>
        <v>8</v>
      </c>
      <c r="S13" s="26">
        <f t="shared" si="5"/>
        <v>808</v>
      </c>
      <c r="T13" s="26">
        <f>COUNTIF('Interventi - Sintesi'!B:B,'Gruppi Interventi - Sintesi'!A13)</f>
        <v>209</v>
      </c>
      <c r="U13" s="26">
        <f t="shared" si="6"/>
        <v>2543</v>
      </c>
      <c r="V13" s="26">
        <f t="shared" si="7"/>
        <v>1314</v>
      </c>
      <c r="W13" s="32">
        <f t="shared" si="8"/>
        <v>0.51670000000000005</v>
      </c>
      <c r="X13" s="26">
        <f t="shared" si="9"/>
        <v>917</v>
      </c>
      <c r="Y13" s="26">
        <f t="shared" si="10"/>
        <v>55</v>
      </c>
      <c r="Z13" s="26">
        <f t="shared" si="11"/>
        <v>3515</v>
      </c>
    </row>
    <row r="14" spans="1:26">
      <c r="A14" s="14" t="s">
        <v>1699</v>
      </c>
      <c r="B14" s="26">
        <f>SUMIF('Interventi - Sintesi'!$B:$B,'Gruppi Interventi - Sintesi'!$A14,'Interventi - Sintesi'!E:E)</f>
        <v>497</v>
      </c>
      <c r="C14" s="26">
        <f>SUMIF('Interventi - Sintesi'!$B:$B,'Gruppi Interventi - Sintesi'!$A14,'Interventi - Sintesi'!F:F)</f>
        <v>154</v>
      </c>
      <c r="D14" s="32">
        <f t="shared" si="0"/>
        <v>0.30990000000000001</v>
      </c>
      <c r="E14" s="26">
        <f>SUMIF('Interventi - Sintesi'!$B:$B,'Gruppi Interventi - Sintesi'!$A14,'Interventi - Sintesi'!H:H)</f>
        <v>108</v>
      </c>
      <c r="F14" s="26">
        <f>SUMIF('Interventi - Sintesi'!$B:$B,'Gruppi Interventi - Sintesi'!$A14,'Interventi - Sintesi'!I:I)</f>
        <v>0</v>
      </c>
      <c r="G14" s="26">
        <f t="shared" si="1"/>
        <v>605</v>
      </c>
      <c r="H14" s="26">
        <f>SUMIF('Interventi - Sintesi'!$B:$B,'Gruppi Interventi - Sintesi'!$A14,'Interventi - Sintesi'!K:K)</f>
        <v>12</v>
      </c>
      <c r="I14" s="26">
        <f>SUMIF('Interventi - Sintesi'!$B:$B,'Gruppi Interventi - Sintesi'!$A14,'Interventi - Sintesi'!L:L)</f>
        <v>5</v>
      </c>
      <c r="J14" s="32">
        <f t="shared" si="2"/>
        <v>0.41670000000000001</v>
      </c>
      <c r="K14" s="26">
        <f>SUMIF('Interventi - Sintesi'!$B:$B,'Gruppi Interventi - Sintesi'!$A14,'Interventi - Sintesi'!N:N)</f>
        <v>0</v>
      </c>
      <c r="L14" s="26">
        <f>SUMIF('Interventi - Sintesi'!$B:$B,'Gruppi Interventi - Sintesi'!$A14,'Interventi - Sintesi'!O:O)</f>
        <v>0</v>
      </c>
      <c r="M14" s="26">
        <f t="shared" si="3"/>
        <v>12</v>
      </c>
      <c r="N14" s="26">
        <f>SUMIF('Interventi - Sintesi'!$B:$B,'Gruppi Interventi - Sintesi'!$A14,'Interventi - Sintesi'!Q:Q)</f>
        <v>8</v>
      </c>
      <c r="O14" s="26">
        <f>SUMIF('Interventi - Sintesi'!$B:$B,'Gruppi Interventi - Sintesi'!$A14,'Interventi - Sintesi'!S:S)</f>
        <v>4</v>
      </c>
      <c r="P14" s="32">
        <f t="shared" si="4"/>
        <v>0.5</v>
      </c>
      <c r="Q14" s="26">
        <f>SUMIF('Interventi - Sintesi'!$B:$B,'Gruppi Interventi - Sintesi'!$A14,'Interventi - Sintesi'!T:T)</f>
        <v>0</v>
      </c>
      <c r="R14" s="26">
        <f>SUMIF('Interventi - Sintesi'!$B:$B,'Gruppi Interventi - Sintesi'!$A14,'Interventi - Sintesi'!U:U)</f>
        <v>3</v>
      </c>
      <c r="S14" s="26">
        <f t="shared" si="5"/>
        <v>11</v>
      </c>
      <c r="T14" s="26">
        <f>COUNTIF('Interventi - Sintesi'!B:B,'Gruppi Interventi - Sintesi'!A14)</f>
        <v>44</v>
      </c>
      <c r="U14" s="26">
        <f t="shared" si="6"/>
        <v>517</v>
      </c>
      <c r="V14" s="26">
        <f t="shared" si="7"/>
        <v>163</v>
      </c>
      <c r="W14" s="32">
        <f t="shared" si="8"/>
        <v>0.31530000000000002</v>
      </c>
      <c r="X14" s="26">
        <f t="shared" si="9"/>
        <v>108</v>
      </c>
      <c r="Y14" s="26">
        <f t="shared" si="10"/>
        <v>3</v>
      </c>
      <c r="Z14" s="26">
        <f t="shared" si="11"/>
        <v>628</v>
      </c>
    </row>
    <row r="15" spans="1:26">
      <c r="A15" s="14" t="s">
        <v>2190</v>
      </c>
      <c r="B15" s="26">
        <f>SUMIF('Interventi - Sintesi'!$B:$B,'Gruppi Interventi - Sintesi'!$A15,'Interventi - Sintesi'!E:E)</f>
        <v>372</v>
      </c>
      <c r="C15" s="26">
        <f>SUMIF('Interventi - Sintesi'!$B:$B,'Gruppi Interventi - Sintesi'!$A15,'Interventi - Sintesi'!F:F)</f>
        <v>65</v>
      </c>
      <c r="D15" s="32">
        <f t="shared" si="0"/>
        <v>0.17469999999999999</v>
      </c>
      <c r="E15" s="26">
        <f>SUMIF('Interventi - Sintesi'!$B:$B,'Gruppi Interventi - Sintesi'!$A15,'Interventi - Sintesi'!H:H)</f>
        <v>274</v>
      </c>
      <c r="F15" s="26">
        <f>SUMIF('Interventi - Sintesi'!$B:$B,'Gruppi Interventi - Sintesi'!$A15,'Interventi - Sintesi'!I:I)</f>
        <v>7</v>
      </c>
      <c r="G15" s="26">
        <f t="shared" si="1"/>
        <v>653</v>
      </c>
      <c r="H15" s="26">
        <f>SUMIF('Interventi - Sintesi'!$B:$B,'Gruppi Interventi - Sintesi'!$A15,'Interventi - Sintesi'!K:K)</f>
        <v>3</v>
      </c>
      <c r="I15" s="26">
        <f>SUMIF('Interventi - Sintesi'!$B:$B,'Gruppi Interventi - Sintesi'!$A15,'Interventi - Sintesi'!L:L)</f>
        <v>0</v>
      </c>
      <c r="J15" s="32">
        <f t="shared" si="2"/>
        <v>0</v>
      </c>
      <c r="K15" s="26">
        <f>SUMIF('Interventi - Sintesi'!$B:$B,'Gruppi Interventi - Sintesi'!$A15,'Interventi - Sintesi'!N:N)</f>
        <v>7</v>
      </c>
      <c r="L15" s="26">
        <f>SUMIF('Interventi - Sintesi'!$B:$B,'Gruppi Interventi - Sintesi'!$A15,'Interventi - Sintesi'!O:O)</f>
        <v>0</v>
      </c>
      <c r="M15" s="26">
        <f t="shared" si="3"/>
        <v>10</v>
      </c>
      <c r="N15" s="26">
        <f>SUMIF('Interventi - Sintesi'!$B:$B,'Gruppi Interventi - Sintesi'!$A15,'Interventi - Sintesi'!Q:Q)</f>
        <v>3</v>
      </c>
      <c r="O15" s="26">
        <f>SUMIF('Interventi - Sintesi'!$B:$B,'Gruppi Interventi - Sintesi'!$A15,'Interventi - Sintesi'!S:S)</f>
        <v>1</v>
      </c>
      <c r="P15" s="32">
        <f t="shared" si="4"/>
        <v>0.33329999999999999</v>
      </c>
      <c r="Q15" s="26">
        <f>SUMIF('Interventi - Sintesi'!$B:$B,'Gruppi Interventi - Sintesi'!$A15,'Interventi - Sintesi'!T:T)</f>
        <v>19</v>
      </c>
      <c r="R15" s="26">
        <f>SUMIF('Interventi - Sintesi'!$B:$B,'Gruppi Interventi - Sintesi'!$A15,'Interventi - Sintesi'!U:U)</f>
        <v>4</v>
      </c>
      <c r="S15" s="26">
        <f t="shared" si="5"/>
        <v>26</v>
      </c>
      <c r="T15" s="26">
        <f>COUNTIF('Interventi - Sintesi'!B:B,'Gruppi Interventi - Sintesi'!A15)</f>
        <v>33</v>
      </c>
      <c r="U15" s="26">
        <f t="shared" si="6"/>
        <v>378</v>
      </c>
      <c r="V15" s="26">
        <f t="shared" si="7"/>
        <v>66</v>
      </c>
      <c r="W15" s="32">
        <f t="shared" si="8"/>
        <v>0.17460000000000001</v>
      </c>
      <c r="X15" s="26">
        <f t="shared" si="9"/>
        <v>300</v>
      </c>
      <c r="Y15" s="26">
        <f t="shared" si="10"/>
        <v>11</v>
      </c>
      <c r="Z15" s="26">
        <f t="shared" si="11"/>
        <v>689</v>
      </c>
    </row>
    <row r="16" spans="1:26">
      <c r="A16" s="14" t="s">
        <v>2191</v>
      </c>
      <c r="B16" s="26">
        <f>SUMIF('Interventi - Sintesi'!$B:$B,'Gruppi Interventi - Sintesi'!$A16,'Interventi - Sintesi'!E:E)</f>
        <v>562</v>
      </c>
      <c r="C16" s="26">
        <f>SUMIF('Interventi - Sintesi'!$B:$B,'Gruppi Interventi - Sintesi'!$A16,'Interventi - Sintesi'!F:F)</f>
        <v>230</v>
      </c>
      <c r="D16" s="32">
        <f t="shared" si="0"/>
        <v>0.4093</v>
      </c>
      <c r="E16" s="26">
        <f>SUMIF('Interventi - Sintesi'!$B:$B,'Gruppi Interventi - Sintesi'!$A16,'Interventi - Sintesi'!H:H)</f>
        <v>590</v>
      </c>
      <c r="F16" s="26">
        <f>SUMIF('Interventi - Sintesi'!$B:$B,'Gruppi Interventi - Sintesi'!$A16,'Interventi - Sintesi'!I:I)</f>
        <v>0</v>
      </c>
      <c r="G16" s="26">
        <f t="shared" si="1"/>
        <v>1152</v>
      </c>
      <c r="H16" s="26">
        <f>SUMIF('Interventi - Sintesi'!$B:$B,'Gruppi Interventi - Sintesi'!$A16,'Interventi - Sintesi'!K:K)</f>
        <v>228</v>
      </c>
      <c r="I16" s="26">
        <f>SUMIF('Interventi - Sintesi'!$B:$B,'Gruppi Interventi - Sintesi'!$A16,'Interventi - Sintesi'!L:L)</f>
        <v>59</v>
      </c>
      <c r="J16" s="32">
        <f t="shared" si="2"/>
        <v>0.25879999999999997</v>
      </c>
      <c r="K16" s="26">
        <f>SUMIF('Interventi - Sintesi'!$B:$B,'Gruppi Interventi - Sintesi'!$A16,'Interventi - Sintesi'!N:N)</f>
        <v>440</v>
      </c>
      <c r="L16" s="26">
        <f>SUMIF('Interventi - Sintesi'!$B:$B,'Gruppi Interventi - Sintesi'!$A16,'Interventi - Sintesi'!O:O)</f>
        <v>0</v>
      </c>
      <c r="M16" s="26">
        <f t="shared" si="3"/>
        <v>668</v>
      </c>
      <c r="N16" s="26">
        <f>SUMIF('Interventi - Sintesi'!$B:$B,'Gruppi Interventi - Sintesi'!$A16,'Interventi - Sintesi'!Q:Q)</f>
        <v>3</v>
      </c>
      <c r="O16" s="26">
        <f>SUMIF('Interventi - Sintesi'!$B:$B,'Gruppi Interventi - Sintesi'!$A16,'Interventi - Sintesi'!S:S)</f>
        <v>1</v>
      </c>
      <c r="P16" s="32">
        <f t="shared" si="4"/>
        <v>0.33329999999999999</v>
      </c>
      <c r="Q16" s="26">
        <f>SUMIF('Interventi - Sintesi'!$B:$B,'Gruppi Interventi - Sintesi'!$A16,'Interventi - Sintesi'!T:T)</f>
        <v>1</v>
      </c>
      <c r="R16" s="26">
        <f>SUMIF('Interventi - Sintesi'!$B:$B,'Gruppi Interventi - Sintesi'!$A16,'Interventi - Sintesi'!U:U)</f>
        <v>0</v>
      </c>
      <c r="S16" s="26">
        <f t="shared" si="5"/>
        <v>4</v>
      </c>
      <c r="T16" s="26">
        <f>COUNTIF('Interventi - Sintesi'!B:B,'Gruppi Interventi - Sintesi'!A16)</f>
        <v>74</v>
      </c>
      <c r="U16" s="26">
        <f t="shared" si="6"/>
        <v>793</v>
      </c>
      <c r="V16" s="26">
        <f t="shared" si="7"/>
        <v>290</v>
      </c>
      <c r="W16" s="32">
        <f t="shared" si="8"/>
        <v>0.36570000000000003</v>
      </c>
      <c r="X16" s="26">
        <f t="shared" si="9"/>
        <v>1031</v>
      </c>
      <c r="Y16" s="26">
        <f t="shared" si="10"/>
        <v>0</v>
      </c>
      <c r="Z16" s="26">
        <f t="shared" si="11"/>
        <v>1824</v>
      </c>
    </row>
    <row r="17" spans="1:26">
      <c r="A17" s="14" t="s">
        <v>1702</v>
      </c>
      <c r="B17" s="26">
        <f>SUMIF('Interventi - Sintesi'!$B:$B,'Gruppi Interventi - Sintesi'!$A17,'Interventi - Sintesi'!E:E)</f>
        <v>1786</v>
      </c>
      <c r="C17" s="26">
        <f>SUMIF('Interventi - Sintesi'!$B:$B,'Gruppi Interventi - Sintesi'!$A17,'Interventi - Sintesi'!F:F)</f>
        <v>1429</v>
      </c>
      <c r="D17" s="32">
        <f t="shared" si="0"/>
        <v>0.80010000000000003</v>
      </c>
      <c r="E17" s="26">
        <f>SUMIF('Interventi - Sintesi'!$B:$B,'Gruppi Interventi - Sintesi'!$A17,'Interventi - Sintesi'!H:H)</f>
        <v>0</v>
      </c>
      <c r="F17" s="26">
        <f>SUMIF('Interventi - Sintesi'!$B:$B,'Gruppi Interventi - Sintesi'!$A17,'Interventi - Sintesi'!I:I)</f>
        <v>0</v>
      </c>
      <c r="G17" s="26">
        <f t="shared" si="1"/>
        <v>1786</v>
      </c>
      <c r="H17" s="26">
        <f>SUMIF('Interventi - Sintesi'!$B:$B,'Gruppi Interventi - Sintesi'!$A17,'Interventi - Sintesi'!K:K)</f>
        <v>260</v>
      </c>
      <c r="I17" s="26">
        <f>SUMIF('Interventi - Sintesi'!$B:$B,'Gruppi Interventi - Sintesi'!$A17,'Interventi - Sintesi'!L:L)</f>
        <v>176</v>
      </c>
      <c r="J17" s="32">
        <f t="shared" si="2"/>
        <v>0.67689999999999995</v>
      </c>
      <c r="K17" s="26">
        <f>SUMIF('Interventi - Sintesi'!$B:$B,'Gruppi Interventi - Sintesi'!$A17,'Interventi - Sintesi'!N:N)</f>
        <v>0</v>
      </c>
      <c r="L17" s="26">
        <f>SUMIF('Interventi - Sintesi'!$B:$B,'Gruppi Interventi - Sintesi'!$A17,'Interventi - Sintesi'!O:O)</f>
        <v>0</v>
      </c>
      <c r="M17" s="26">
        <f t="shared" si="3"/>
        <v>260</v>
      </c>
      <c r="N17" s="26">
        <f>SUMIF('Interventi - Sintesi'!$B:$B,'Gruppi Interventi - Sintesi'!$A17,'Interventi - Sintesi'!Q:Q)</f>
        <v>0</v>
      </c>
      <c r="O17" s="26">
        <f>SUMIF('Interventi - Sintesi'!$B:$B,'Gruppi Interventi - Sintesi'!$A17,'Interventi - Sintesi'!S:S)</f>
        <v>0</v>
      </c>
      <c r="P17" s="32">
        <f t="shared" si="4"/>
        <v>0</v>
      </c>
      <c r="Q17" s="26">
        <f>SUMIF('Interventi - Sintesi'!$B:$B,'Gruppi Interventi - Sintesi'!$A17,'Interventi - Sintesi'!T:T)</f>
        <v>0</v>
      </c>
      <c r="R17" s="26">
        <f>SUMIF('Interventi - Sintesi'!$B:$B,'Gruppi Interventi - Sintesi'!$A17,'Interventi - Sintesi'!U:U)</f>
        <v>0</v>
      </c>
      <c r="S17" s="26">
        <f t="shared" si="5"/>
        <v>0</v>
      </c>
      <c r="T17" s="26">
        <f>COUNTIF('Interventi - Sintesi'!B:B,'Gruppi Interventi - Sintesi'!A17)</f>
        <v>18</v>
      </c>
      <c r="U17" s="26">
        <f t="shared" si="6"/>
        <v>2046</v>
      </c>
      <c r="V17" s="26">
        <f t="shared" si="7"/>
        <v>1605</v>
      </c>
      <c r="W17" s="32">
        <f t="shared" si="8"/>
        <v>0.78449999999999998</v>
      </c>
      <c r="X17" s="26">
        <f t="shared" si="9"/>
        <v>0</v>
      </c>
      <c r="Y17" s="26">
        <f t="shared" si="10"/>
        <v>0</v>
      </c>
      <c r="Z17" s="26">
        <f t="shared" si="11"/>
        <v>2046</v>
      </c>
    </row>
    <row r="18" spans="1:26">
      <c r="A18" s="14" t="s">
        <v>1703</v>
      </c>
      <c r="B18" s="26">
        <f>SUMIF('Interventi - Sintesi'!$B:$B,'Gruppi Interventi - Sintesi'!$A18,'Interventi - Sintesi'!E:E)</f>
        <v>1702</v>
      </c>
      <c r="C18" s="26">
        <f>SUMIF('Interventi - Sintesi'!$B:$B,'Gruppi Interventi - Sintesi'!$A18,'Interventi - Sintesi'!F:F)</f>
        <v>1177</v>
      </c>
      <c r="D18" s="32">
        <f t="shared" si="0"/>
        <v>0.6915</v>
      </c>
      <c r="E18" s="26">
        <f>SUMIF('Interventi - Sintesi'!$B:$B,'Gruppi Interventi - Sintesi'!$A18,'Interventi - Sintesi'!H:H)</f>
        <v>271</v>
      </c>
      <c r="F18" s="26">
        <f>SUMIF('Interventi - Sintesi'!$B:$B,'Gruppi Interventi - Sintesi'!$A18,'Interventi - Sintesi'!I:I)</f>
        <v>29</v>
      </c>
      <c r="G18" s="26">
        <f t="shared" si="1"/>
        <v>2002</v>
      </c>
      <c r="H18" s="26">
        <f>SUMIF('Interventi - Sintesi'!$B:$B,'Gruppi Interventi - Sintesi'!$A18,'Interventi - Sintesi'!K:K)</f>
        <v>382</v>
      </c>
      <c r="I18" s="26">
        <f>SUMIF('Interventi - Sintesi'!$B:$B,'Gruppi Interventi - Sintesi'!$A18,'Interventi - Sintesi'!L:L)</f>
        <v>206</v>
      </c>
      <c r="J18" s="32">
        <f t="shared" si="2"/>
        <v>0.5393</v>
      </c>
      <c r="K18" s="26">
        <f>SUMIF('Interventi - Sintesi'!$B:$B,'Gruppi Interventi - Sintesi'!$A18,'Interventi - Sintesi'!N:N)</f>
        <v>82</v>
      </c>
      <c r="L18" s="26">
        <f>SUMIF('Interventi - Sintesi'!$B:$B,'Gruppi Interventi - Sintesi'!$A18,'Interventi - Sintesi'!O:O)</f>
        <v>12</v>
      </c>
      <c r="M18" s="26">
        <f t="shared" si="3"/>
        <v>476</v>
      </c>
      <c r="N18" s="26">
        <f>SUMIF('Interventi - Sintesi'!$B:$B,'Gruppi Interventi - Sintesi'!$A18,'Interventi - Sintesi'!Q:Q)</f>
        <v>365</v>
      </c>
      <c r="O18" s="26">
        <f>SUMIF('Interventi - Sintesi'!$B:$B,'Gruppi Interventi - Sintesi'!$A18,'Interventi - Sintesi'!S:S)</f>
        <v>158</v>
      </c>
      <c r="P18" s="32">
        <f t="shared" si="4"/>
        <v>0.43290000000000001</v>
      </c>
      <c r="Q18" s="26">
        <f>SUMIF('Interventi - Sintesi'!$B:$B,'Gruppi Interventi - Sintesi'!$A18,'Interventi - Sintesi'!T:T)</f>
        <v>443</v>
      </c>
      <c r="R18" s="26">
        <f>SUMIF('Interventi - Sintesi'!$B:$B,'Gruppi Interventi - Sintesi'!$A18,'Interventi - Sintesi'!U:U)</f>
        <v>29</v>
      </c>
      <c r="S18" s="26">
        <f t="shared" si="5"/>
        <v>837</v>
      </c>
      <c r="T18" s="26">
        <f>COUNTIF('Interventi - Sintesi'!B:B,'Gruppi Interventi - Sintesi'!A18)</f>
        <v>195</v>
      </c>
      <c r="U18" s="26">
        <f t="shared" si="6"/>
        <v>2449</v>
      </c>
      <c r="V18" s="26">
        <f t="shared" si="7"/>
        <v>1541</v>
      </c>
      <c r="W18" s="32">
        <f t="shared" si="8"/>
        <v>0.62919999999999998</v>
      </c>
      <c r="X18" s="26">
        <f t="shared" si="9"/>
        <v>796</v>
      </c>
      <c r="Y18" s="26">
        <f t="shared" si="10"/>
        <v>70</v>
      </c>
      <c r="Z18" s="26">
        <f t="shared" si="11"/>
        <v>3315</v>
      </c>
    </row>
    <row r="19" spans="1:26">
      <c r="A19" s="14" t="s">
        <v>1704</v>
      </c>
      <c r="B19" s="26">
        <f>SUMIF('Interventi - Sintesi'!$B:$B,'Gruppi Interventi - Sintesi'!$A19,'Interventi - Sintesi'!E:E)</f>
        <v>243</v>
      </c>
      <c r="C19" s="26">
        <f>SUMIF('Interventi - Sintesi'!$B:$B,'Gruppi Interventi - Sintesi'!$A19,'Interventi - Sintesi'!F:F)</f>
        <v>71</v>
      </c>
      <c r="D19" s="32">
        <f t="shared" si="0"/>
        <v>0.29220000000000002</v>
      </c>
      <c r="E19" s="26">
        <f>SUMIF('Interventi - Sintesi'!$B:$B,'Gruppi Interventi - Sintesi'!$A19,'Interventi - Sintesi'!H:H)</f>
        <v>734</v>
      </c>
      <c r="F19" s="26">
        <f>SUMIF('Interventi - Sintesi'!$B:$B,'Gruppi Interventi - Sintesi'!$A19,'Interventi - Sintesi'!I:I)</f>
        <v>10</v>
      </c>
      <c r="G19" s="26">
        <f t="shared" si="1"/>
        <v>987</v>
      </c>
      <c r="H19" s="26">
        <f>SUMIF('Interventi - Sintesi'!$B:$B,'Gruppi Interventi - Sintesi'!$A19,'Interventi - Sintesi'!K:K)</f>
        <v>89</v>
      </c>
      <c r="I19" s="26">
        <f>SUMIF('Interventi - Sintesi'!$B:$B,'Gruppi Interventi - Sintesi'!$A19,'Interventi - Sintesi'!L:L)</f>
        <v>21</v>
      </c>
      <c r="J19" s="32">
        <f t="shared" si="2"/>
        <v>0.23599999999999999</v>
      </c>
      <c r="K19" s="26">
        <f>SUMIF('Interventi - Sintesi'!$B:$B,'Gruppi Interventi - Sintesi'!$A19,'Interventi - Sintesi'!N:N)</f>
        <v>141</v>
      </c>
      <c r="L19" s="26">
        <f>SUMIF('Interventi - Sintesi'!$B:$B,'Gruppi Interventi - Sintesi'!$A19,'Interventi - Sintesi'!O:O)</f>
        <v>6</v>
      </c>
      <c r="M19" s="26">
        <f t="shared" si="3"/>
        <v>236</v>
      </c>
      <c r="N19" s="26">
        <f>SUMIF('Interventi - Sintesi'!$B:$B,'Gruppi Interventi - Sintesi'!$A19,'Interventi - Sintesi'!Q:Q)</f>
        <v>68</v>
      </c>
      <c r="O19" s="26">
        <f>SUMIF('Interventi - Sintesi'!$B:$B,'Gruppi Interventi - Sintesi'!$A19,'Interventi - Sintesi'!S:S)</f>
        <v>38</v>
      </c>
      <c r="P19" s="32">
        <f t="shared" si="4"/>
        <v>0.55879999999999996</v>
      </c>
      <c r="Q19" s="26">
        <f>SUMIF('Interventi - Sintesi'!$B:$B,'Gruppi Interventi - Sintesi'!$A19,'Interventi - Sintesi'!T:T)</f>
        <v>116</v>
      </c>
      <c r="R19" s="26">
        <f>SUMIF('Interventi - Sintesi'!$B:$B,'Gruppi Interventi - Sintesi'!$A19,'Interventi - Sintesi'!U:U)</f>
        <v>10</v>
      </c>
      <c r="S19" s="26">
        <f t="shared" si="5"/>
        <v>194</v>
      </c>
      <c r="T19" s="26">
        <f>COUNTIF('Interventi - Sintesi'!B:B,'Gruppi Interventi - Sintesi'!A19)</f>
        <v>42</v>
      </c>
      <c r="U19" s="26">
        <f t="shared" si="6"/>
        <v>400</v>
      </c>
      <c r="V19" s="26">
        <f t="shared" si="7"/>
        <v>130</v>
      </c>
      <c r="W19" s="32">
        <f t="shared" si="8"/>
        <v>0.32500000000000001</v>
      </c>
      <c r="X19" s="26">
        <f t="shared" si="9"/>
        <v>991</v>
      </c>
      <c r="Y19" s="26">
        <f t="shared" si="10"/>
        <v>26</v>
      </c>
      <c r="Z19" s="26">
        <f t="shared" si="11"/>
        <v>1417</v>
      </c>
    </row>
    <row r="20" spans="1:26">
      <c r="A20" s="16"/>
      <c r="B20" s="5">
        <f>SUM(B4:B19)</f>
        <v>10635</v>
      </c>
      <c r="C20" s="5">
        <f>SUM(C4:C19)</f>
        <v>5898</v>
      </c>
      <c r="D20" s="32">
        <f t="shared" si="0"/>
        <v>0.55459999999999998</v>
      </c>
      <c r="E20" s="5">
        <f>SUM(E4:E19)</f>
        <v>3278</v>
      </c>
      <c r="F20" s="5">
        <f t="shared" ref="F20:I20" si="12">SUM(F4:F19)</f>
        <v>1707</v>
      </c>
      <c r="G20" s="5">
        <f t="shared" si="12"/>
        <v>15620</v>
      </c>
      <c r="H20" s="5">
        <f t="shared" si="12"/>
        <v>1509</v>
      </c>
      <c r="I20" s="5">
        <f t="shared" si="12"/>
        <v>684</v>
      </c>
      <c r="J20" s="32">
        <f t="shared" si="2"/>
        <v>0.45329999999999998</v>
      </c>
      <c r="K20" s="5">
        <f>SUM(K4:K19)</f>
        <v>1033</v>
      </c>
      <c r="L20" s="5">
        <f t="shared" ref="L20:Q20" si="13">SUM(L4:L19)</f>
        <v>302</v>
      </c>
      <c r="M20" s="5">
        <f t="shared" si="13"/>
        <v>2844</v>
      </c>
      <c r="N20" s="5">
        <f t="shared" si="13"/>
        <v>1092</v>
      </c>
      <c r="O20" s="5">
        <f t="shared" si="13"/>
        <v>385</v>
      </c>
      <c r="P20" s="32">
        <f t="shared" si="4"/>
        <v>0.35260000000000002</v>
      </c>
      <c r="Q20" s="5">
        <f t="shared" si="13"/>
        <v>846</v>
      </c>
      <c r="R20" s="5">
        <f t="shared" ref="R20" si="14">SUM(R4:R19)</f>
        <v>91</v>
      </c>
      <c r="S20" s="5">
        <f t="shared" ref="S20" si="15">SUM(S4:S19)</f>
        <v>2029</v>
      </c>
      <c r="T20" s="5">
        <f t="shared" ref="T20" si="16">SUM(T4:T19)</f>
        <v>1006</v>
      </c>
      <c r="U20" s="5">
        <f t="shared" ref="U20" si="17">SUM(U4:U19)</f>
        <v>13236</v>
      </c>
      <c r="V20" s="5">
        <f t="shared" ref="V20" si="18">SUM(V4:V19)</f>
        <v>6967</v>
      </c>
      <c r="W20" s="32">
        <f t="shared" si="8"/>
        <v>0.52639999999999998</v>
      </c>
      <c r="X20" s="5">
        <f t="shared" ref="X20" si="19">SUM(X4:X19)</f>
        <v>5157</v>
      </c>
      <c r="Y20" s="5">
        <f t="shared" ref="Y20" si="20">SUM(Y4:Y19)</f>
        <v>2100</v>
      </c>
      <c r="Z20" s="5">
        <f t="shared" ref="Z20" si="21">SUM(Z4:Z19)</f>
        <v>20493</v>
      </c>
    </row>
  </sheetData>
  <autoFilter ref="A3:F19"/>
  <mergeCells count="4">
    <mergeCell ref="B2:G2"/>
    <mergeCell ref="H2:M2"/>
    <mergeCell ref="N2:S2"/>
    <mergeCell ref="T2:Z2"/>
  </mergeCells>
  <printOptions horizontalCentered="1"/>
  <pageMargins left="0.19685039370078741" right="0.11811023622047245" top="0.43307086614173229" bottom="0.43307086614173229" header="0.11811023622047245" footer="0.15748031496062992"/>
  <pageSetup paperSize="9" orientation="portrait" horizontalDpi="1200" verticalDpi="1200" r:id="rId1"/>
  <headerFooter>
    <oddHeader>&amp;L&amp;"Calibri,Corsivo grassetto"&amp;14Procedure Chirurgiche 2015 - Sintesi per Raggruppamento Intervento</oddHeader>
    <oddFooter>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B88"/>
  <sheetViews>
    <sheetView topLeftCell="A66" workbookViewId="0">
      <selection activeCell="B80" sqref="B80:B81"/>
    </sheetView>
  </sheetViews>
  <sheetFormatPr defaultRowHeight="12"/>
  <cols>
    <col min="1" max="1" width="9.140625" style="37"/>
    <col min="2" max="2" width="40" style="37" bestFit="1" customWidth="1"/>
    <col min="3" max="16384" width="9.140625" style="37"/>
  </cols>
  <sheetData>
    <row r="2" spans="1:2">
      <c r="A2" s="36" t="s">
        <v>1705</v>
      </c>
      <c r="B2" s="37" t="s">
        <v>1706</v>
      </c>
    </row>
    <row r="3" spans="1:2">
      <c r="A3" s="36" t="s">
        <v>1654</v>
      </c>
      <c r="B3" s="37" t="s">
        <v>1659</v>
      </c>
    </row>
    <row r="4" spans="1:2">
      <c r="A4" s="36" t="s">
        <v>1655</v>
      </c>
      <c r="B4" s="37" t="s">
        <v>1659</v>
      </c>
    </row>
    <row r="5" spans="1:2">
      <c r="A5" s="36" t="s">
        <v>1656</v>
      </c>
      <c r="B5" s="37" t="s">
        <v>1659</v>
      </c>
    </row>
    <row r="6" spans="1:2">
      <c r="A6" s="36" t="s">
        <v>1657</v>
      </c>
      <c r="B6" s="37" t="s">
        <v>1659</v>
      </c>
    </row>
    <row r="7" spans="1:2">
      <c r="A7" s="36" t="s">
        <v>1658</v>
      </c>
      <c r="B7" s="37" t="s">
        <v>1659</v>
      </c>
    </row>
    <row r="8" spans="1:2">
      <c r="A8" s="36" t="s">
        <v>1661</v>
      </c>
      <c r="B8" s="37" t="s">
        <v>1660</v>
      </c>
    </row>
    <row r="9" spans="1:2">
      <c r="A9" s="36" t="s">
        <v>1662</v>
      </c>
      <c r="B9" s="37" t="s">
        <v>1660</v>
      </c>
    </row>
    <row r="10" spans="1:2">
      <c r="A10" s="36" t="s">
        <v>1663</v>
      </c>
      <c r="B10" s="37" t="s">
        <v>1692</v>
      </c>
    </row>
    <row r="11" spans="1:2">
      <c r="A11" s="36" t="s">
        <v>1664</v>
      </c>
      <c r="B11" s="37" t="s">
        <v>1692</v>
      </c>
    </row>
    <row r="12" spans="1:2">
      <c r="A12" s="36" t="s">
        <v>1488</v>
      </c>
      <c r="B12" s="37" t="s">
        <v>1692</v>
      </c>
    </row>
    <row r="13" spans="1:2">
      <c r="A13" s="36" t="s">
        <v>1491</v>
      </c>
      <c r="B13" s="37" t="s">
        <v>1692</v>
      </c>
    </row>
    <row r="14" spans="1:2">
      <c r="A14" s="36" t="s">
        <v>1517</v>
      </c>
      <c r="B14" s="37" t="s">
        <v>1692</v>
      </c>
    </row>
    <row r="15" spans="1:2">
      <c r="A15" s="36" t="s">
        <v>1530</v>
      </c>
      <c r="B15" s="37" t="s">
        <v>1692</v>
      </c>
    </row>
    <row r="16" spans="1:2">
      <c r="A16" s="36" t="s">
        <v>1665</v>
      </c>
      <c r="B16" s="37" t="s">
        <v>1692</v>
      </c>
    </row>
    <row r="17" spans="1:2">
      <c r="A17" s="36" t="s">
        <v>1666</v>
      </c>
      <c r="B17" s="37" t="s">
        <v>1692</v>
      </c>
    </row>
    <row r="18" spans="1:2">
      <c r="A18" s="36" t="s">
        <v>1667</v>
      </c>
      <c r="B18" s="37" t="s">
        <v>1692</v>
      </c>
    </row>
    <row r="19" spans="1:2">
      <c r="A19" s="36" t="s">
        <v>1668</v>
      </c>
    </row>
    <row r="20" spans="1:2">
      <c r="A20" s="36" t="s">
        <v>1669</v>
      </c>
      <c r="B20" s="37" t="s">
        <v>1693</v>
      </c>
    </row>
    <row r="21" spans="1:2">
      <c r="A21" s="36" t="s">
        <v>1670</v>
      </c>
      <c r="B21" s="37" t="s">
        <v>1693</v>
      </c>
    </row>
    <row r="22" spans="1:2">
      <c r="A22" s="36" t="s">
        <v>1585</v>
      </c>
      <c r="B22" s="37" t="s">
        <v>1693</v>
      </c>
    </row>
    <row r="23" spans="1:2">
      <c r="A23" s="36" t="s">
        <v>1671</v>
      </c>
      <c r="B23" s="37" t="s">
        <v>1694</v>
      </c>
    </row>
    <row r="24" spans="1:2">
      <c r="A24" s="36" t="s">
        <v>1612</v>
      </c>
      <c r="B24" s="37" t="s">
        <v>1694</v>
      </c>
    </row>
    <row r="25" spans="1:2">
      <c r="A25" s="36" t="s">
        <v>1672</v>
      </c>
      <c r="B25" s="37" t="s">
        <v>1694</v>
      </c>
    </row>
    <row r="26" spans="1:2">
      <c r="A26" s="36" t="s">
        <v>1615</v>
      </c>
      <c r="B26" s="37" t="s">
        <v>1694</v>
      </c>
    </row>
    <row r="27" spans="1:2">
      <c r="A27" s="36" t="s">
        <v>1673</v>
      </c>
      <c r="B27" s="37" t="s">
        <v>1694</v>
      </c>
    </row>
    <row r="28" spans="1:2">
      <c r="A28" s="36" t="s">
        <v>1674</v>
      </c>
      <c r="B28" s="37" t="s">
        <v>1694</v>
      </c>
    </row>
    <row r="29" spans="1:2">
      <c r="A29" s="36" t="s">
        <v>1640</v>
      </c>
      <c r="B29" s="37" t="s">
        <v>1694</v>
      </c>
    </row>
    <row r="30" spans="1:2">
      <c r="A30" s="36" t="s">
        <v>1641</v>
      </c>
      <c r="B30" s="37" t="s">
        <v>1694</v>
      </c>
    </row>
    <row r="31" spans="1:2">
      <c r="A31" s="36" t="s">
        <v>1675</v>
      </c>
      <c r="B31" s="37" t="s">
        <v>1694</v>
      </c>
    </row>
    <row r="32" spans="1:2">
      <c r="A32" s="36" t="s">
        <v>1676</v>
      </c>
      <c r="B32" s="37" t="s">
        <v>1695</v>
      </c>
    </row>
    <row r="33" spans="1:2">
      <c r="A33" s="36" t="s">
        <v>1677</v>
      </c>
      <c r="B33" s="37" t="s">
        <v>1695</v>
      </c>
    </row>
    <row r="34" spans="1:2">
      <c r="A34" s="36" t="s">
        <v>1678</v>
      </c>
      <c r="B34" s="37" t="s">
        <v>1695</v>
      </c>
    </row>
    <row r="35" spans="1:2">
      <c r="A35" s="36" t="s">
        <v>1679</v>
      </c>
      <c r="B35" s="37" t="s">
        <v>1695</v>
      </c>
    </row>
    <row r="36" spans="1:2">
      <c r="A36" s="36" t="s">
        <v>1680</v>
      </c>
      <c r="B36" s="37" t="s">
        <v>1695</v>
      </c>
    </row>
    <row r="37" spans="1:2">
      <c r="A37" s="36" t="s">
        <v>1531</v>
      </c>
      <c r="B37" s="37" t="s">
        <v>1696</v>
      </c>
    </row>
    <row r="38" spans="1:2">
      <c r="A38" s="36" t="s">
        <v>1681</v>
      </c>
      <c r="B38" s="37" t="s">
        <v>1696</v>
      </c>
    </row>
    <row r="39" spans="1:2">
      <c r="A39" s="36" t="s">
        <v>1682</v>
      </c>
      <c r="B39" s="37" t="s">
        <v>1696</v>
      </c>
    </row>
    <row r="40" spans="1:2">
      <c r="A40" s="36" t="s">
        <v>1532</v>
      </c>
      <c r="B40" s="37" t="s">
        <v>1696</v>
      </c>
    </row>
    <row r="41" spans="1:2">
      <c r="A41" s="36" t="s">
        <v>1554</v>
      </c>
      <c r="B41" s="37" t="s">
        <v>1696</v>
      </c>
    </row>
    <row r="42" spans="1:2">
      <c r="A42" s="36" t="s">
        <v>1683</v>
      </c>
      <c r="B42" s="37" t="s">
        <v>1697</v>
      </c>
    </row>
    <row r="43" spans="1:2">
      <c r="A43" s="36" t="s">
        <v>1684</v>
      </c>
      <c r="B43" s="37" t="s">
        <v>1697</v>
      </c>
    </row>
    <row r="44" spans="1:2">
      <c r="A44" s="36" t="s">
        <v>1685</v>
      </c>
      <c r="B44" s="37" t="s">
        <v>1698</v>
      </c>
    </row>
    <row r="45" spans="1:2">
      <c r="A45" s="36" t="s">
        <v>1556</v>
      </c>
      <c r="B45" s="37" t="s">
        <v>1698</v>
      </c>
    </row>
    <row r="46" spans="1:2">
      <c r="A46" s="36" t="s">
        <v>1557</v>
      </c>
      <c r="B46" s="37" t="s">
        <v>1698</v>
      </c>
    </row>
    <row r="47" spans="1:2">
      <c r="A47" s="36" t="s">
        <v>1686</v>
      </c>
      <c r="B47" s="37" t="s">
        <v>1698</v>
      </c>
    </row>
    <row r="48" spans="1:2">
      <c r="A48" s="36" t="s">
        <v>17</v>
      </c>
      <c r="B48" s="37" t="s">
        <v>1698</v>
      </c>
    </row>
    <row r="49" spans="1:2">
      <c r="A49" s="36" t="s">
        <v>63</v>
      </c>
      <c r="B49" s="37" t="s">
        <v>1698</v>
      </c>
    </row>
    <row r="50" spans="1:2">
      <c r="A50" s="36" t="s">
        <v>71</v>
      </c>
      <c r="B50" s="37" t="s">
        <v>1698</v>
      </c>
    </row>
    <row r="51" spans="1:2">
      <c r="A51" s="36" t="s">
        <v>141</v>
      </c>
      <c r="B51" s="37" t="s">
        <v>1698</v>
      </c>
    </row>
    <row r="52" spans="1:2">
      <c r="A52" s="36" t="s">
        <v>173</v>
      </c>
      <c r="B52" s="37" t="s">
        <v>1698</v>
      </c>
    </row>
    <row r="53" spans="1:2">
      <c r="A53" s="36" t="s">
        <v>237</v>
      </c>
      <c r="B53" s="37" t="s">
        <v>1698</v>
      </c>
    </row>
    <row r="54" spans="1:2">
      <c r="A54" s="36" t="s">
        <v>1687</v>
      </c>
      <c r="B54" s="37" t="s">
        <v>1698</v>
      </c>
    </row>
    <row r="55" spans="1:2">
      <c r="A55" s="36" t="s">
        <v>431</v>
      </c>
      <c r="B55" s="37" t="s">
        <v>1698</v>
      </c>
    </row>
    <row r="56" spans="1:2">
      <c r="A56" s="36" t="s">
        <v>651</v>
      </c>
      <c r="B56" s="37" t="s">
        <v>1698</v>
      </c>
    </row>
    <row r="57" spans="1:2">
      <c r="A57" s="36" t="s">
        <v>733</v>
      </c>
      <c r="B57" s="37" t="s">
        <v>1699</v>
      </c>
    </row>
    <row r="58" spans="1:2">
      <c r="A58" s="36" t="s">
        <v>825</v>
      </c>
      <c r="B58" s="37" t="s">
        <v>1699</v>
      </c>
    </row>
    <row r="59" spans="1:2">
      <c r="A59" s="36" t="s">
        <v>1688</v>
      </c>
      <c r="B59" s="37" t="s">
        <v>1699</v>
      </c>
    </row>
    <row r="60" spans="1:2">
      <c r="A60" s="36" t="s">
        <v>841</v>
      </c>
      <c r="B60" s="37" t="s">
        <v>1699</v>
      </c>
    </row>
    <row r="61" spans="1:2">
      <c r="A61" s="36" t="s">
        <v>1021</v>
      </c>
      <c r="B61" s="37" t="s">
        <v>1699</v>
      </c>
    </row>
    <row r="62" spans="1:2">
      <c r="A62" s="36" t="s">
        <v>1037</v>
      </c>
      <c r="B62" s="37" t="s">
        <v>1700</v>
      </c>
    </row>
    <row r="63" spans="1:2">
      <c r="A63" s="36" t="s">
        <v>1053</v>
      </c>
      <c r="B63" s="37" t="s">
        <v>1700</v>
      </c>
    </row>
    <row r="64" spans="1:2">
      <c r="A64" s="36" t="s">
        <v>1061</v>
      </c>
      <c r="B64" s="37" t="s">
        <v>1700</v>
      </c>
    </row>
    <row r="65" spans="1:2">
      <c r="A65" s="36" t="s">
        <v>1067</v>
      </c>
      <c r="B65" s="37" t="s">
        <v>1700</v>
      </c>
    </row>
    <row r="66" spans="1:2">
      <c r="A66" s="36" t="s">
        <v>1077</v>
      </c>
      <c r="B66" s="37" t="s">
        <v>1700</v>
      </c>
    </row>
    <row r="67" spans="1:2">
      <c r="A67" s="36" t="s">
        <v>1084</v>
      </c>
      <c r="B67" s="37" t="s">
        <v>1701</v>
      </c>
    </row>
    <row r="68" spans="1:2">
      <c r="A68" s="36" t="s">
        <v>1094</v>
      </c>
      <c r="B68" s="37" t="s">
        <v>1701</v>
      </c>
    </row>
    <row r="69" spans="1:2">
      <c r="A69" s="36" t="s">
        <v>1103</v>
      </c>
      <c r="B69" s="37" t="s">
        <v>1701</v>
      </c>
    </row>
    <row r="70" spans="1:2">
      <c r="A70" s="36" t="s">
        <v>1689</v>
      </c>
      <c r="B70" s="37" t="s">
        <v>1701</v>
      </c>
    </row>
    <row r="71" spans="1:2">
      <c r="A71" s="36" t="s">
        <v>1222</v>
      </c>
      <c r="B71" s="37" t="s">
        <v>1701</v>
      </c>
    </row>
    <row r="72" spans="1:2">
      <c r="A72" s="36" t="s">
        <v>1240</v>
      </c>
      <c r="B72" s="37" t="s">
        <v>1701</v>
      </c>
    </row>
    <row r="73" spans="1:2">
      <c r="A73" s="36" t="s">
        <v>1248</v>
      </c>
      <c r="B73" s="37" t="s">
        <v>1701</v>
      </c>
    </row>
    <row r="74" spans="1:2">
      <c r="A74" s="36" t="s">
        <v>1252</v>
      </c>
      <c r="B74" s="37" t="s">
        <v>1702</v>
      </c>
    </row>
    <row r="75" spans="1:2">
      <c r="A75" s="36" t="s">
        <v>1270</v>
      </c>
      <c r="B75" s="37" t="s">
        <v>1702</v>
      </c>
    </row>
    <row r="76" spans="1:2">
      <c r="A76" s="36" t="s">
        <v>1271</v>
      </c>
      <c r="B76" s="37" t="s">
        <v>1702</v>
      </c>
    </row>
    <row r="77" spans="1:2">
      <c r="A77" s="36" t="s">
        <v>1313</v>
      </c>
      <c r="B77" s="37" t="s">
        <v>1702</v>
      </c>
    </row>
    <row r="78" spans="1:2">
      <c r="A78" s="36" t="s">
        <v>1361</v>
      </c>
      <c r="B78" s="37" t="s">
        <v>1703</v>
      </c>
    </row>
    <row r="79" spans="1:2">
      <c r="A79" s="36" t="s">
        <v>1690</v>
      </c>
      <c r="B79" s="37" t="s">
        <v>1703</v>
      </c>
    </row>
    <row r="80" spans="1:2">
      <c r="A80" s="36" t="s">
        <v>1365</v>
      </c>
      <c r="B80" s="37" t="s">
        <v>1703</v>
      </c>
    </row>
    <row r="81" spans="1:2">
      <c r="A81" s="36" t="s">
        <v>1397</v>
      </c>
      <c r="B81" s="37" t="s">
        <v>1703</v>
      </c>
    </row>
    <row r="82" spans="1:2">
      <c r="A82" s="36" t="s">
        <v>1401</v>
      </c>
      <c r="B82" s="37" t="s">
        <v>1703</v>
      </c>
    </row>
    <row r="83" spans="1:2">
      <c r="A83" s="36" t="s">
        <v>1405</v>
      </c>
      <c r="B83" s="37" t="s">
        <v>1703</v>
      </c>
    </row>
    <row r="84" spans="1:2">
      <c r="A84" s="36" t="s">
        <v>1471</v>
      </c>
      <c r="B84" s="37" t="s">
        <v>1703</v>
      </c>
    </row>
    <row r="85" spans="1:2">
      <c r="A85" s="36" t="s">
        <v>1473</v>
      </c>
      <c r="B85" s="37" t="s">
        <v>1703</v>
      </c>
    </row>
    <row r="86" spans="1:2">
      <c r="A86" s="36" t="s">
        <v>1474</v>
      </c>
      <c r="B86" s="37" t="s">
        <v>1703</v>
      </c>
    </row>
    <row r="87" spans="1:2">
      <c r="A87" s="36" t="s">
        <v>1483</v>
      </c>
      <c r="B87" s="37" t="s">
        <v>1704</v>
      </c>
    </row>
    <row r="88" spans="1:2">
      <c r="A88" s="36" t="s">
        <v>1691</v>
      </c>
      <c r="B88" s="37" t="s">
        <v>1704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57"/>
  <sheetViews>
    <sheetView tabSelected="1" topLeftCell="A43" workbookViewId="0">
      <selection activeCell="H57" sqref="H57"/>
    </sheetView>
  </sheetViews>
  <sheetFormatPr defaultRowHeight="12"/>
  <cols>
    <col min="1" max="1" width="9.140625" style="2"/>
    <col min="2" max="2" width="9.140625" style="2" hidden="1" customWidth="1"/>
    <col min="3" max="3" width="54.42578125" style="2" customWidth="1"/>
    <col min="4" max="5" width="5.5703125" style="2" customWidth="1"/>
    <col min="6" max="6" width="8.42578125" style="30" customWidth="1"/>
    <col min="7" max="9" width="5.5703125" style="2" customWidth="1"/>
    <col min="10" max="16384" width="9.140625" style="2"/>
  </cols>
  <sheetData>
    <row r="2" spans="1:9" s="8" customFormat="1" ht="24">
      <c r="A2" s="7" t="s">
        <v>1646</v>
      </c>
      <c r="B2" s="7" t="s">
        <v>0</v>
      </c>
      <c r="C2" s="7" t="s">
        <v>1653</v>
      </c>
      <c r="D2" s="7" t="s">
        <v>1</v>
      </c>
      <c r="E2" s="7" t="s">
        <v>2182</v>
      </c>
      <c r="F2" s="31" t="s">
        <v>2189</v>
      </c>
      <c r="G2" s="7" t="s">
        <v>2</v>
      </c>
      <c r="H2" s="7" t="s">
        <v>3</v>
      </c>
      <c r="I2" s="7" t="s">
        <v>1645</v>
      </c>
    </row>
    <row r="3" spans="1:9" ht="15.75">
      <c r="A3" s="1"/>
      <c r="B3" s="1"/>
      <c r="C3" s="3" t="s">
        <v>1647</v>
      </c>
      <c r="D3" s="1"/>
      <c r="E3" s="1"/>
      <c r="F3" s="28"/>
      <c r="G3" s="1"/>
      <c r="H3" s="1"/>
      <c r="I3" s="1"/>
    </row>
    <row r="4" spans="1:9">
      <c r="A4" s="4" t="s">
        <v>4</v>
      </c>
      <c r="B4" s="4" t="s">
        <v>1222</v>
      </c>
      <c r="C4" s="4" t="s">
        <v>1652</v>
      </c>
      <c r="D4" s="5">
        <f>SUMIF('Interventi - Dettaglio'!$C:$C,$B4,'Interventi - Dettaglio'!H:H)</f>
        <v>126</v>
      </c>
      <c r="E4" s="5">
        <f>SUMIF('Interventi - Dettaglio'!$C:$C,$B4,'Interventi - Dettaglio'!I:I)</f>
        <v>114</v>
      </c>
      <c r="F4" s="29">
        <f>IF(D4=0,0,ROUND(E4/D4,4))</f>
        <v>0.90480000000000005</v>
      </c>
      <c r="G4" s="5">
        <f>SUMIF('Interventi - Dettaglio'!$C:$C,$B4,'Interventi - Dettaglio'!J:J)</f>
        <v>19</v>
      </c>
      <c r="H4" s="5">
        <f>SUMIF('Interventi - Dettaglio'!$C:$C,$B4,'Interventi - Dettaglio'!K:K)</f>
        <v>0</v>
      </c>
      <c r="I4" s="5">
        <f t="shared" ref="I4:I16" si="0">D4+G4+H4</f>
        <v>145</v>
      </c>
    </row>
    <row r="5" spans="1:9">
      <c r="A5" s="4" t="s">
        <v>4</v>
      </c>
      <c r="B5" s="4" t="s">
        <v>141</v>
      </c>
      <c r="C5" s="4" t="s">
        <v>142</v>
      </c>
      <c r="D5" s="5">
        <f>SUMIF('Interventi - Dettaglio'!$C:$C,$B5,'Interventi - Dettaglio'!H:H)</f>
        <v>317</v>
      </c>
      <c r="E5" s="5">
        <f>SUMIF('Interventi - Dettaglio'!$C:$C,$B5,'Interventi - Dettaglio'!I:I)</f>
        <v>260</v>
      </c>
      <c r="F5" s="29">
        <f t="shared" ref="F5:F57" si="1">IF(D5=0,0,ROUND(E5/D5,4))</f>
        <v>0.82020000000000004</v>
      </c>
      <c r="G5" s="5">
        <f>SUMIF('Interventi - Dettaglio'!$C:$C,$B5,'Interventi - Dettaglio'!J:J)</f>
        <v>179</v>
      </c>
      <c r="H5" s="5">
        <f>SUMIF('Interventi - Dettaglio'!$C:$C,$B5,'Interventi - Dettaglio'!K:K)</f>
        <v>0</v>
      </c>
      <c r="I5" s="5">
        <f t="shared" si="0"/>
        <v>496</v>
      </c>
    </row>
    <row r="6" spans="1:9">
      <c r="A6" s="4" t="s">
        <v>4</v>
      </c>
      <c r="B6" s="4" t="s">
        <v>431</v>
      </c>
      <c r="C6" s="4" t="s">
        <v>432</v>
      </c>
      <c r="D6" s="5">
        <f>SUMIF('Interventi - Dettaglio'!$C:$C,$B6,'Interventi - Dettaglio'!H:H)</f>
        <v>427</v>
      </c>
      <c r="E6" s="5">
        <f>SUMIF('Interventi - Dettaglio'!$C:$C,$B6,'Interventi - Dettaglio'!I:I)</f>
        <v>245</v>
      </c>
      <c r="F6" s="29">
        <f t="shared" si="1"/>
        <v>0.57379999999999998</v>
      </c>
      <c r="G6" s="5">
        <f>SUMIF('Interventi - Dettaglio'!$C:$C,$B6,'Interventi - Dettaglio'!J:J)</f>
        <v>238</v>
      </c>
      <c r="H6" s="5">
        <f>SUMIF('Interventi - Dettaglio'!$C:$C,$B6,'Interventi - Dettaglio'!K:K)</f>
        <v>0</v>
      </c>
      <c r="I6" s="5">
        <f t="shared" si="0"/>
        <v>665</v>
      </c>
    </row>
    <row r="7" spans="1:9">
      <c r="A7" s="4" t="s">
        <v>4</v>
      </c>
      <c r="B7" s="4" t="s">
        <v>651</v>
      </c>
      <c r="C7" s="4" t="s">
        <v>652</v>
      </c>
      <c r="D7" s="5">
        <f>SUMIF('Interventi - Dettaglio'!$C:$C,$B7,'Interventi - Dettaglio'!H:H)</f>
        <v>581</v>
      </c>
      <c r="E7" s="5">
        <f>SUMIF('Interventi - Dettaglio'!$C:$C,$B7,'Interventi - Dettaglio'!I:I)</f>
        <v>305</v>
      </c>
      <c r="F7" s="29">
        <f t="shared" si="1"/>
        <v>0.52500000000000002</v>
      </c>
      <c r="G7" s="5">
        <f>SUMIF('Interventi - Dettaglio'!$C:$C,$B7,'Interventi - Dettaglio'!J:J)</f>
        <v>245</v>
      </c>
      <c r="H7" s="5">
        <f>SUMIF('Interventi - Dettaglio'!$C:$C,$B7,'Interventi - Dettaglio'!K:K)</f>
        <v>0</v>
      </c>
      <c r="I7" s="5">
        <f t="shared" si="0"/>
        <v>826</v>
      </c>
    </row>
    <row r="8" spans="1:9">
      <c r="A8" s="4" t="s">
        <v>4</v>
      </c>
      <c r="B8" s="4" t="s">
        <v>1095</v>
      </c>
      <c r="C8" s="4" t="s">
        <v>1096</v>
      </c>
      <c r="D8" s="5">
        <f>SUMIF('Interventi - Dettaglio'!$C:$C,$B8,'Interventi - Dettaglio'!H:H)</f>
        <v>194</v>
      </c>
      <c r="E8" s="5">
        <f>SUMIF('Interventi - Dettaglio'!$C:$C,$B8,'Interventi - Dettaglio'!I:I)</f>
        <v>123</v>
      </c>
      <c r="F8" s="29">
        <f t="shared" si="1"/>
        <v>0.63400000000000001</v>
      </c>
      <c r="G8" s="5">
        <f>SUMIF('Interventi - Dettaglio'!$C:$C,$B8,'Interventi - Dettaglio'!J:J)</f>
        <v>94</v>
      </c>
      <c r="H8" s="5">
        <f>SUMIF('Interventi - Dettaglio'!$C:$C,$B8,'Interventi - Dettaglio'!K:K)</f>
        <v>0</v>
      </c>
      <c r="I8" s="5">
        <f t="shared" si="0"/>
        <v>288</v>
      </c>
    </row>
    <row r="9" spans="1:9">
      <c r="A9" s="4" t="s">
        <v>4</v>
      </c>
      <c r="B9" s="4" t="s">
        <v>1405</v>
      </c>
      <c r="C9" s="4" t="s">
        <v>1406</v>
      </c>
      <c r="D9" s="5">
        <f>SUMIF('Interventi - Dettaglio'!$C:$C,$B9,'Interventi - Dettaglio'!H:H)</f>
        <v>538</v>
      </c>
      <c r="E9" s="5">
        <f>SUMIF('Interventi - Dettaglio'!$C:$C,$B9,'Interventi - Dettaglio'!I:I)</f>
        <v>235</v>
      </c>
      <c r="F9" s="29">
        <f t="shared" si="1"/>
        <v>0.43680000000000002</v>
      </c>
      <c r="G9" s="5">
        <f>SUMIF('Interventi - Dettaglio'!$C:$C,$B9,'Interventi - Dettaglio'!J:J)</f>
        <v>380</v>
      </c>
      <c r="H9" s="5">
        <f>SUMIF('Interventi - Dettaglio'!$C:$C,$B9,'Interventi - Dettaglio'!K:K)</f>
        <v>19</v>
      </c>
      <c r="I9" s="5">
        <f t="shared" si="0"/>
        <v>937</v>
      </c>
    </row>
    <row r="10" spans="1:9">
      <c r="A10" s="4" t="s">
        <v>4</v>
      </c>
      <c r="B10" s="4" t="s">
        <v>1365</v>
      </c>
      <c r="C10" s="4" t="s">
        <v>1366</v>
      </c>
      <c r="D10" s="5">
        <f>SUMIF('Interventi - Dettaglio'!$C:$C,$B10,'Interventi - Dettaglio'!H:H)</f>
        <v>114</v>
      </c>
      <c r="E10" s="5">
        <f>SUMIF('Interventi - Dettaglio'!$C:$C,$B10,'Interventi - Dettaglio'!I:I)</f>
        <v>7</v>
      </c>
      <c r="F10" s="29">
        <f t="shared" si="1"/>
        <v>6.1400000000000003E-2</v>
      </c>
      <c r="G10" s="5">
        <f>SUMIF('Interventi - Dettaglio'!$C:$C,$B10,'Interventi - Dettaglio'!J:J)</f>
        <v>435</v>
      </c>
      <c r="H10" s="5">
        <f>SUMIF('Interventi - Dettaglio'!$C:$C,$B10,'Interventi - Dettaglio'!K:K)</f>
        <v>0</v>
      </c>
      <c r="I10" s="5">
        <f t="shared" si="0"/>
        <v>549</v>
      </c>
    </row>
    <row r="11" spans="1:9">
      <c r="A11" s="4" t="s">
        <v>4</v>
      </c>
      <c r="B11" s="4" t="s">
        <v>1313</v>
      </c>
      <c r="C11" s="4" t="s">
        <v>1314</v>
      </c>
      <c r="D11" s="5">
        <f>SUMIF('Interventi - Dettaglio'!$C:$C,$B11,'Interventi - Dettaglio'!H:H)</f>
        <v>393</v>
      </c>
      <c r="E11" s="5">
        <f>SUMIF('Interventi - Dettaglio'!$C:$C,$B11,'Interventi - Dettaglio'!I:I)</f>
        <v>103</v>
      </c>
      <c r="F11" s="29">
        <f t="shared" si="1"/>
        <v>0.2621</v>
      </c>
      <c r="G11" s="5">
        <f>SUMIF('Interventi - Dettaglio'!$C:$C,$B11,'Interventi - Dettaglio'!J:J)</f>
        <v>30</v>
      </c>
      <c r="H11" s="5">
        <f>SUMIF('Interventi - Dettaglio'!$C:$C,$B11,'Interventi - Dettaglio'!K:K)</f>
        <v>0</v>
      </c>
      <c r="I11" s="5">
        <f t="shared" si="0"/>
        <v>423</v>
      </c>
    </row>
    <row r="12" spans="1:9">
      <c r="A12" s="4" t="s">
        <v>4</v>
      </c>
      <c r="B12" s="4" t="s">
        <v>1271</v>
      </c>
      <c r="C12" s="4" t="s">
        <v>1272</v>
      </c>
      <c r="D12" s="5">
        <f>SUMIF('Interventi - Dettaglio'!$C:$C,$B12,'Interventi - Dettaglio'!H:H)</f>
        <v>350</v>
      </c>
      <c r="E12" s="5">
        <f>SUMIF('Interventi - Dettaglio'!$C:$C,$B12,'Interventi - Dettaglio'!I:I)</f>
        <v>85</v>
      </c>
      <c r="F12" s="29">
        <f t="shared" si="1"/>
        <v>0.2429</v>
      </c>
      <c r="G12" s="5">
        <f>SUMIF('Interventi - Dettaglio'!$C:$C,$B12,'Interventi - Dettaglio'!J:J)</f>
        <v>83</v>
      </c>
      <c r="H12" s="5">
        <f>SUMIF('Interventi - Dettaglio'!$C:$C,$B12,'Interventi - Dettaglio'!K:K)</f>
        <v>0</v>
      </c>
      <c r="I12" s="5">
        <f t="shared" si="0"/>
        <v>433</v>
      </c>
    </row>
    <row r="13" spans="1:9">
      <c r="A13" s="4" t="s">
        <v>4</v>
      </c>
      <c r="B13" s="4" t="s">
        <v>1053</v>
      </c>
      <c r="C13" s="4" t="s">
        <v>1054</v>
      </c>
      <c r="D13" s="5">
        <f>SUMIF('Interventi - Dettaglio'!$C:$C,$B13,'Interventi - Dettaglio'!H:H)</f>
        <v>0</v>
      </c>
      <c r="E13" s="5">
        <f>SUMIF('Interventi - Dettaglio'!$C:$C,$B13,'Interventi - Dettaglio'!I:I)</f>
        <v>0</v>
      </c>
      <c r="F13" s="29">
        <f t="shared" si="1"/>
        <v>0</v>
      </c>
      <c r="G13" s="5">
        <f>SUMIF('Interventi - Dettaglio'!$C:$C,$B13,'Interventi - Dettaglio'!J:J)</f>
        <v>120</v>
      </c>
      <c r="H13" s="5">
        <f>SUMIF('Interventi - Dettaglio'!$C:$C,$B13,'Interventi - Dettaglio'!K:K)</f>
        <v>0</v>
      </c>
      <c r="I13" s="5">
        <f t="shared" si="0"/>
        <v>120</v>
      </c>
    </row>
    <row r="14" spans="1:9">
      <c r="A14" s="4" t="s">
        <v>4</v>
      </c>
      <c r="B14" s="4" t="s">
        <v>1471</v>
      </c>
      <c r="C14" s="4" t="s">
        <v>1472</v>
      </c>
      <c r="D14" s="5">
        <f>SUMIF('Interventi - Dettaglio'!$C:$C,$B14,'Interventi - Dettaglio'!H:H)</f>
        <v>0</v>
      </c>
      <c r="E14" s="5">
        <f>SUMIF('Interventi - Dettaglio'!$C:$C,$B14,'Interventi - Dettaglio'!I:I)</f>
        <v>0</v>
      </c>
      <c r="F14" s="29">
        <f t="shared" si="1"/>
        <v>0</v>
      </c>
      <c r="G14" s="5">
        <f>SUMIF('Interventi - Dettaglio'!$C:$C,$B14,'Interventi - Dettaglio'!J:J)</f>
        <v>30</v>
      </c>
      <c r="H14" s="5">
        <f>SUMIF('Interventi - Dettaglio'!$C:$C,$B14,'Interventi - Dettaglio'!K:K)</f>
        <v>20</v>
      </c>
      <c r="I14" s="5">
        <f t="shared" si="0"/>
        <v>50</v>
      </c>
    </row>
    <row r="15" spans="1:9">
      <c r="A15" s="4" t="s">
        <v>4</v>
      </c>
      <c r="B15" s="4" t="s">
        <v>1240</v>
      </c>
      <c r="C15" s="4" t="s">
        <v>1241</v>
      </c>
      <c r="D15" s="5">
        <f>SUMIF('Interventi - Dettaglio'!$C:$C,$B15,'Interventi - Dettaglio'!H:H)</f>
        <v>59</v>
      </c>
      <c r="E15" s="5">
        <f>SUMIF('Interventi - Dettaglio'!$C:$C,$B15,'Interventi - Dettaglio'!I:I)</f>
        <v>6</v>
      </c>
      <c r="F15" s="29">
        <f t="shared" si="1"/>
        <v>0.1017</v>
      </c>
      <c r="G15" s="5">
        <f>SUMIF('Interventi - Dettaglio'!$C:$C,$B15,'Interventi - Dettaglio'!J:J)</f>
        <v>0</v>
      </c>
      <c r="H15" s="5">
        <f>SUMIF('Interventi - Dettaglio'!$C:$C,$B15,'Interventi - Dettaglio'!K:K)</f>
        <v>0</v>
      </c>
      <c r="I15" s="5">
        <f t="shared" si="0"/>
        <v>59</v>
      </c>
    </row>
    <row r="16" spans="1:9">
      <c r="A16" s="4" t="s">
        <v>4</v>
      </c>
      <c r="B16" s="4" t="s">
        <v>1397</v>
      </c>
      <c r="C16" s="4" t="s">
        <v>1398</v>
      </c>
      <c r="D16" s="5">
        <f>SUMIF('Interventi - Dettaglio'!$C:$C,$B16,'Interventi - Dettaglio'!H:H)</f>
        <v>257</v>
      </c>
      <c r="E16" s="5">
        <f>SUMIF('Interventi - Dettaglio'!$C:$C,$B16,'Interventi - Dettaglio'!I:I)</f>
        <v>181</v>
      </c>
      <c r="F16" s="29">
        <f t="shared" si="1"/>
        <v>0.70430000000000004</v>
      </c>
      <c r="G16" s="5">
        <f>SUMIF('Interventi - Dettaglio'!$C:$C,$B16,'Interventi - Dettaglio'!J:J)</f>
        <v>6</v>
      </c>
      <c r="H16" s="5">
        <f>SUMIF('Interventi - Dettaglio'!$C:$C,$B16,'Interventi - Dettaglio'!K:K)</f>
        <v>0</v>
      </c>
      <c r="I16" s="5">
        <f t="shared" si="0"/>
        <v>263</v>
      </c>
    </row>
    <row r="17" spans="1:9">
      <c r="A17" s="4" t="s">
        <v>4</v>
      </c>
      <c r="B17" s="4" t="s">
        <v>1485</v>
      </c>
      <c r="C17" s="4" t="s">
        <v>2188</v>
      </c>
      <c r="D17" s="5">
        <f>SUMIF('Interventi - Dettaglio'!$C:$C,$B17,'Interventi - Dettaglio'!H:H)</f>
        <v>0</v>
      </c>
      <c r="E17" s="5">
        <f>SUMIF('Interventi - Dettaglio'!$C:$C,$B17,'Interventi - Dettaglio'!I:I)</f>
        <v>0</v>
      </c>
      <c r="F17" s="29">
        <f t="shared" si="1"/>
        <v>0</v>
      </c>
      <c r="G17" s="5">
        <f>SUMIF('Interventi - Dettaglio'!$C:$C,$B17,'Interventi - Dettaglio'!J:J)</f>
        <v>13</v>
      </c>
      <c r="H17" s="5">
        <f>SUMIF('Interventi - Dettaglio'!$C:$C,$B17,'Interventi - Dettaglio'!K:K)</f>
        <v>0</v>
      </c>
      <c r="I17" s="5">
        <f t="shared" ref="I17:I18" si="2">D17+G17+H17</f>
        <v>13</v>
      </c>
    </row>
    <row r="18" spans="1:9">
      <c r="A18" s="4" t="s">
        <v>4</v>
      </c>
      <c r="B18" s="4" t="s">
        <v>1037</v>
      </c>
      <c r="C18" s="4" t="s">
        <v>1038</v>
      </c>
      <c r="D18" s="5">
        <f>SUMIF('Interventi - Dettaglio'!$C:$C,$B18,'Interventi - Dettaglio'!H:H)</f>
        <v>123</v>
      </c>
      <c r="E18" s="5">
        <f>SUMIF('Interventi - Dettaglio'!$C:$C,$B18,'Interventi - Dettaglio'!I:I)</f>
        <v>122</v>
      </c>
      <c r="F18" s="29">
        <f t="shared" si="1"/>
        <v>0.9919</v>
      </c>
      <c r="G18" s="5">
        <f>SUMIF('Interventi - Dettaglio'!$C:$C,$B18,'Interventi - Dettaglio'!J:J)</f>
        <v>3</v>
      </c>
      <c r="H18" s="5">
        <f>SUMIF('Interventi - Dettaglio'!$C:$C,$B18,'Interventi - Dettaglio'!K:K)</f>
        <v>6</v>
      </c>
      <c r="I18" s="5">
        <f t="shared" si="2"/>
        <v>132</v>
      </c>
    </row>
    <row r="19" spans="1:9">
      <c r="A19" s="4" t="s">
        <v>4</v>
      </c>
      <c r="B19" s="4" t="s">
        <v>1021</v>
      </c>
      <c r="C19" s="4" t="s">
        <v>1022</v>
      </c>
      <c r="D19" s="5">
        <f>SUMIF('Interventi - Dettaglio'!$C:$C,$B19,'Interventi - Dettaglio'!H:H)</f>
        <v>17</v>
      </c>
      <c r="E19" s="5">
        <f>SUMIF('Interventi - Dettaglio'!$C:$C,$B19,'Interventi - Dettaglio'!I:I)</f>
        <v>15</v>
      </c>
      <c r="F19" s="29">
        <f t="shared" si="1"/>
        <v>0.88239999999999996</v>
      </c>
      <c r="G19" s="5">
        <f>SUMIF('Interventi - Dettaglio'!$C:$C,$B19,'Interventi - Dettaglio'!J:J)</f>
        <v>7</v>
      </c>
      <c r="H19" s="5">
        <f>SUMIF('Interventi - Dettaglio'!$C:$C,$B19,'Interventi - Dettaglio'!K:K)</f>
        <v>67</v>
      </c>
      <c r="I19" s="5">
        <f>D19+G19+H19</f>
        <v>91</v>
      </c>
    </row>
    <row r="20" spans="1:9">
      <c r="A20" s="4" t="s">
        <v>4</v>
      </c>
      <c r="B20" s="4" t="s">
        <v>1893</v>
      </c>
      <c r="C20" s="4" t="s">
        <v>1894</v>
      </c>
      <c r="D20" s="5">
        <f>SUMIF('Interventi - Dettaglio'!$C:$C,$B20,'Interventi - Dettaglio'!H:H)</f>
        <v>0</v>
      </c>
      <c r="E20" s="5">
        <f>SUMIF('Interventi - Dettaglio'!$C:$C,$B20,'Interventi - Dettaglio'!I:I)</f>
        <v>0</v>
      </c>
      <c r="F20" s="29">
        <f t="shared" si="1"/>
        <v>0</v>
      </c>
      <c r="G20" s="5">
        <f>SUMIF('Interventi - Dettaglio'!$C:$C,$B20,'Interventi - Dettaglio'!J:J)</f>
        <v>0</v>
      </c>
      <c r="H20" s="5">
        <f>SUMIF('Interventi - Dettaglio'!$C:$C,$B20,'Interventi - Dettaglio'!K:K)</f>
        <v>6</v>
      </c>
      <c r="I20" s="5">
        <f t="shared" ref="I20" si="3">D20+G20+H20</f>
        <v>6</v>
      </c>
    </row>
    <row r="21" spans="1:9">
      <c r="A21" s="4" t="s">
        <v>4</v>
      </c>
      <c r="B21" s="4" t="s">
        <v>1084</v>
      </c>
      <c r="C21" s="4" t="s">
        <v>1085</v>
      </c>
      <c r="D21" s="5">
        <f>SUMIF('Interventi - Dettaglio'!$C:$C,$B21,'Interventi - Dettaglio'!H:H)</f>
        <v>124</v>
      </c>
      <c r="E21" s="5">
        <f>SUMIF('Interventi - Dettaglio'!$C:$C,$B21,'Interventi - Dettaglio'!I:I)</f>
        <v>124</v>
      </c>
      <c r="F21" s="29">
        <f t="shared" si="1"/>
        <v>1</v>
      </c>
      <c r="G21" s="5">
        <f>SUMIF('Interventi - Dettaglio'!$C:$C,$B21,'Interventi - Dettaglio'!J:J)</f>
        <v>0</v>
      </c>
      <c r="H21" s="5">
        <f>SUMIF('Interventi - Dettaglio'!$C:$C,$B21,'Interventi - Dettaglio'!K:K)</f>
        <v>9</v>
      </c>
      <c r="I21" s="5">
        <f>D21+G21+H21</f>
        <v>133</v>
      </c>
    </row>
    <row r="22" spans="1:9">
      <c r="A22" s="4" t="s">
        <v>4</v>
      </c>
      <c r="B22" s="4" t="s">
        <v>825</v>
      </c>
      <c r="C22" s="4" t="s">
        <v>826</v>
      </c>
      <c r="D22" s="5">
        <f>SUMIF('Interventi - Dettaglio'!$C:$C,$B22,'Interventi - Dettaglio'!H:H)</f>
        <v>154</v>
      </c>
      <c r="E22" s="5">
        <f>SUMIF('Interventi - Dettaglio'!$C:$C,$B22,'Interventi - Dettaglio'!I:I)</f>
        <v>123</v>
      </c>
      <c r="F22" s="29">
        <f t="shared" si="1"/>
        <v>0.79869999999999997</v>
      </c>
      <c r="G22" s="5">
        <f>SUMIF('Interventi - Dettaglio'!$C:$C,$B22,'Interventi - Dettaglio'!J:J)</f>
        <v>128</v>
      </c>
      <c r="H22" s="5">
        <f>SUMIF('Interventi - Dettaglio'!$C:$C,$B22,'Interventi - Dettaglio'!K:K)</f>
        <v>0</v>
      </c>
      <c r="I22" s="5">
        <f>D22+G22+H22</f>
        <v>282</v>
      </c>
    </row>
    <row r="23" spans="1:9">
      <c r="A23" s="4" t="s">
        <v>4</v>
      </c>
      <c r="B23" s="4" t="s">
        <v>1401</v>
      </c>
      <c r="C23" s="4" t="s">
        <v>1402</v>
      </c>
      <c r="D23" s="5">
        <f>SUMIF('Interventi - Dettaglio'!$C:$C,$B23,'Interventi - Dettaglio'!H:H)</f>
        <v>113</v>
      </c>
      <c r="E23" s="5">
        <f>SUMIF('Interventi - Dettaglio'!$C:$C,$B23,'Interventi - Dettaglio'!I:I)</f>
        <v>62</v>
      </c>
      <c r="F23" s="29">
        <f t="shared" si="1"/>
        <v>0.54869999999999997</v>
      </c>
      <c r="G23" s="5">
        <f>SUMIF('Interventi - Dettaglio'!$C:$C,$B23,'Interventi - Dettaglio'!J:J)</f>
        <v>0</v>
      </c>
      <c r="H23" s="5">
        <f>SUMIF('Interventi - Dettaglio'!$C:$C,$B23,'Interventi - Dettaglio'!K:K)</f>
        <v>0</v>
      </c>
      <c r="I23" s="5">
        <f>D23+G23+H23</f>
        <v>113</v>
      </c>
    </row>
    <row r="24" spans="1:9">
      <c r="A24" s="4" t="s">
        <v>4</v>
      </c>
      <c r="B24" s="4" t="s">
        <v>1361</v>
      </c>
      <c r="C24" s="4" t="s">
        <v>1362</v>
      </c>
      <c r="D24" s="5">
        <f>SUMIF('Interventi - Dettaglio'!$C:$C,$B24,'Interventi - Dettaglio'!H:H)</f>
        <v>43</v>
      </c>
      <c r="E24" s="5">
        <f>SUMIF('Interventi - Dettaglio'!$C:$C,$B24,'Interventi - Dettaglio'!I:I)</f>
        <v>0</v>
      </c>
      <c r="F24" s="29">
        <f t="shared" si="1"/>
        <v>0</v>
      </c>
      <c r="G24" s="5">
        <f>SUMIF('Interventi - Dettaglio'!$C:$C,$B24,'Interventi - Dettaglio'!J:J)</f>
        <v>0</v>
      </c>
      <c r="H24" s="5">
        <f>SUMIF('Interventi - Dettaglio'!$C:$C,$B24,'Interventi - Dettaglio'!K:K)</f>
        <v>0</v>
      </c>
      <c r="I24" s="5">
        <f t="shared" ref="I24" si="4">D24+G24+H24</f>
        <v>43</v>
      </c>
    </row>
    <row r="25" spans="1:9">
      <c r="A25" s="4" t="s">
        <v>4</v>
      </c>
      <c r="B25" s="4" t="s">
        <v>71</v>
      </c>
      <c r="C25" s="4" t="s">
        <v>72</v>
      </c>
      <c r="D25" s="5">
        <f>SUMIF('Interventi - Dettaglio'!$C:$C,$B25,'Interventi - Dettaglio'!H:H)</f>
        <v>307</v>
      </c>
      <c r="E25" s="5">
        <f>SUMIF('Interventi - Dettaglio'!$C:$C,$B25,'Interventi - Dettaglio'!I:I)</f>
        <v>240</v>
      </c>
      <c r="F25" s="29">
        <f t="shared" si="1"/>
        <v>0.78180000000000005</v>
      </c>
      <c r="G25" s="5">
        <f>SUMIF('Interventi - Dettaglio'!$C:$C,$B25,'Interventi - Dettaglio'!J:J)</f>
        <v>8</v>
      </c>
      <c r="H25" s="5">
        <f>SUMIF('Interventi - Dettaglio'!$C:$C,$B25,'Interventi - Dettaglio'!K:K)</f>
        <v>0</v>
      </c>
      <c r="I25" s="5">
        <f t="shared" ref="I25:I35" si="5">D25+G25+H25</f>
        <v>315</v>
      </c>
    </row>
    <row r="26" spans="1:9">
      <c r="A26" s="4" t="s">
        <v>4</v>
      </c>
      <c r="B26" s="4" t="s">
        <v>173</v>
      </c>
      <c r="C26" s="4" t="s">
        <v>174</v>
      </c>
      <c r="D26" s="5">
        <f>SUMIF('Interventi - Dettaglio'!$C:$C,$B26,'Interventi - Dettaglio'!H:H)</f>
        <v>240</v>
      </c>
      <c r="E26" s="5">
        <f>SUMIF('Interventi - Dettaglio'!$C:$C,$B26,'Interventi - Dettaglio'!I:I)</f>
        <v>28</v>
      </c>
      <c r="F26" s="29">
        <f t="shared" si="1"/>
        <v>0.1167</v>
      </c>
      <c r="G26" s="5">
        <f>SUMIF('Interventi - Dettaglio'!$C:$C,$B26,'Interventi - Dettaglio'!J:J)</f>
        <v>169</v>
      </c>
      <c r="H26" s="5">
        <f>SUMIF('Interventi - Dettaglio'!$C:$C,$B26,'Interventi - Dettaglio'!K:K)</f>
        <v>1494</v>
      </c>
      <c r="I26" s="5">
        <f t="shared" si="5"/>
        <v>1903</v>
      </c>
    </row>
    <row r="27" spans="1:9">
      <c r="A27" s="4" t="s">
        <v>4</v>
      </c>
      <c r="B27" s="4" t="s">
        <v>1252</v>
      </c>
      <c r="C27" s="4" t="s">
        <v>1253</v>
      </c>
      <c r="D27" s="5">
        <f>SUMIF('Interventi - Dettaglio'!$C:$C,$B27,'Interventi - Dettaglio'!H:H)</f>
        <v>84</v>
      </c>
      <c r="E27" s="5">
        <f>SUMIF('Interventi - Dettaglio'!$C:$C,$B27,'Interventi - Dettaglio'!I:I)</f>
        <v>58</v>
      </c>
      <c r="F27" s="29">
        <f t="shared" si="1"/>
        <v>0.6905</v>
      </c>
      <c r="G27" s="5">
        <f>SUMIF('Interventi - Dettaglio'!$C:$C,$B27,'Interventi - Dettaglio'!J:J)</f>
        <v>1</v>
      </c>
      <c r="H27" s="5">
        <f>SUMIF('Interventi - Dettaglio'!$C:$C,$B27,'Interventi - Dettaglio'!K:K)</f>
        <v>0</v>
      </c>
      <c r="I27" s="5">
        <f t="shared" si="5"/>
        <v>85</v>
      </c>
    </row>
    <row r="28" spans="1:9">
      <c r="A28" s="4" t="s">
        <v>4</v>
      </c>
      <c r="B28" s="4" t="s">
        <v>237</v>
      </c>
      <c r="C28" s="4" t="s">
        <v>238</v>
      </c>
      <c r="D28" s="5">
        <f>SUMIF('Interventi - Dettaglio'!$C:$C,$B28,'Interventi - Dettaglio'!H:H)</f>
        <v>1431</v>
      </c>
      <c r="E28" s="5">
        <f>SUMIF('Interventi - Dettaglio'!$C:$C,$B28,'Interventi - Dettaglio'!I:I)</f>
        <v>1009</v>
      </c>
      <c r="F28" s="29">
        <f t="shared" si="1"/>
        <v>0.70509999999999995</v>
      </c>
      <c r="G28" s="5">
        <f>SUMIF('Interventi - Dettaglio'!$C:$C,$B28,'Interventi - Dettaglio'!J:J)</f>
        <v>78</v>
      </c>
      <c r="H28" s="5">
        <f>SUMIF('Interventi - Dettaglio'!$C:$C,$B28,'Interventi - Dettaglio'!K:K)</f>
        <v>86</v>
      </c>
      <c r="I28" s="5">
        <f t="shared" si="5"/>
        <v>1595</v>
      </c>
    </row>
    <row r="29" spans="1:9">
      <c r="A29" s="4" t="s">
        <v>4</v>
      </c>
      <c r="B29" s="4" t="s">
        <v>1103</v>
      </c>
      <c r="C29" s="4" t="s">
        <v>1104</v>
      </c>
      <c r="D29" s="5">
        <f>SUMIF('Interventi - Dettaglio'!$C:$C,$B29,'Interventi - Dettaglio'!H:H)</f>
        <v>2441</v>
      </c>
      <c r="E29" s="5">
        <f>SUMIF('Interventi - Dettaglio'!$C:$C,$B29,'Interventi - Dettaglio'!I:I)</f>
        <v>1680</v>
      </c>
      <c r="F29" s="29">
        <f t="shared" si="1"/>
        <v>0.68820000000000003</v>
      </c>
      <c r="G29" s="5">
        <f>SUMIF('Interventi - Dettaglio'!$C:$C,$B29,'Interventi - Dettaglio'!J:J)</f>
        <v>590</v>
      </c>
      <c r="H29" s="5">
        <f>SUMIF('Interventi - Dettaglio'!$C:$C,$B29,'Interventi - Dettaglio'!K:K)</f>
        <v>0</v>
      </c>
      <c r="I29" s="5">
        <f t="shared" si="5"/>
        <v>3031</v>
      </c>
    </row>
    <row r="30" spans="1:9">
      <c r="A30" s="4" t="s">
        <v>4</v>
      </c>
      <c r="B30" s="4" t="s">
        <v>841</v>
      </c>
      <c r="C30" s="4" t="s">
        <v>842</v>
      </c>
      <c r="D30" s="5">
        <f>SUMIF('Interventi - Dettaglio'!$C:$C,$B30,'Interventi - Dettaglio'!H:H)</f>
        <v>571</v>
      </c>
      <c r="E30" s="5">
        <f>SUMIF('Interventi - Dettaglio'!$C:$C,$B30,'Interventi - Dettaglio'!I:I)</f>
        <v>113</v>
      </c>
      <c r="F30" s="29">
        <f t="shared" si="1"/>
        <v>0.19789999999999999</v>
      </c>
      <c r="G30" s="5">
        <f>SUMIF('Interventi - Dettaglio'!$C:$C,$B30,'Interventi - Dettaglio'!J:J)</f>
        <v>72</v>
      </c>
      <c r="H30" s="5">
        <f>SUMIF('Interventi - Dettaglio'!$C:$C,$B30,'Interventi - Dettaglio'!K:K)</f>
        <v>0</v>
      </c>
      <c r="I30" s="5">
        <f t="shared" si="5"/>
        <v>643</v>
      </c>
    </row>
    <row r="31" spans="1:9">
      <c r="A31" s="4" t="s">
        <v>4</v>
      </c>
      <c r="B31" s="4" t="s">
        <v>1061</v>
      </c>
      <c r="C31" s="4" t="s">
        <v>1062</v>
      </c>
      <c r="D31" s="5">
        <f>SUMIF('Interventi - Dettaglio'!$C:$C,$B31,'Interventi - Dettaglio'!H:H)</f>
        <v>72</v>
      </c>
      <c r="E31" s="5">
        <f>SUMIF('Interventi - Dettaglio'!$C:$C,$B31,'Interventi - Dettaglio'!I:I)</f>
        <v>46</v>
      </c>
      <c r="F31" s="29">
        <f t="shared" si="1"/>
        <v>0.63890000000000002</v>
      </c>
      <c r="G31" s="5">
        <f>SUMIF('Interventi - Dettaglio'!$C:$C,$B31,'Interventi - Dettaglio'!J:J)</f>
        <v>178</v>
      </c>
      <c r="H31" s="5">
        <f>SUMIF('Interventi - Dettaglio'!$C:$C,$B31,'Interventi - Dettaglio'!K:K)</f>
        <v>0</v>
      </c>
      <c r="I31" s="5">
        <f t="shared" si="5"/>
        <v>250</v>
      </c>
    </row>
    <row r="32" spans="1:9">
      <c r="A32" s="4" t="s">
        <v>4</v>
      </c>
      <c r="B32" s="4" t="s">
        <v>5</v>
      </c>
      <c r="C32" s="4" t="s">
        <v>6</v>
      </c>
      <c r="D32" s="5">
        <f>SUMIF('Interventi - Dettaglio'!$C:$C,$B32,'Interventi - Dettaglio'!H:H)</f>
        <v>33</v>
      </c>
      <c r="E32" s="5">
        <f>SUMIF('Interventi - Dettaglio'!$C:$C,$B32,'Interventi - Dettaglio'!I:I)</f>
        <v>30</v>
      </c>
      <c r="F32" s="29">
        <f t="shared" si="1"/>
        <v>0.90910000000000002</v>
      </c>
      <c r="G32" s="5">
        <f>SUMIF('Interventi - Dettaglio'!$C:$C,$B32,'Interventi - Dettaglio'!J:J)</f>
        <v>15</v>
      </c>
      <c r="H32" s="5">
        <f>SUMIF('Interventi - Dettaglio'!$C:$C,$B32,'Interventi - Dettaglio'!K:K)</f>
        <v>0</v>
      </c>
      <c r="I32" s="5">
        <f t="shared" si="5"/>
        <v>48</v>
      </c>
    </row>
    <row r="33" spans="1:9">
      <c r="A33" s="4" t="s">
        <v>4</v>
      </c>
      <c r="B33" s="4" t="s">
        <v>63</v>
      </c>
      <c r="C33" s="4" t="s">
        <v>64</v>
      </c>
      <c r="D33" s="5">
        <f>SUMIF('Interventi - Dettaglio'!$C:$C,$B33,'Interventi - Dettaglio'!H:H)</f>
        <v>4</v>
      </c>
      <c r="E33" s="5">
        <f>SUMIF('Interventi - Dettaglio'!$C:$C,$B33,'Interventi - Dettaglio'!I:I)</f>
        <v>4</v>
      </c>
      <c r="F33" s="29">
        <f t="shared" si="1"/>
        <v>1</v>
      </c>
      <c r="G33" s="5">
        <f>SUMIF('Interventi - Dettaglio'!$C:$C,$B33,'Interventi - Dettaglio'!J:J)</f>
        <v>0</v>
      </c>
      <c r="H33" s="5">
        <f>SUMIF('Interventi - Dettaglio'!$C:$C,$B33,'Interventi - Dettaglio'!K:K)</f>
        <v>0</v>
      </c>
      <c r="I33" s="5">
        <f t="shared" si="5"/>
        <v>4</v>
      </c>
    </row>
    <row r="34" spans="1:9">
      <c r="A34" s="4" t="s">
        <v>4</v>
      </c>
      <c r="B34" s="4" t="s">
        <v>1067</v>
      </c>
      <c r="C34" s="4" t="s">
        <v>1068</v>
      </c>
      <c r="D34" s="5">
        <f>SUMIF('Interventi - Dettaglio'!$C:$C,$B34,'Interventi - Dettaglio'!H:H)</f>
        <v>24</v>
      </c>
      <c r="E34" s="5">
        <f>SUMIF('Interventi - Dettaglio'!$C:$C,$B34,'Interventi - Dettaglio'!I:I)</f>
        <v>9</v>
      </c>
      <c r="F34" s="29">
        <f t="shared" si="1"/>
        <v>0.375</v>
      </c>
      <c r="G34" s="5">
        <f>SUMIF('Interventi - Dettaglio'!$C:$C,$B34,'Interventi - Dettaglio'!J:J)</f>
        <v>5</v>
      </c>
      <c r="H34" s="5">
        <f>SUMIF('Interventi - Dettaglio'!$C:$C,$B34,'Interventi - Dettaglio'!K:K)</f>
        <v>0</v>
      </c>
      <c r="I34" s="5">
        <f t="shared" si="5"/>
        <v>29</v>
      </c>
    </row>
    <row r="35" spans="1:9">
      <c r="A35" s="4" t="s">
        <v>4</v>
      </c>
      <c r="B35" s="4" t="s">
        <v>1483</v>
      </c>
      <c r="C35" s="4" t="s">
        <v>1484</v>
      </c>
      <c r="D35" s="5">
        <f>SUMIF('Interventi - Dettaglio'!$C:$C,$B35,'Interventi - Dettaglio'!H:H)</f>
        <v>13</v>
      </c>
      <c r="E35" s="5">
        <f>SUMIF('Interventi - Dettaglio'!$C:$C,$B35,'Interventi - Dettaglio'!I:I)</f>
        <v>11</v>
      </c>
      <c r="F35" s="29">
        <f t="shared" si="1"/>
        <v>0.84619999999999995</v>
      </c>
      <c r="G35" s="5">
        <f>SUMIF('Interventi - Dettaglio'!$C:$C,$B35,'Interventi - Dettaglio'!J:J)</f>
        <v>0</v>
      </c>
      <c r="H35" s="5">
        <f>SUMIF('Interventi - Dettaglio'!$C:$C,$B35,'Interventi - Dettaglio'!K:K)</f>
        <v>0</v>
      </c>
      <c r="I35" s="5">
        <f t="shared" si="5"/>
        <v>13</v>
      </c>
    </row>
    <row r="36" spans="1:9">
      <c r="A36" s="4" t="s">
        <v>4</v>
      </c>
      <c r="B36" s="4" t="s">
        <v>1248</v>
      </c>
      <c r="C36" s="4" t="s">
        <v>1249</v>
      </c>
      <c r="D36" s="5">
        <f>SUMIF('Interventi - Dettaglio'!$C:$C,$B36,'Interventi - Dettaglio'!H:H)</f>
        <v>2</v>
      </c>
      <c r="E36" s="5">
        <f>SUMIF('Interventi - Dettaglio'!$C:$C,$B36,'Interventi - Dettaglio'!I:I)</f>
        <v>2</v>
      </c>
      <c r="F36" s="29">
        <f t="shared" si="1"/>
        <v>1</v>
      </c>
      <c r="G36" s="5">
        <f>SUMIF('Interventi - Dettaglio'!$C:$C,$B36,'Interventi - Dettaglio'!J:J)</f>
        <v>0</v>
      </c>
      <c r="H36" s="5">
        <f>SUMIF('Interventi - Dettaglio'!$C:$C,$B36,'Interventi - Dettaglio'!K:K)</f>
        <v>0</v>
      </c>
      <c r="I36" s="5">
        <f t="shared" ref="I36:I38" si="6">D36+G36+H36</f>
        <v>2</v>
      </c>
    </row>
    <row r="37" spans="1:9">
      <c r="A37" s="4" t="s">
        <v>4</v>
      </c>
      <c r="B37" s="4" t="s">
        <v>733</v>
      </c>
      <c r="C37" s="4" t="s">
        <v>734</v>
      </c>
      <c r="D37" s="5">
        <f>SUMIF('Interventi - Dettaglio'!$C:$C,$B37,'Interventi - Dettaglio'!H:H)</f>
        <v>581</v>
      </c>
      <c r="E37" s="5">
        <f>SUMIF('Interventi - Dettaglio'!$C:$C,$B37,'Interventi - Dettaglio'!I:I)</f>
        <v>138</v>
      </c>
      <c r="F37" s="29">
        <f t="shared" si="1"/>
        <v>0.23749999999999999</v>
      </c>
      <c r="G37" s="5">
        <f>SUMIF('Interventi - Dettaglio'!$C:$C,$B37,'Interventi - Dettaglio'!J:J)</f>
        <v>152</v>
      </c>
      <c r="H37" s="5">
        <f>SUMIF('Interventi - Dettaglio'!$C:$C,$B37,'Interventi - Dettaglio'!K:K)</f>
        <v>0</v>
      </c>
      <c r="I37" s="5">
        <f t="shared" si="6"/>
        <v>733</v>
      </c>
    </row>
    <row r="38" spans="1:9">
      <c r="A38" s="4" t="s">
        <v>4</v>
      </c>
      <c r="B38" s="4" t="s">
        <v>17</v>
      </c>
      <c r="C38" s="4" t="s">
        <v>18</v>
      </c>
      <c r="D38" s="5">
        <f>SUMIF('Interventi - Dettaglio'!$C:$C,$B38,'Interventi - Dettaglio'!H:H)</f>
        <v>902</v>
      </c>
      <c r="E38" s="5">
        <f>SUMIF('Interventi - Dettaglio'!$C:$C,$B38,'Interventi - Dettaglio'!I:I)</f>
        <v>420</v>
      </c>
      <c r="F38" s="29">
        <f t="shared" si="1"/>
        <v>0.46560000000000001</v>
      </c>
      <c r="G38" s="5">
        <f>SUMIF('Interventi - Dettaglio'!$C:$C,$B38,'Interventi - Dettaglio'!J:J)</f>
        <v>0</v>
      </c>
      <c r="H38" s="5">
        <f>SUMIF('Interventi - Dettaglio'!$C:$C,$B38,'Interventi - Dettaglio'!K:K)</f>
        <v>0</v>
      </c>
      <c r="I38" s="5">
        <f t="shared" si="6"/>
        <v>902</v>
      </c>
    </row>
    <row r="39" spans="1:9">
      <c r="A39" s="4"/>
      <c r="B39" s="4"/>
      <c r="C39" s="4"/>
      <c r="D39" s="5">
        <f>SUM(D4:D38)</f>
        <v>10635</v>
      </c>
      <c r="E39" s="5">
        <f>SUM(E4:E38)</f>
        <v>5898</v>
      </c>
      <c r="F39" s="29">
        <f t="shared" si="1"/>
        <v>0.55459999999999998</v>
      </c>
      <c r="G39" s="5">
        <f>SUM(G4:G38)</f>
        <v>3278</v>
      </c>
      <c r="H39" s="5">
        <f>SUM(H4:H38)</f>
        <v>1707</v>
      </c>
      <c r="I39" s="5">
        <f>D39+G39+H39</f>
        <v>15620</v>
      </c>
    </row>
    <row r="40" spans="1:9" ht="15.75">
      <c r="A40" s="4"/>
      <c r="B40" s="4"/>
      <c r="C40" s="6" t="s">
        <v>1648</v>
      </c>
      <c r="D40" s="5"/>
      <c r="E40" s="5">
        <f>SUMIF('Interventi - Dettaglio'!$C:$C,$B40,'Interventi - Dettaglio'!I:I)</f>
        <v>0</v>
      </c>
      <c r="F40" s="29"/>
      <c r="G40" s="5"/>
      <c r="H40" s="5"/>
      <c r="I40" s="5"/>
    </row>
    <row r="41" spans="1:9">
      <c r="A41" s="4" t="s">
        <v>1487</v>
      </c>
      <c r="B41" s="4" t="s">
        <v>1555</v>
      </c>
      <c r="C41" s="4" t="s">
        <v>142</v>
      </c>
      <c r="D41" s="5">
        <f>SUMIF('Interventi - Dettaglio'!$C:$C,$B41,'Interventi - Dettaglio'!H:H)</f>
        <v>4</v>
      </c>
      <c r="E41" s="5">
        <f>SUMIF('Interventi - Dettaglio'!$C:$C,$B41,'Interventi - Dettaglio'!I:I)</f>
        <v>4</v>
      </c>
      <c r="F41" s="29">
        <f t="shared" si="1"/>
        <v>1</v>
      </c>
      <c r="G41" s="5">
        <f>SUMIF('Interventi - Dettaglio'!$C:$C,$B41,'Interventi - Dettaglio'!J:J)</f>
        <v>0</v>
      </c>
      <c r="H41" s="5">
        <f>SUMIF('Interventi - Dettaglio'!$C:$C,$B41,'Interventi - Dettaglio'!K:K)</f>
        <v>0</v>
      </c>
      <c r="I41" s="5">
        <f t="shared" ref="I41" si="7">D41+G41+H41</f>
        <v>4</v>
      </c>
    </row>
    <row r="42" spans="1:9">
      <c r="A42" s="4" t="s">
        <v>1487</v>
      </c>
      <c r="B42" s="4" t="s">
        <v>1559</v>
      </c>
      <c r="C42" s="4" t="s">
        <v>1560</v>
      </c>
      <c r="D42" s="5">
        <f>SUMIF('Interventi - Dettaglio'!$C:$C,$B42,'Interventi - Dettaglio'!H:H)</f>
        <v>392</v>
      </c>
      <c r="E42" s="5">
        <f>SUMIF('Interventi - Dettaglio'!$C:$C,$B42,'Interventi - Dettaglio'!I:I)</f>
        <v>112</v>
      </c>
      <c r="F42" s="29">
        <f t="shared" si="1"/>
        <v>0.28570000000000001</v>
      </c>
      <c r="G42" s="5">
        <f>SUMIF('Interventi - Dettaglio'!$C:$C,$B42,'Interventi - Dettaglio'!J:J)</f>
        <v>294</v>
      </c>
      <c r="H42" s="5">
        <f>SUMIF('Interventi - Dettaglio'!$C:$C,$B42,'Interventi - Dettaglio'!K:K)</f>
        <v>0</v>
      </c>
      <c r="I42" s="5">
        <f t="shared" ref="I42:I49" si="8">D42+G42+H42</f>
        <v>686</v>
      </c>
    </row>
    <row r="43" spans="1:9">
      <c r="A43" s="4" t="s">
        <v>1487</v>
      </c>
      <c r="B43" s="4" t="s">
        <v>1573</v>
      </c>
      <c r="C43" s="4" t="s">
        <v>1038</v>
      </c>
      <c r="D43" s="5">
        <f>SUMIF('Interventi - Dettaglio'!$C:$C,$B43,'Interventi - Dettaglio'!H:H)</f>
        <v>48</v>
      </c>
      <c r="E43" s="5">
        <f>SUMIF('Interventi - Dettaglio'!$C:$C,$B43,'Interventi - Dettaglio'!I:I)</f>
        <v>48</v>
      </c>
      <c r="F43" s="29">
        <f t="shared" si="1"/>
        <v>1</v>
      </c>
      <c r="G43" s="5">
        <f>SUMIF('Interventi - Dettaglio'!$C:$C,$B43,'Interventi - Dettaglio'!J:J)</f>
        <v>0</v>
      </c>
      <c r="H43" s="5">
        <f>SUMIF('Interventi - Dettaglio'!$C:$C,$B43,'Interventi - Dettaglio'!K:K)</f>
        <v>0</v>
      </c>
      <c r="I43" s="5">
        <f t="shared" si="8"/>
        <v>48</v>
      </c>
    </row>
    <row r="44" spans="1:9">
      <c r="A44" s="4" t="s">
        <v>1487</v>
      </c>
      <c r="B44" s="4" t="s">
        <v>1557</v>
      </c>
      <c r="C44" s="4" t="s">
        <v>1558</v>
      </c>
      <c r="D44" s="5">
        <f>SUMIF('Interventi - Dettaglio'!$C:$C,$B44,'Interventi - Dettaglio'!H:H)</f>
        <v>1</v>
      </c>
      <c r="E44" s="5">
        <f>SUMIF('Interventi - Dettaglio'!$C:$C,$B44,'Interventi - Dettaglio'!I:I)</f>
        <v>0</v>
      </c>
      <c r="F44" s="29">
        <f t="shared" si="1"/>
        <v>0</v>
      </c>
      <c r="G44" s="5">
        <f>SUMIF('Interventi - Dettaglio'!$C:$C,$B44,'Interventi - Dettaglio'!J:J)</f>
        <v>0</v>
      </c>
      <c r="H44" s="5">
        <f>SUMIF('Interventi - Dettaglio'!$C:$C,$B44,'Interventi - Dettaglio'!K:K)</f>
        <v>0</v>
      </c>
      <c r="I44" s="5">
        <f t="shared" si="8"/>
        <v>1</v>
      </c>
    </row>
    <row r="45" spans="1:9">
      <c r="A45" s="4" t="s">
        <v>1487</v>
      </c>
      <c r="B45" s="4" t="s">
        <v>1576</v>
      </c>
      <c r="C45" s="4" t="s">
        <v>1577</v>
      </c>
      <c r="D45" s="5">
        <f>SUMIF('Interventi - Dettaglio'!$C:$C,$B45,'Interventi - Dettaglio'!H:H)</f>
        <v>87</v>
      </c>
      <c r="E45" s="5">
        <f>SUMIF('Interventi - Dettaglio'!$C:$C,$B45,'Interventi - Dettaglio'!I:I)</f>
        <v>67</v>
      </c>
      <c r="F45" s="29">
        <f t="shared" si="1"/>
        <v>0.77010000000000001</v>
      </c>
      <c r="G45" s="5">
        <f>SUMIF('Interventi - Dettaglio'!$C:$C,$B45,'Interventi - Dettaglio'!J:J)</f>
        <v>94</v>
      </c>
      <c r="H45" s="5">
        <f>SUMIF('Interventi - Dettaglio'!$C:$C,$B45,'Interventi - Dettaglio'!K:K)</f>
        <v>0</v>
      </c>
      <c r="I45" s="5">
        <f t="shared" si="8"/>
        <v>181</v>
      </c>
    </row>
    <row r="46" spans="1:9">
      <c r="A46" s="4" t="s">
        <v>1487</v>
      </c>
      <c r="B46" s="4" t="s">
        <v>1532</v>
      </c>
      <c r="C46" s="4" t="s">
        <v>1533</v>
      </c>
      <c r="D46" s="5">
        <f>SUMIF('Interventi - Dettaglio'!$C:$C,$B46,'Interventi - Dettaglio'!H:H)</f>
        <v>95</v>
      </c>
      <c r="E46" s="5">
        <f>SUMIF('Interventi - Dettaglio'!$C:$C,$B46,'Interventi - Dettaglio'!I:I)</f>
        <v>10</v>
      </c>
      <c r="F46" s="29">
        <f t="shared" si="1"/>
        <v>0.1053</v>
      </c>
      <c r="G46" s="5">
        <f>SUMIF('Interventi - Dettaglio'!$C:$C,$B46,'Interventi - Dettaglio'!J:J)</f>
        <v>58</v>
      </c>
      <c r="H46" s="5">
        <f>SUMIF('Interventi - Dettaglio'!$C:$C,$B46,'Interventi - Dettaglio'!K:K)</f>
        <v>0</v>
      </c>
      <c r="I46" s="5">
        <f t="shared" si="8"/>
        <v>153</v>
      </c>
    </row>
    <row r="47" spans="1:9">
      <c r="A47" s="4" t="s">
        <v>1487</v>
      </c>
      <c r="B47" s="4" t="s">
        <v>1488</v>
      </c>
      <c r="C47" s="4" t="s">
        <v>174</v>
      </c>
      <c r="D47" s="5">
        <f>SUMIF('Interventi - Dettaglio'!$C:$C,$B47,'Interventi - Dettaglio'!H:H)</f>
        <v>0</v>
      </c>
      <c r="E47" s="5">
        <f>SUMIF('Interventi - Dettaglio'!$C:$C,$B47,'Interventi - Dettaglio'!I:I)</f>
        <v>0</v>
      </c>
      <c r="F47" s="29">
        <f t="shared" si="1"/>
        <v>0</v>
      </c>
      <c r="G47" s="5">
        <f>SUMIF('Interventi - Dettaglio'!$C:$C,$B47,'Interventi - Dettaglio'!J:J)</f>
        <v>0</v>
      </c>
      <c r="H47" s="5">
        <f>SUMIF('Interventi - Dettaglio'!$C:$C,$B47,'Interventi - Dettaglio'!K:K)</f>
        <v>269</v>
      </c>
      <c r="I47" s="5">
        <f t="shared" si="8"/>
        <v>269</v>
      </c>
    </row>
    <row r="48" spans="1:9">
      <c r="A48" s="4" t="s">
        <v>1487</v>
      </c>
      <c r="B48" s="4" t="s">
        <v>1491</v>
      </c>
      <c r="C48" s="4" t="s">
        <v>238</v>
      </c>
      <c r="D48" s="5">
        <f>SUMIF('Interventi - Dettaglio'!$C:$C,$B48,'Interventi - Dettaglio'!H:H)</f>
        <v>383</v>
      </c>
      <c r="E48" s="5">
        <f>SUMIF('Interventi - Dettaglio'!$C:$C,$B48,'Interventi - Dettaglio'!I:I)</f>
        <v>208</v>
      </c>
      <c r="F48" s="29">
        <f t="shared" si="1"/>
        <v>0.54310000000000003</v>
      </c>
      <c r="G48" s="5">
        <f>SUMIF('Interventi - Dettaglio'!$C:$C,$B48,'Interventi - Dettaglio'!J:J)</f>
        <v>144</v>
      </c>
      <c r="H48" s="5">
        <f>SUMIF('Interventi - Dettaglio'!$C:$C,$B48,'Interventi - Dettaglio'!K:K)</f>
        <v>33</v>
      </c>
      <c r="I48" s="5">
        <f t="shared" si="8"/>
        <v>560</v>
      </c>
    </row>
    <row r="49" spans="1:9">
      <c r="A49" s="4" t="s">
        <v>1487</v>
      </c>
      <c r="B49" s="4" t="s">
        <v>1517</v>
      </c>
      <c r="C49" s="4" t="s">
        <v>1104</v>
      </c>
      <c r="D49" s="5">
        <f>SUMIF('Interventi - Dettaglio'!$C:$C,$B49,'Interventi - Dettaglio'!H:H)</f>
        <v>499</v>
      </c>
      <c r="E49" s="5">
        <f>SUMIF('Interventi - Dettaglio'!$C:$C,$B49,'Interventi - Dettaglio'!I:I)</f>
        <v>235</v>
      </c>
      <c r="F49" s="29">
        <f t="shared" si="1"/>
        <v>0.47089999999999999</v>
      </c>
      <c r="G49" s="5">
        <f>SUMIF('Interventi - Dettaglio'!$C:$C,$B49,'Interventi - Dettaglio'!J:J)</f>
        <v>443</v>
      </c>
      <c r="H49" s="5">
        <f>SUMIF('Interventi - Dettaglio'!$C:$C,$B49,'Interventi - Dettaglio'!K:K)</f>
        <v>0</v>
      </c>
      <c r="I49" s="5">
        <f t="shared" si="8"/>
        <v>942</v>
      </c>
    </row>
    <row r="50" spans="1:9">
      <c r="A50" s="4"/>
      <c r="B50" s="4"/>
      <c r="C50" s="4"/>
      <c r="D50" s="5">
        <f>SUM(D41:D49)</f>
        <v>1509</v>
      </c>
      <c r="E50" s="5">
        <f t="shared" ref="E50:I50" si="9">SUM(E41:E49)</f>
        <v>684</v>
      </c>
      <c r="F50" s="29">
        <f t="shared" si="1"/>
        <v>0.45329999999999998</v>
      </c>
      <c r="G50" s="5">
        <f t="shared" si="9"/>
        <v>1033</v>
      </c>
      <c r="H50" s="5">
        <f t="shared" si="9"/>
        <v>302</v>
      </c>
      <c r="I50" s="5">
        <f t="shared" si="9"/>
        <v>2844</v>
      </c>
    </row>
    <row r="51" spans="1:9" ht="15.75">
      <c r="A51" s="4"/>
      <c r="B51" s="4"/>
      <c r="C51" s="6" t="s">
        <v>1649</v>
      </c>
      <c r="D51" s="5"/>
      <c r="E51" s="5"/>
      <c r="F51" s="29"/>
      <c r="G51" s="5"/>
      <c r="H51" s="5"/>
      <c r="I51" s="5"/>
    </row>
    <row r="52" spans="1:9">
      <c r="A52" s="4" t="s">
        <v>1584</v>
      </c>
      <c r="B52" s="4" t="s">
        <v>1585</v>
      </c>
      <c r="C52" s="4" t="s">
        <v>1560</v>
      </c>
      <c r="D52" s="5">
        <f>SUMIF('Interventi - Dettaglio'!$C:$C,$B52,'Interventi - Dettaglio'!H:H)</f>
        <v>694</v>
      </c>
      <c r="E52" s="5">
        <f>SUMIF('Interventi - Dettaglio'!$C:$C,$B52,'Interventi - Dettaglio'!I:I)</f>
        <v>204</v>
      </c>
      <c r="F52" s="29">
        <f t="shared" si="1"/>
        <v>0.29389999999999999</v>
      </c>
      <c r="G52" s="5">
        <f>SUMIF('Interventi - Dettaglio'!$C:$C,$B52,'Interventi - Dettaglio'!J:J)</f>
        <v>357</v>
      </c>
      <c r="H52" s="5">
        <f>SUMIF('Interventi - Dettaglio'!$C:$C,$B52,'Interventi - Dettaglio'!K:K)</f>
        <v>25</v>
      </c>
      <c r="I52" s="5">
        <f>D52+G52+H52</f>
        <v>1076</v>
      </c>
    </row>
    <row r="53" spans="1:9">
      <c r="A53" s="4" t="s">
        <v>1584</v>
      </c>
      <c r="B53" s="4" t="s">
        <v>1612</v>
      </c>
      <c r="C53" s="4" t="s">
        <v>1577</v>
      </c>
      <c r="D53" s="5">
        <f>SUMIF('Interventi - Dettaglio'!$C:$C,$B53,'Interventi - Dettaglio'!H:H)</f>
        <v>19</v>
      </c>
      <c r="E53" s="5">
        <f>SUMIF('Interventi - Dettaglio'!$C:$C,$B53,'Interventi - Dettaglio'!I:I)</f>
        <v>15</v>
      </c>
      <c r="F53" s="29">
        <f t="shared" si="1"/>
        <v>0.78949999999999998</v>
      </c>
      <c r="G53" s="5">
        <f>SUMIF('Interventi - Dettaglio'!$C:$C,$B53,'Interventi - Dettaglio'!J:J)</f>
        <v>0</v>
      </c>
      <c r="H53" s="5">
        <f>SUMIF('Interventi - Dettaglio'!$C:$C,$B53,'Interventi - Dettaglio'!K:K)</f>
        <v>0</v>
      </c>
      <c r="I53" s="5">
        <f t="shared" ref="I53" si="10">D53+G53+H53</f>
        <v>19</v>
      </c>
    </row>
    <row r="54" spans="1:9">
      <c r="A54" s="4" t="s">
        <v>1584</v>
      </c>
      <c r="B54" s="4" t="s">
        <v>1615</v>
      </c>
      <c r="C54" s="4" t="s">
        <v>238</v>
      </c>
      <c r="D54" s="5">
        <f>SUMIF('Interventi - Dettaglio'!$C:$C,$B54,'Interventi - Dettaglio'!H:H)</f>
        <v>375</v>
      </c>
      <c r="E54" s="5">
        <f>SUMIF('Interventi - Dettaglio'!$C:$C,$B54,'Interventi - Dettaglio'!I:I)</f>
        <v>163</v>
      </c>
      <c r="F54" s="29">
        <f t="shared" si="1"/>
        <v>0.43469999999999998</v>
      </c>
      <c r="G54" s="5">
        <f>SUMIF('Interventi - Dettaglio'!$C:$C,$B54,'Interventi - Dettaglio'!J:J)</f>
        <v>489</v>
      </c>
      <c r="H54" s="5">
        <f>SUMIF('Interventi - Dettaglio'!$C:$C,$B54,'Interventi - Dettaglio'!K:K)</f>
        <v>66</v>
      </c>
      <c r="I54" s="5">
        <f>D54+G54+H54</f>
        <v>930</v>
      </c>
    </row>
    <row r="55" spans="1:9">
      <c r="A55" s="4" t="s">
        <v>1584</v>
      </c>
      <c r="B55" s="4" t="s">
        <v>1641</v>
      </c>
      <c r="C55" s="4" t="s">
        <v>1642</v>
      </c>
      <c r="D55" s="5">
        <f>SUMIF('Interventi - Dettaglio'!$C:$C,$B55,'Interventi - Dettaglio'!H:H)</f>
        <v>4</v>
      </c>
      <c r="E55" s="5">
        <f>SUMIF('Interventi - Dettaglio'!$C:$C,$B55,'Interventi - Dettaglio'!I:I)</f>
        <v>3</v>
      </c>
      <c r="F55" s="29">
        <f t="shared" si="1"/>
        <v>0.75</v>
      </c>
      <c r="G55" s="5">
        <f>SUMIF('Interventi - Dettaglio'!$C:$C,$B55,'Interventi - Dettaglio'!J:J)</f>
        <v>0</v>
      </c>
      <c r="H55" s="5">
        <f>SUMIF('Interventi - Dettaglio'!$C:$C,$B55,'Interventi - Dettaglio'!K:K)</f>
        <v>0</v>
      </c>
      <c r="I55" s="5">
        <f>D55+G55+H55</f>
        <v>4</v>
      </c>
    </row>
    <row r="56" spans="1:9">
      <c r="A56" s="5"/>
      <c r="B56" s="5"/>
      <c r="C56" s="5"/>
      <c r="D56" s="5">
        <f>SUM(D52:D55)</f>
        <v>1092</v>
      </c>
      <c r="E56" s="5">
        <f>SUM(E52:E55)</f>
        <v>385</v>
      </c>
      <c r="F56" s="29">
        <f t="shared" si="1"/>
        <v>0.35260000000000002</v>
      </c>
      <c r="G56" s="5">
        <f>SUM(G52:G55)</f>
        <v>846</v>
      </c>
      <c r="H56" s="5">
        <f>SUM(H52:H55)</f>
        <v>91</v>
      </c>
      <c r="I56" s="5">
        <f>SUM(I52:I55)</f>
        <v>2029</v>
      </c>
    </row>
    <row r="57" spans="1:9">
      <c r="A57" s="5"/>
      <c r="B57" s="5"/>
      <c r="C57" s="5"/>
      <c r="D57" s="5">
        <f>D39+D50+D56</f>
        <v>13236</v>
      </c>
      <c r="E57" s="5">
        <f>E39+E50+E56</f>
        <v>6967</v>
      </c>
      <c r="F57" s="29">
        <f t="shared" si="1"/>
        <v>0.52639999999999998</v>
      </c>
      <c r="G57" s="5">
        <f>G39+G50+G56</f>
        <v>5157</v>
      </c>
      <c r="H57" s="43">
        <f>H39+H50+H56</f>
        <v>2100</v>
      </c>
      <c r="I57" s="5">
        <f>I39+I50+I56</f>
        <v>20493</v>
      </c>
    </row>
  </sheetData>
  <printOptions horizontalCentered="1"/>
  <pageMargins left="0.23622047244094491" right="0.11811023622047245" top="0.43307086614173229" bottom="0.39370078740157483" header="0.11811023622047245" footer="0.11811023622047245"/>
  <pageSetup paperSize="9" orientation="portrait" horizontalDpi="1200" verticalDpi="1200" r:id="rId1"/>
  <headerFooter>
    <oddHeader>&amp;L&amp;"Calibri,Corsivo grassetto"&amp;14Procedure Chirurgiche 2015 - Sintesi per Reparto</oddHeader>
    <oddFooter>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Interventi - Dettaglio</vt:lpstr>
      <vt:lpstr>Interventi - Sintesi</vt:lpstr>
      <vt:lpstr>Gruppi Interventi - Sintesi</vt:lpstr>
      <vt:lpstr>Raccordo Gruppi Interventi</vt:lpstr>
      <vt:lpstr>Reparto - Sintesi</vt:lpstr>
      <vt:lpstr>'Gruppi Interventi - Sintesi'!Titoli_stampa</vt:lpstr>
      <vt:lpstr>'Interventi - Dettaglio'!Titoli_stampa</vt:lpstr>
      <vt:lpstr>'Interventi - Sintesi'!Titoli_stampa</vt:lpstr>
      <vt:lpstr>'Reparto - Sintesi'!Titoli_stampa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tiziana.petrella</cp:lastModifiedBy>
  <cp:lastPrinted>2016-08-22T11:34:30Z</cp:lastPrinted>
  <dcterms:created xsi:type="dcterms:W3CDTF">2015-03-17T11:35:40Z</dcterms:created>
  <dcterms:modified xsi:type="dcterms:W3CDTF">2016-08-29T14:21:32Z</dcterms:modified>
</cp:coreProperties>
</file>