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615" windowHeight="7965"/>
  </bookViews>
  <sheets>
    <sheet name="Foglio2" sheetId="2" r:id="rId1"/>
    <sheet name="Foglio3" sheetId="3" r:id="rId2"/>
  </sheets>
  <calcPr calcId="145621"/>
</workbook>
</file>

<file path=xl/calcChain.xml><?xml version="1.0" encoding="utf-8"?>
<calcChain xmlns="http://schemas.openxmlformats.org/spreadsheetml/2006/main">
  <c r="F163" i="2" l="1"/>
  <c r="G163" i="2" s="1"/>
  <c r="F3" i="2"/>
  <c r="F5" i="2"/>
  <c r="F6" i="2"/>
  <c r="F7" i="2"/>
  <c r="F8" i="2"/>
  <c r="F9" i="2"/>
  <c r="F10" i="2"/>
  <c r="F11" i="2"/>
  <c r="F12" i="2"/>
  <c r="F13" i="2"/>
  <c r="F14" i="2"/>
  <c r="F15" i="2"/>
  <c r="F16" i="2"/>
  <c r="F17" i="2"/>
  <c r="F19" i="2"/>
  <c r="F20" i="2"/>
  <c r="F22" i="2"/>
  <c r="F23" i="2"/>
  <c r="F24" i="2"/>
  <c r="F25" i="2"/>
  <c r="F26" i="2"/>
  <c r="F27" i="2"/>
  <c r="F28" i="2"/>
  <c r="F29" i="2"/>
  <c r="F30" i="2"/>
  <c r="F31" i="2"/>
  <c r="F32" i="2"/>
  <c r="F33" i="2"/>
  <c r="F34" i="2"/>
  <c r="F35" i="2"/>
  <c r="F36" i="2"/>
  <c r="F37" i="2"/>
  <c r="F39" i="2"/>
  <c r="F40" i="2"/>
  <c r="F41" i="2"/>
  <c r="F42" i="2"/>
  <c r="F43" i="2"/>
  <c r="F44" i="2"/>
  <c r="F45" i="2"/>
  <c r="F46" i="2"/>
  <c r="F47" i="2"/>
  <c r="F48" i="2"/>
  <c r="F49" i="2"/>
  <c r="F50" i="2"/>
  <c r="F51" i="2"/>
  <c r="F53" i="2"/>
  <c r="F54" i="2"/>
  <c r="F56" i="2"/>
  <c r="F57" i="2"/>
  <c r="F58" i="2"/>
  <c r="F59" i="2"/>
  <c r="F62" i="2"/>
  <c r="F64" i="2"/>
  <c r="F65" i="2"/>
  <c r="F66" i="2"/>
  <c r="F67" i="2"/>
  <c r="F68" i="2"/>
  <c r="F69" i="2"/>
  <c r="F70"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2" i="2"/>
  <c r="G164" i="2" l="1"/>
  <c r="G165" i="2" s="1"/>
  <c r="E149" i="2"/>
  <c r="G166" i="2" l="1"/>
  <c r="G167" i="2" s="1"/>
</calcChain>
</file>

<file path=xl/sharedStrings.xml><?xml version="1.0" encoding="utf-8"?>
<sst xmlns="http://schemas.openxmlformats.org/spreadsheetml/2006/main" count="169" uniqueCount="133">
  <si>
    <t>MODALITA' DI FORNITURA</t>
  </si>
  <si>
    <t>somministrazione</t>
  </si>
  <si>
    <t xml:space="preserve">DESCRIZIONE </t>
  </si>
  <si>
    <t>AGO PER PUNTURA TRANSETTALE</t>
  </si>
  <si>
    <t>si</t>
  </si>
  <si>
    <t>Kit di puntura transettale per introduzione e posizionamento multiplo di cateteri da elettrofisiologia nell’atrio sinistro con accesso transettale atriale. Caratteristiche: ago in acciaio 18 G. di varie lunghezze, dotato di puntatore per identificare la direzione della curva; - guida a J in acciaio di almeno cm. 180 e 0.032 in. - dilatatore con scala graduata nella parte prossimale, con punta di french. 8, lungo almeno cm. 85. Introduttore in duplice via con linee laterali dotate di valvola antireflusso, con almeno due tipi di curve . L’introduttore dovrà essere dotato di sistema di bloccaggio del catetere inserito e marker radiopaco alla sua estremità distale.</t>
  </si>
  <si>
    <t>SUB CRITERI</t>
  </si>
  <si>
    <t>BASE D'ASTA SINGOLO PRODOTTO</t>
  </si>
  <si>
    <t xml:space="preserve">FABBISOGNO ANNUALE </t>
  </si>
  <si>
    <t>no</t>
  </si>
  <si>
    <t>Kit Cateteri  per mappaggio elettromagnetico epicardico </t>
  </si>
  <si>
    <t>Il kit deve essere composto da un catetere per mappaggio ad alta risoluzione, patch ed introduttore deflettibile, con le seguenti caratteristiche.</t>
  </si>
  <si>
    <t>2. Kit patch di riferimento della posizione comprendente  10 elettrodi ECG e un cerotto posteriore di riferimento da applicare sulla cute del paziente per fornire il segnale di superficie e di riferimento della posizione per il sistema di mappaggio</t>
  </si>
  <si>
    <t>3. Introduttore transettale deflettibile con corpo in PEBAX e con diametro interno di 9Fr e diametro esterno 12 F Lunghezza funzionale di almeno 70 cm e curva bidirezionale: Medium (max 22.4 mm) e asimmetrica (medium 22,4mm- estensibile +5 mm), con porta laterale rotante e rubinetto d’arresto a tre vie. Possibilità di eseguire rotazioni di 360° allo scopo di evitare l’aggrovigliamento con i cavi e gli altri strumenti presenti sul set operatorio. Manipolo ergonomico a rotazione, con marker di identificazione del piano di curvatura e meccanismo di identificazione della posizione neutrale (feed-back di tensione). Disponibilità di curva asimmetrica con lunghezza maggiorata di 5 mm. Diametro fori di sfiato distali per evitare fuoriuscita del filo guida</t>
  </si>
  <si>
    <t>conto deposito</t>
  </si>
  <si>
    <t>Il kit deve essere composto da catetere per mappaggio ad alta risoluzione, introduttore deflettibile, patch e elettrocatetere diagnostico multipolare con le seguenti caratteristiche.</t>
  </si>
  <si>
    <t>3.      Impugnatura del catetere con cursore  che permette la deflessione tra 0 e 180. Disponibilità di diametro 7.5F. Numero di elettrodi maggiori di 10. Diametro variabile da un minimo 15mm ad un massimo di 25mm.</t>
  </si>
  <si>
    <t>4.    Introduttore transettale orientabile (deflettibile) con corpo in PEBAX e con diametro interno di 9Fr e diametro esterno 12 F Lunghezza funzionale di 72cm Curva Bidirezionale: Medium 22.4 mm e asimmetrica. La possibilità di eseguire rotazioni di 360° consente di evitare l’aggrovigliamento con i cavi e gli altri strumenti presenti sul set operatorio.Manipolo ergonomico a rotazione, con marker di identificazione del piano di curvatura meccanismo di identificazione della posizione neutrale (feed-back di tensione).Disponibilità curva asimmetrica con lunghezza maggiorata di 5 mm. Diametro fori di sfiato distali di 0.027’ per evitare fuoriuscita del filo guida</t>
  </si>
  <si>
    <t>Kit Cateteri  per mappaggio elettromagnetico  ed ablazione fibrillazione atriale</t>
  </si>
  <si>
    <t>Elettrocatetere orientabile circonferenziale multielettrodo per mappaggio e ablazione delle vene polmonari completo di cavi di connessione ed accessori, senza ausilio del sistema di navigazione</t>
  </si>
  <si>
    <t>Elettrodi in oro e posizionamento over the wire</t>
  </si>
  <si>
    <t xml:space="preserve">Possibilità di selezionare il rapporto tra radiofrequenza bipolare e </t>
  </si>
  <si>
    <t>unipolare erogata: solo bipolare, solo unipolare, 1:1, 2:1 o 4:1</t>
  </si>
  <si>
    <t>Meccanismo di deflessione bidirezionale del loop distale per facilitare il posizionamento nelle vene polmonari</t>
  </si>
  <si>
    <t>Possibilità di registrare i segnali endocavitari, stimolare ed erogare da ogni elettrodo selettivamente</t>
  </si>
  <si>
    <t>Kit Cateteri  per mappaggio elettromagnetico  ed ablazione delle tachicardie atriali e ventricolari</t>
  </si>
  <si>
    <t xml:space="preserve">Catetere ablatore a radiofrequenza dotato di microsensore magnetico per visualizzazione su sistema di mappaggio elettromagnetico 3D per ricostruzione/registrazione/stimolazione delle camere cardiache, dotato di irrigazione esterna per raffreddamento punta, punta in poliuretano, diverse tipologie di spaziatura, lungh. 115 cm.
Elettrodo distale di lunghezza 3.5 mm disponibile irrigato, irrigato con sensore di forza di contatto.
Tipologia di curve monodirezionali e bidirezionali. Sensore termocoppia.
Con relativi cavi di connessione. Set di infusione pompa e connettori inclusi.
Il kit include il Kit di patches di riferimento esterno ed un catetere multielettrodo ventipolare diagnostico orientabile da cui è possibile stimolare e registrare i segnali endocavitari, dotato di sensore elettromagnetico per mappaggio cardiaco, configurazione a 5 spine atraumatiche con 4 elettrodi ognuna. Corpo del catetere 7F. Disponibile in diverse curvature e spaziatura degli elettrodi.
</t>
  </si>
  <si>
    <t>Kit Cateteri  per mappaggio elettromagnetico  ed ablazione eco guidata</t>
  </si>
  <si>
    <t xml:space="preserve">Catetere per isolamento delle vene polmonari mediante crioablazione, completo di cavi di connessione ed accessori </t>
  </si>
  <si>
    <t xml:space="preserve">Catetere  orientabile “a pallone” per crioablazione delle vene polmonari, completo di introduttore lungo deflettibile con diametro interno da 12F e dilatatore 
</t>
  </si>
  <si>
    <t>Sistema di mappaggio non invasivo</t>
  </si>
  <si>
    <t>Sistema di mappaggio non invasivo dotato di giacchetto monouso</t>
  </si>
  <si>
    <t>Elettrocateteri quadripolari per crioablazione con controllo della temperatura mediante termocoppia e spaziatura elettrodi 2-5-2, con  un’impugnatura ergonomica per il controllo della deflessione e dell’orientamento.</t>
  </si>
  <si>
    <t xml:space="preserve">Guida per la puntura transettale </t>
  </si>
  <si>
    <t xml:space="preserve">Guida preformata a J per la puntura del setto interatriale con una sonda transettale di supporto </t>
  </si>
  <si>
    <t>Patch esterno per sistema  di mappaggio elettroanatomico</t>
  </si>
  <si>
    <t>Patch esterno per sistema Ensite Precision   mappaggio elettroanatomico</t>
  </si>
  <si>
    <t>Patch esterno per sistema di mappaggio elettroanatomico</t>
  </si>
  <si>
    <t>Sistema Holter Cardiaco da due  a 7 giorni .</t>
  </si>
  <si>
    <t>Sistema a fascia per ECG a 12 derivazioni .</t>
  </si>
  <si>
    <t>Fascia per  ECG in silicone medicale, disinfettabile e elettrodi con trattamento in Ag/AgCl</t>
  </si>
  <si>
    <t>kit impianto Pacco procedurale sterile compreso di ferri monouso</t>
  </si>
  <si>
    <t>Il pacco procedurale deve essere cosi composto:</t>
  </si>
  <si>
    <t xml:space="preserve"> STILETTO AUTOBLOCCANTE PER ESTRAZIONI</t>
  </si>
  <si>
    <t xml:space="preserve">Stiletto di bloccaggio universale per estrazione cateteri da pacemaker e defibrillatori  , dotato di sistema di ancoraggio distale, lunghezza dispositivo max 140 cm e working length non inferiore a 70 cm diametro di impegno da 0,16 a 0,32 inches con </t>
  </si>
  <si>
    <t xml:space="preserve"> STILETTO AUTOBLOCCANTE CON POSSIBILITA' DI SBLOCAGGIO</t>
  </si>
  <si>
    <t xml:space="preserve">Stiletto autobloccante per estrazione di elettrocateteri con trazione lungo l'intero corpo dell'elettrocatetere e punta radiopaca. Possibilità di bloccaggio e sbloccaggio per riposizionamento </t>
  </si>
  <si>
    <t>Introduttore steerable mono e bidirezionale</t>
  </si>
  <si>
    <t>Introduttore steerable mono e bidirezionale, disponibile da 6,5 a 12 F, lunghezze da 45 a 90 cm con gamme di curva da 9,17,22 e 50 mm; armato e con sistema steerable con comandi laterali e manipolo con sistema per blocco e fissaggio della curvature per le misure più grandi.</t>
  </si>
  <si>
    <t>DISPOSITIVI PER ESTRAZIONE</t>
  </si>
  <si>
    <t xml:space="preserve">Si richiede la disponibiltà di :                                                                                                                     (A) Dispositivo a rotazione meccanica Bidirezionale  con punta decagonale non cutting , impugnatura manuale ergonomica e marker di riferimento sullo shaft che permetta la gestione e visione completa del  movimento della cannula dissettrice.  lunghezza massima di lavoro 40,6 cm  diametri interno da 9.0FR a 13.0FR cannule di supporto con french esterno nel range da 17,0Fr a 21,0 Fr
(B)  Dispositivo a rotazione meccanica Bidirezionale  con punta decagonale soft cutting impugnatura manuale ergonomica e marker di riferimento sullo shaft che permetta la gestione e visione completa del  movimento della cannula dissettrice  lunghezza massima di lavoro 13,6 cm  diametri interni da 9.0FR a 11.0 FR cannule di supporto french esterno da 17,.0 FR. a 19,0 Fr 
</t>
  </si>
  <si>
    <t>PISTOLA MECCANICA PER ESTRAZIONE</t>
  </si>
  <si>
    <t xml:space="preserve">Introduttore dilatatore meccanico rotante per estrazione meccanica di elettrocateteri da pacemaker e defibrillatore con lame non esposte. Attivazione delle lame tramite grilletto e corpo flessibile. Disponibilità di versione lunga e corta </t>
  </si>
  <si>
    <t>CANNULE PER ESTRAZIONE</t>
  </si>
  <si>
    <t>(A) Set Cannule polipropilene ad azione manuale  con codice colore identificativo dal blu all’arancione,   lunghezza massima di lavoro da 41 a 46 cm,  diametri interni da 7.0FR a 13.0FR diametri cannule esterne french nel range da 12,3 Fr a 18,1 Fr</t>
  </si>
  <si>
    <t>Cannule e dilatatori per estrazione</t>
  </si>
  <si>
    <t xml:space="preserve">Introduttore dilatatore manuale a forma di cannula per estrazione meccanica composto da due elementi telescopici con presenza sulla superficie di marker di riferimento per agevolarne il corretto posizionamento. </t>
  </si>
  <si>
    <t>Pallone corto occlusione vcs per estrazione</t>
  </si>
  <si>
    <t xml:space="preserve">Pallone semi compliante per occlusione temporanea della vena cava superiore per favorire il controllo di eventuale emorragia in caso di dissezione lunghezza max pallone 40 mm diametro massimo pallone 32 mm, 2 marker radiopachi , lunghezza shaft 120 cm , French 9.0. </t>
  </si>
  <si>
    <t>Pallone lungo occlusione vcs per estrazione</t>
  </si>
  <si>
    <t xml:space="preserve">Pallone dedicato per occlusione temporanea della vena cava superiore in caso di emorragia dovuta a dissezione, con lunghezza non inferiore a 80 mm e presenza di almeno 3 marker radiopachi per il corretto posizionamento. Disponibilità di kit di preparazione e posizionamento dedicato </t>
  </si>
  <si>
    <t xml:space="preserve"> Recuperatore per estrazione</t>
  </si>
  <si>
    <t xml:space="preserve">Il sistema deve essere composto da:                                                                                                                           Set per estrazione e recupero femorale e/o giugulare  con basket in nitinolo e conformazione ad uncino di blocco .  Misure basket 13mm e 20 mm lunghezza di lavoro da 54 a 94 cm.                                                         Set introduttori curvi compatibili con sistema estrazione Femorale e Giugulare da 12fr a 16 fr con lunghezza minima 68,6 cm e massima di 91,4 cm </t>
  </si>
  <si>
    <t>Accessori per estrazione</t>
  </si>
  <si>
    <t xml:space="preserve">Kit accessori estrazione composto da stiletto pulitore , forbici ultracut per conversione autobloccanti, manipolo in acciaio per cannule polipropilene. Impugnatura per introduttori dilatatori per estrazione, con forma ergonomica e compatibilità con dilatatori di diametri esterni nel range da 12 F a 22 F.Taglierina dedicata per taglio di elettrocateteri da pacemaker e defibrillatore con corpo interamente in acciaio inossidabile </t>
  </si>
  <si>
    <t>Sistema di blocco per estrazione</t>
  </si>
  <si>
    <t xml:space="preserve">Sistema metallico di stabilizzazione tipo one tie  per compressione esterna dell’elettrocatetere e dello stiletto bloccatore confezione minima 5 pz  </t>
  </si>
  <si>
    <t>Sistema di espansione e bloccaggio per procedure estrattive</t>
  </si>
  <si>
    <t xml:space="preserve">Kit accessorio dedicato per dispositivo di bloccaggio di elettrocateteri da pacemaker e defibrillatore composto da un espansore per spirale e misuratori a perno. Elementi in acciaio inossibdabile </t>
  </si>
  <si>
    <t xml:space="preserve">1.Catetere mappante ad alta risoluzione a Basket con tecnologia contact dotato di 64 elettrodi stampati e corpo da 8,5 F, lunghezza di lavoro minima di 115 cm, impugnatura munita di comandi di articolazione bidirezionale  e di un dispositivo di scorrimento per l’espansione che aziona l’array di elettrodi determinandone la forma a cestello dopo l’inserimento nel cuore. Disponibilità di un ingresso per irrigazione.a goccia continua di soluzione fisiologica. Presenza di sensore nella punta del catetere per consentire di tracciare nello spazio la posizione della regione distale del catetere, se utilizzato insieme al sistema di mappaggio. </t>
  </si>
  <si>
    <t xml:space="preserve">1.    Catetere mappante ad alta risoluzione a Basket con tecnologia contact dotato di 64 elettrodi stampati e corpo da 8,5 F, lunghezza di lavoro minima di 115 cm e regione distale a forma di cestello costituita da 8 linguette che compongono l’array di elettrodi, impugnatura munita di comandi di articolazione bidirezionale  e di un dispositivo di scorrimento per l’espansione che aziona l’array di elettrodi determinandone la forma a cestello dopo l’inserimento nel cuore. Disponibilità di ngresso per irrigazione  goccia continua di soluzione fisiologica. Presenza di sensore nella punta del catetere per consentire di tracciare nello spazio la posizione della regione distale del catetere, se utilizzato insieme al sistema di mappaggio. </t>
  </si>
  <si>
    <t xml:space="preserve">Catetere ablatore a radiofrequenza dotato di microsensore magnetico per visualizzazione su sistema di mappaggio elettromagnetico 3D per ricostruzione/registrazione/stimolazione delle camere cardiache, punta in poliuretano,  diverse tipologie di spaziatura, lungh. 115cm.
Elettrodo distale di lunghezza da 3,5 mm ,4 mm, 8mm, . Elettrocatetere 3.5 mm disponibile irrigato, irrigato con sensore di forza di contatto. Irrigazione esterna. Tipologia di curve monodirezionali e bidirezionali. Sensore termocoppia.
Kit di patches di riferimento esterno per il riferimento paziente nel mappaggio.
Con relativi cavi di connessione. Set di infusione pompa e connettori inclusi.
</t>
  </si>
  <si>
    <t xml:space="preserve">Catetere ablatore a radiofrequenza dotato di microsensore magnetico per visualizzazione su sistema di mappaggio elettromagnetico 3D per ricostruzione/registrazione/stimolazione delle camere cardiache, dotato di irrigazione esterna per raffreddamento punta, punta in poliuretano, diverse tipologie di spaziatura, lunghezza minima 115 cm. Elettrodo distale di lunghezza 3.5 mm disponibile irrigato, irrigato con sensore di forza di contatto.
Tipologia di curve monodirezionali e bidirezionali. Sensore termocoppia.
Con relativi cavi di connessione. Set di infusione pompa e connettori inclusi.
Il kit include il Kit di patches di riferimento esterno ed un catetere diagnostico mappante circolare dotato di sensore magnetico per mappaggio cardiaco, da cui è possibile stimolare e registrare i segnali endocavitari per mappaggio vene polmonari, corpo 7F orientabile in Pelletano Poliuretano e loop anello mappante 4F e diametro variabile da 15 a 25mm, con 10 o 20 elettrodi sul loop.  
Materiale degli elettrodi: platino/iridio. 
Con relativi cavi di connessione.
</t>
  </si>
  <si>
    <t xml:space="preserve">Catetere ablatore a radiofrequenza dotato di microsensore magnetico per visualizzazione su sistema di mappaggio elettromagnetico 3D per ricostruzione/registrazione/stimolazione delle camere cardiache, dotato di irrigazione esterna per raffreddamento punta, punta in poliuretano, diverse tipologie di spaziatura, lunghezza minima 115 cm.
Elettrodo distale di lunghezza 3.5 mm disponibile irrigato, irrigato con sensore di forza di contatto e irrigato con punta porosa con multipli fori di irrigazione. Tipologia di curve monodirezionali e bidirezionali. Sensore termocoppia. Con relativi cavi di connessione. Set di infusione pompa e connettori inclusi.
Il kit include il Kit di patches di riferimento esterno ed un catetere sonda ad ultrasuoni sterile, per la visualizzazione endocardica ed endoluminale dell’anatomia e della fisiologia cardiaca, adatto per visualizzazione di altri dispositivi all’interno del cuore, dotato di sensore magnetico per sistema di mappaggio elettromagnetico 3D per permettere la creazione di mappe cardiache eco guidate. 
Sterile, confezione singola. Connettore incluso.
Con relativi cavi di connessione.
</t>
  </si>
  <si>
    <t>Elettrocateteri ottopolari con punta circolare per mappaggio delle vene polmonari compatibile con sistema per crioablazione a pallone, completo di cavo di connessione ed accessori.</t>
  </si>
  <si>
    <t xml:space="preserve">Dispositivo miniaturizzato  con volume inferiore a 1,2 cc, ma con longevità di almeno 3 anni e algoritmi ottimizzati per la detenzione  delle aritmie atriali con riconoscimento  onda P. </t>
  </si>
  <si>
    <t>Sistema di registrazione fino a  7giorni di registrazione ripetibili, con ECG battito battito . Inoltre il sistema deve essere senza cavi e prevedere la possibilità di utilizzo di unità adesiva monouso per garantire l’impermeabilità del dispositivo o unità a elettrodi a clip separati.</t>
  </si>
  <si>
    <t>Sistema di assistenza ventricolare percutanea per procedure di alta complessità in emodinamica e elettrofisiologia</t>
  </si>
  <si>
    <t xml:space="preserve">Micropompa assiale intravascolare a flusso continuo per assistenza ventricolare sinistra con accesso percutaneo arterioso:
Portata  2.5 L/min, certificato  fino a 5 giorni
Portata  3.3 L/min,  certificato  fino a 5 giorni
</t>
  </si>
  <si>
    <t>Conto Deposito</t>
  </si>
  <si>
    <t xml:space="preserve"> Kit Cateteri  per mappaggio elettromagnetico  ed ablazione complessa nelle recidive di fibrillazione atriale</t>
  </si>
  <si>
    <r>
      <t>2.</t>
    </r>
    <r>
      <rPr>
        <sz val="10"/>
        <rFont val="Calibri"/>
        <family val="2"/>
      </rPr>
      <t xml:space="preserve">    </t>
    </r>
    <r>
      <rPr>
        <sz val="10"/>
        <rFont val="Arial"/>
        <family val="2"/>
      </rPr>
      <t>Elettrocateteri diagnostici multipolari per il mappaggio delle vene polmonari con corpo in      poliuretano, maglia intrecciata di rinforzo in acciaio inossidabile e punta atraumatica</t>
    </r>
  </si>
  <si>
    <r>
      <t xml:space="preserve">   </t>
    </r>
    <r>
      <rPr>
        <b/>
        <sz val="10"/>
        <rFont val="Arial"/>
        <family val="2"/>
      </rPr>
      <t>Kit Cateteri  per mappaggio elettromagnetico  ed ablazione</t>
    </r>
  </si>
  <si>
    <r>
      <t>Elettrocatetere orientabile circonferenziale</t>
    </r>
    <r>
      <rPr>
        <b/>
        <sz val="10"/>
        <rFont val="Arial"/>
        <family val="2"/>
      </rPr>
      <t xml:space="preserve"> </t>
    </r>
    <r>
      <rPr>
        <sz val="10"/>
        <rFont val="Arial"/>
        <family val="2"/>
      </rPr>
      <t xml:space="preserve"> con</t>
    </r>
    <r>
      <rPr>
        <b/>
        <sz val="10"/>
        <rFont val="Arial"/>
        <family val="2"/>
      </rPr>
      <t xml:space="preserve"> </t>
    </r>
    <r>
      <rPr>
        <sz val="10"/>
        <rFont val="Arial"/>
        <family val="2"/>
      </rPr>
      <t>posizionamento “over the wire” e possibilità di stimolare ed erogare radiofrequenza, sia in modalità unipolare che bipolare, selettivamente da ciascuno o dalla totalità degli elettrodi</t>
    </r>
  </si>
  <si>
    <r>
      <t>Elettrocateteri quadripolari per ablazione mediante crioenergia,</t>
    </r>
    <r>
      <rPr>
        <sz val="10"/>
        <rFont val="Calibri"/>
        <family val="2"/>
      </rPr>
      <t xml:space="preserve"> </t>
    </r>
    <r>
      <rPr>
        <sz val="10"/>
        <rFont val="Arial"/>
        <family val="2"/>
      </rPr>
      <t xml:space="preserve">completi di cavi di connessione ed accessori:  </t>
    </r>
  </si>
  <si>
    <r>
      <t>·</t>
    </r>
    <r>
      <rPr>
        <sz val="10"/>
        <rFont val="Times New Roman"/>
        <family val="1"/>
      </rPr>
      <t xml:space="preserve">                     </t>
    </r>
    <r>
      <rPr>
        <sz val="10"/>
        <rFont val="Arial"/>
        <family val="2"/>
      </rPr>
      <t>Telo elettrofisiologia 220x360</t>
    </r>
  </si>
  <si>
    <r>
      <t>·</t>
    </r>
    <r>
      <rPr>
        <sz val="10"/>
        <rFont val="Times New Roman"/>
        <family val="1"/>
      </rPr>
      <t xml:space="preserve">                     </t>
    </r>
    <r>
      <rPr>
        <sz val="10"/>
        <rFont val="Arial"/>
        <family val="2"/>
      </rPr>
      <t>Telo 150x200 in TNT biaccoppiato</t>
    </r>
  </si>
  <si>
    <r>
      <t>·</t>
    </r>
    <r>
      <rPr>
        <sz val="10"/>
        <rFont val="Times New Roman"/>
        <family val="1"/>
      </rPr>
      <t xml:space="preserve">                     </t>
    </r>
    <r>
      <rPr>
        <sz val="10"/>
        <rFont val="Arial"/>
        <family val="2"/>
      </rPr>
      <t>Teli in biaccoppiato 100x140 cm 2 pz</t>
    </r>
  </si>
  <si>
    <r>
      <t>·</t>
    </r>
    <r>
      <rPr>
        <sz val="10"/>
        <rFont val="Times New Roman"/>
        <family val="1"/>
      </rPr>
      <t xml:space="preserve">                     </t>
    </r>
    <r>
      <rPr>
        <sz val="10"/>
        <rFont val="Arial"/>
        <family val="2"/>
      </rPr>
      <t>Camici chirurgici 2 pz (misura L)</t>
    </r>
  </si>
  <si>
    <r>
      <t>·</t>
    </r>
    <r>
      <rPr>
        <sz val="10"/>
        <rFont val="Times New Roman"/>
        <family val="1"/>
      </rPr>
      <t xml:space="preserve">                     </t>
    </r>
    <r>
      <rPr>
        <sz val="10"/>
        <rFont val="Arial"/>
        <family val="2"/>
      </rPr>
      <t>Copertura strumento 75x90</t>
    </r>
  </si>
  <si>
    <r>
      <t>·</t>
    </r>
    <r>
      <rPr>
        <sz val="10"/>
        <rFont val="Times New Roman"/>
        <family val="1"/>
      </rPr>
      <t xml:space="preserve">                     </t>
    </r>
    <r>
      <rPr>
        <sz val="10"/>
        <rFont val="Arial"/>
        <family val="2"/>
      </rPr>
      <t>Cuffia tonda con elastico 85</t>
    </r>
  </si>
  <si>
    <r>
      <t>·</t>
    </r>
    <r>
      <rPr>
        <sz val="10"/>
        <rFont val="Times New Roman"/>
        <family val="1"/>
      </rPr>
      <t xml:space="preserve">                     </t>
    </r>
    <r>
      <rPr>
        <sz val="10"/>
        <rFont val="Arial"/>
        <family val="2"/>
      </rPr>
      <t>Cuffia in PE 100x75 con elastico 2 pz</t>
    </r>
  </si>
  <si>
    <r>
      <t>·</t>
    </r>
    <r>
      <rPr>
        <sz val="10"/>
        <rFont val="Times New Roman"/>
        <family val="1"/>
      </rPr>
      <t xml:space="preserve">                     </t>
    </r>
    <r>
      <rPr>
        <sz val="10"/>
        <rFont val="Arial"/>
        <family val="2"/>
      </rPr>
      <t>Tampone Laparotomico 50x50 10 pz</t>
    </r>
  </si>
  <si>
    <r>
      <t>·</t>
    </r>
    <r>
      <rPr>
        <sz val="10"/>
        <rFont val="Times New Roman"/>
        <family val="1"/>
      </rPr>
      <t xml:space="preserve">                     </t>
    </r>
    <r>
      <rPr>
        <sz val="10"/>
        <rFont val="Arial"/>
        <family val="2"/>
      </rPr>
      <t>Garza 10x10 cm 165 20F fascettate a 10  30 pz</t>
    </r>
  </si>
  <si>
    <r>
      <t>·</t>
    </r>
    <r>
      <rPr>
        <sz val="10"/>
        <rFont val="Times New Roman"/>
        <family val="1"/>
      </rPr>
      <t xml:space="preserve">                     </t>
    </r>
    <r>
      <rPr>
        <sz val="10"/>
        <rFont val="Arial"/>
        <family val="2"/>
      </rPr>
      <t>Spugnetta manico per disinfettare cute 2 pz</t>
    </r>
  </si>
  <si>
    <r>
      <t>·</t>
    </r>
    <r>
      <rPr>
        <sz val="10"/>
        <rFont val="Times New Roman"/>
        <family val="1"/>
      </rPr>
      <t xml:space="preserve">                     </t>
    </r>
    <r>
      <rPr>
        <sz val="10"/>
        <rFont val="Arial"/>
        <family val="2"/>
      </rPr>
      <t>Bisturi lama 23</t>
    </r>
  </si>
  <si>
    <r>
      <t>·</t>
    </r>
    <r>
      <rPr>
        <sz val="10"/>
        <rFont val="Times New Roman"/>
        <family val="1"/>
      </rPr>
      <t xml:space="preserve">                     </t>
    </r>
    <r>
      <rPr>
        <sz val="10"/>
        <rFont val="Arial"/>
        <family val="2"/>
      </rPr>
      <t>Ciotola 1000ml 1 pz</t>
    </r>
  </si>
  <si>
    <r>
      <t>·</t>
    </r>
    <r>
      <rPr>
        <sz val="10"/>
        <rFont val="Times New Roman"/>
        <family val="1"/>
      </rPr>
      <t xml:space="preserve">                     </t>
    </r>
    <r>
      <rPr>
        <sz val="10"/>
        <rFont val="Arial"/>
        <family val="2"/>
      </rPr>
      <t>Ciotola 250 ml 4 pz</t>
    </r>
  </si>
  <si>
    <r>
      <t>·</t>
    </r>
    <r>
      <rPr>
        <sz val="10"/>
        <rFont val="Times New Roman"/>
        <family val="1"/>
      </rPr>
      <t xml:space="preserve">                     </t>
    </r>
    <r>
      <rPr>
        <sz val="10"/>
        <rFont val="Arial"/>
        <family val="2"/>
      </rPr>
      <t>Ciotola 500ml 2pz</t>
    </r>
  </si>
  <si>
    <r>
      <t>·</t>
    </r>
    <r>
      <rPr>
        <sz val="10"/>
        <rFont val="Times New Roman"/>
        <family val="1"/>
      </rPr>
      <t xml:space="preserve">                     </t>
    </r>
    <r>
      <rPr>
        <sz val="10"/>
        <rFont val="Arial"/>
        <family val="2"/>
      </rPr>
      <t>Salvietta assorbente 2 pz</t>
    </r>
  </si>
  <si>
    <r>
      <t>·</t>
    </r>
    <r>
      <rPr>
        <sz val="10"/>
        <rFont val="Times New Roman"/>
        <family val="1"/>
      </rPr>
      <t xml:space="preserve">                     </t>
    </r>
    <r>
      <rPr>
        <sz val="10"/>
        <rFont val="Arial"/>
        <family val="2"/>
      </rPr>
      <t>Siringa 10 ml luer lock 1pz</t>
    </r>
  </si>
  <si>
    <r>
      <t>·</t>
    </r>
    <r>
      <rPr>
        <sz val="10"/>
        <rFont val="Times New Roman"/>
        <family val="1"/>
      </rPr>
      <t xml:space="preserve">                     </t>
    </r>
    <r>
      <rPr>
        <sz val="10"/>
        <rFont val="Arial"/>
        <family val="2"/>
      </rPr>
      <t>Siringa 10 ml luer slip 1 pz</t>
    </r>
  </si>
  <si>
    <r>
      <t>·</t>
    </r>
    <r>
      <rPr>
        <sz val="10"/>
        <rFont val="Times New Roman"/>
        <family val="1"/>
      </rPr>
      <t xml:space="preserve">                     </t>
    </r>
    <r>
      <rPr>
        <sz val="10"/>
        <rFont val="Arial"/>
        <family val="2"/>
      </rPr>
      <t>siringa 30 ml luer lock 1 pz</t>
    </r>
  </si>
  <si>
    <r>
      <t>·</t>
    </r>
    <r>
      <rPr>
        <sz val="10"/>
        <rFont val="Times New Roman"/>
        <family val="1"/>
      </rPr>
      <t xml:space="preserve">                     </t>
    </r>
    <r>
      <rPr>
        <sz val="10"/>
        <rFont val="Arial"/>
        <family val="2"/>
      </rPr>
      <t>Ago 20ga 4 cm 2 pz</t>
    </r>
  </si>
  <si>
    <r>
      <t>·</t>
    </r>
    <r>
      <rPr>
        <sz val="10"/>
        <rFont val="Times New Roman"/>
        <family val="1"/>
      </rPr>
      <t xml:space="preserve">                     </t>
    </r>
    <r>
      <rPr>
        <sz val="10"/>
        <rFont val="Arial"/>
        <family val="2"/>
      </rPr>
      <t>Ago 22 ga 3cm 1 pz</t>
    </r>
  </si>
  <si>
    <r>
      <t>·</t>
    </r>
    <r>
      <rPr>
        <sz val="10"/>
        <rFont val="Times New Roman"/>
        <family val="1"/>
      </rPr>
      <t xml:space="preserve">                     </t>
    </r>
    <r>
      <rPr>
        <sz val="10"/>
        <rFont val="Arial"/>
        <family val="2"/>
      </rPr>
      <t>Tasca Portastrumenti 2 scomparti 1 pz</t>
    </r>
  </si>
  <si>
    <r>
      <t>·</t>
    </r>
    <r>
      <rPr>
        <sz val="10"/>
        <rFont val="Times New Roman"/>
        <family val="1"/>
      </rPr>
      <t xml:space="preserve">                     </t>
    </r>
    <r>
      <rPr>
        <sz val="10"/>
        <rFont val="Arial"/>
        <family val="2"/>
      </rPr>
      <t>Cappellino x radioprotezione 2pz</t>
    </r>
  </si>
  <si>
    <r>
      <t>·</t>
    </r>
    <r>
      <rPr>
        <sz val="10"/>
        <rFont val="Times New Roman"/>
        <family val="1"/>
      </rPr>
      <t xml:space="preserve">                     </t>
    </r>
    <r>
      <rPr>
        <sz val="10"/>
        <rFont val="Arial"/>
        <family val="2"/>
      </rPr>
      <t>Pinza porta tampone 1 pz</t>
    </r>
  </si>
  <si>
    <r>
      <t>·</t>
    </r>
    <r>
      <rPr>
        <sz val="10"/>
        <rFont val="Times New Roman"/>
        <family val="1"/>
      </rPr>
      <t xml:space="preserve">                     </t>
    </r>
    <r>
      <rPr>
        <sz val="10"/>
        <rFont val="Arial"/>
        <family val="2"/>
      </rPr>
      <t>Pinza emostatica 1 pz</t>
    </r>
  </si>
  <si>
    <r>
      <t>·</t>
    </r>
    <r>
      <rPr>
        <sz val="10"/>
        <rFont val="Times New Roman"/>
        <family val="1"/>
      </rPr>
      <t xml:space="preserve">                     </t>
    </r>
    <r>
      <rPr>
        <sz val="10"/>
        <rFont val="Arial"/>
        <family val="2"/>
      </rPr>
      <t>Pinza Klemmer 1 pz</t>
    </r>
  </si>
  <si>
    <r>
      <t>·</t>
    </r>
    <r>
      <rPr>
        <sz val="10"/>
        <rFont val="Times New Roman"/>
        <family val="1"/>
      </rPr>
      <t xml:space="preserve">                     </t>
    </r>
    <r>
      <rPr>
        <sz val="10"/>
        <rFont val="Arial"/>
        <family val="2"/>
      </rPr>
      <t>Divaricatore Weitlaner piccolo</t>
    </r>
  </si>
  <si>
    <r>
      <t>·</t>
    </r>
    <r>
      <rPr>
        <sz val="10"/>
        <rFont val="Times New Roman"/>
        <family val="1"/>
      </rPr>
      <t xml:space="preserve">                     </t>
    </r>
    <r>
      <rPr>
        <sz val="10"/>
        <rFont val="Arial"/>
        <family val="2"/>
      </rPr>
      <t>Pinza Mosquito curva</t>
    </r>
  </si>
  <si>
    <r>
      <t>·</t>
    </r>
    <r>
      <rPr>
        <sz val="10"/>
        <rFont val="Times New Roman"/>
        <family val="1"/>
      </rPr>
      <t xml:space="preserve">                     </t>
    </r>
    <r>
      <rPr>
        <sz val="10"/>
        <rFont val="Arial"/>
        <family val="2"/>
      </rPr>
      <t>Pinza mosquito retta  </t>
    </r>
  </si>
  <si>
    <r>
      <t>·</t>
    </r>
    <r>
      <rPr>
        <sz val="10"/>
        <rFont val="Times New Roman"/>
        <family val="1"/>
      </rPr>
      <t xml:space="preserve">                     </t>
    </r>
    <r>
      <rPr>
        <sz val="10"/>
        <rFont val="Arial"/>
        <family val="2"/>
      </rPr>
      <t>Forbice Metzembaum retta</t>
    </r>
  </si>
  <si>
    <r>
      <t>·</t>
    </r>
    <r>
      <rPr>
        <sz val="10"/>
        <rFont val="Times New Roman"/>
        <family val="1"/>
      </rPr>
      <t xml:space="preserve">                     </t>
    </r>
    <r>
      <rPr>
        <sz val="10"/>
        <rFont val="Arial"/>
        <family val="2"/>
      </rPr>
      <t>Pinza chirurgica</t>
    </r>
  </si>
  <si>
    <r>
      <t>·</t>
    </r>
    <r>
      <rPr>
        <sz val="10"/>
        <rFont val="Times New Roman"/>
        <family val="1"/>
      </rPr>
      <t xml:space="preserve">                     </t>
    </r>
    <r>
      <rPr>
        <sz val="10"/>
        <rFont val="Arial"/>
        <family val="2"/>
      </rPr>
      <t>Pinza anatomica</t>
    </r>
  </si>
  <si>
    <t xml:space="preserve">GRUPPI </t>
  </si>
  <si>
    <t>eliminato</t>
  </si>
  <si>
    <t xml:space="preserve">GUIDA IDROFILA IN ACCIAIO A DOPPIO COIL INTRECCIATO PER LA NAVIGAZIONE IN COLLATERALI ED EPICARDICI NEL TRATTAMENTO DELLE CTO PER VIA RETROGRADA. GRAMMATURA DELLA GUIDA 0,3 GR. LA PARTE DISTALE DEL COIL ESTERNO E' COSTITUITA DA UN INTRECCIO DI QUATTRO MICROFILI PER GARANTIRE LA MASSIMA ATRAUMATICITA'. GUIDA CON PUNTE PREFORMATE.           AMMESSE OFFERTE EQUIVALENTI       </t>
  </si>
  <si>
    <t>Catetere a guida fissa dotato di palloncino (non compliante) con lunghezza circa di 10 mm, per il fissaggio dei fili guida   all’interno di cateteri guida da 6 a 8 Fr. Compatibilità con cateteri guida da 90 e 100 cm di lunghezza. RBP 20 ATM - AMMESSE OFFERTE EQUIVALENTI</t>
  </si>
  <si>
    <t>Catetere per tomografia a coerenza ottica dell'albero coronarico. Costruzione di tipo monorail che accetti guide da 0,0014", punta atraumatica e munita di markers per un corretto posizionamento. All'interno una fibra ottica ad emissione vicina agli infrarossi permetterà l'esecuzione delle tomografie a 180 frame/sec e ad una velocità variabile di 18 mm/sec o 36 mm/sec. - AMMESSE OFFERTE EQUIVALENTI</t>
  </si>
  <si>
    <t xml:space="preserve">CODICE PROOTTO </t>
  </si>
  <si>
    <t xml:space="preserve">DENOMINAZIONE COMMERCIALE </t>
  </si>
  <si>
    <t>Descrizione Articolo</t>
  </si>
  <si>
    <t>CND</t>
  </si>
  <si>
    <t>REPERTORIO</t>
  </si>
  <si>
    <t>NUMERO DI PEZZI A CONFEZIONE</t>
  </si>
  <si>
    <t>PREZZO A CONFEZIONE</t>
  </si>
  <si>
    <t xml:space="preserve">Micropompa assiale intravascolare a flusso continuo per assistenza ventricolare sinistra con accesso chirurgico:
Portata fino a 5 L/min, certificato  fino a 5 giorni
</t>
  </si>
  <si>
    <t>PREZZO UNITARIO PER DISPOSITIVO IN RIBASSO RISPETTO AL PREZZO  DI COLONNA  C.</t>
  </si>
  <si>
    <t>ELIMINATO</t>
  </si>
  <si>
    <t>Dispositivo loop recorder, iniettabile, miniaturizzato per il monitoraggio del ritmo</t>
  </si>
  <si>
    <t xml:space="preserve">PREZZO COMPLESSIVO (COL. K* COL.  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</si>
</sst>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15">
    <font>
      <sz val="11"/>
      <color theme="1"/>
      <name val="Calibri"/>
      <charset val="134"/>
      <scheme val="minor"/>
    </font>
    <font>
      <sz val="11"/>
      <color theme="1"/>
      <name val="Calibri"/>
      <family val="2"/>
      <scheme val="minor"/>
    </font>
    <font>
      <sz val="10"/>
      <name val="Arial"/>
      <family val="2"/>
    </font>
    <font>
      <b/>
      <sz val="10"/>
      <name val="Calibri"/>
      <family val="2"/>
      <scheme val="minor"/>
    </font>
    <font>
      <sz val="10"/>
      <name val="Calibri"/>
      <family val="2"/>
      <scheme val="minor"/>
    </font>
    <font>
      <b/>
      <sz val="10"/>
      <name val="Arial"/>
      <family val="2"/>
    </font>
    <font>
      <sz val="10"/>
      <name val="Calibri"/>
      <family val="2"/>
    </font>
    <font>
      <sz val="10"/>
      <name val="Symbol"/>
      <family val="1"/>
      <charset val="2"/>
    </font>
    <font>
      <sz val="10"/>
      <name val="Times New Roman"/>
      <family val="1"/>
    </font>
    <font>
      <b/>
      <sz val="14"/>
      <name val="Calibri"/>
      <family val="2"/>
      <scheme val="minor"/>
    </font>
    <font>
      <b/>
      <sz val="14"/>
      <name val="Arial"/>
      <family val="2"/>
    </font>
    <font>
      <b/>
      <sz val="9"/>
      <color theme="1"/>
      <name val="Calibri"/>
      <family val="2"/>
      <scheme val="minor"/>
    </font>
    <font>
      <b/>
      <sz val="9"/>
      <name val="Arial"/>
      <family val="2"/>
    </font>
    <font>
      <b/>
      <sz val="9"/>
      <name val="Calibri"/>
      <family val="2"/>
      <scheme val="minor"/>
    </font>
    <font>
      <sz val="9"/>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13">
    <border>
      <left/>
      <right/>
      <top/>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diagonal/>
    </border>
    <border>
      <left style="thin">
        <color auto="1"/>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9"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4" fillId="0" borderId="3" xfId="1" applyFont="1" applyFill="1" applyBorder="1" applyAlignment="1">
      <alignment horizontal="center" vertical="center" wrapText="1"/>
    </xf>
    <xf numFmtId="44" fontId="3" fillId="2" borderId="3" xfId="1" applyFont="1" applyFill="1" applyBorder="1" applyAlignment="1">
      <alignment horizontal="center" vertical="center" wrapText="1"/>
    </xf>
    <xf numFmtId="44" fontId="5" fillId="0" borderId="3" xfId="1" applyFont="1" applyFill="1" applyBorder="1" applyAlignment="1">
      <alignment horizontal="center" vertical="center" wrapText="1"/>
    </xf>
    <xf numFmtId="44" fontId="4" fillId="2" borderId="3" xfId="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44" fontId="2" fillId="0" borderId="3" xfId="1" applyFont="1" applyFill="1" applyBorder="1" applyAlignment="1">
      <alignment horizontal="center" vertical="center" wrapText="1"/>
    </xf>
    <xf numFmtId="44" fontId="4" fillId="0" borderId="6" xfId="1" applyFont="1" applyFill="1" applyBorder="1" applyAlignment="1">
      <alignment horizontal="center" vertical="center" wrapText="1"/>
    </xf>
    <xf numFmtId="44" fontId="4" fillId="0" borderId="2" xfId="1" applyFont="1" applyFill="1" applyBorder="1" applyAlignment="1">
      <alignment horizontal="center" vertical="center" wrapText="1"/>
    </xf>
    <xf numFmtId="0" fontId="2" fillId="2"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4" fontId="4" fillId="0" borderId="0" xfId="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3" xfId="0" applyFont="1" applyFill="1" applyBorder="1" applyAlignment="1">
      <alignment horizontal="center" vertical="center" wrapText="1"/>
    </xf>
    <xf numFmtId="44" fontId="4" fillId="4" borderId="3" xfId="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44" fontId="13" fillId="3" borderId="3" xfId="1" applyFont="1" applyFill="1" applyBorder="1" applyAlignment="1">
      <alignment horizontal="center" vertical="center" wrapText="1"/>
    </xf>
    <xf numFmtId="0" fontId="11" fillId="3" borderId="5" xfId="0" applyFont="1" applyFill="1" applyBorder="1" applyAlignment="1">
      <alignment horizontal="center" vertical="center"/>
    </xf>
    <xf numFmtId="0" fontId="14" fillId="0"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44" fontId="4" fillId="0" borderId="3" xfId="0" applyNumberFormat="1" applyFont="1" applyFill="1" applyBorder="1" applyAlignment="1">
      <alignment horizontal="center" vertical="center" wrapText="1"/>
    </xf>
    <xf numFmtId="44" fontId="4" fillId="0" borderId="0"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8"/>
  <sheetViews>
    <sheetView tabSelected="1" topLeftCell="C73" workbookViewId="0">
      <selection activeCell="F71" sqref="F71"/>
    </sheetView>
  </sheetViews>
  <sheetFormatPr defaultColWidth="21.85546875" defaultRowHeight="18"/>
  <cols>
    <col min="1" max="1" width="13.5703125" style="17" customWidth="1"/>
    <col min="2" max="2" width="73" style="4" customWidth="1"/>
    <col min="3" max="3" width="14.85546875" style="20" customWidth="1"/>
    <col min="4" max="4" width="16.28515625" style="1" customWidth="1"/>
    <col min="5" max="5" width="12.28515625" style="1" customWidth="1"/>
    <col min="6" max="16384" width="21.85546875" style="4"/>
  </cols>
  <sheetData>
    <row r="1" spans="1:14" s="35" customFormat="1" ht="100.5" customHeight="1">
      <c r="A1" s="31" t="s">
        <v>116</v>
      </c>
      <c r="B1" s="32" t="s">
        <v>2</v>
      </c>
      <c r="C1" s="33" t="s">
        <v>7</v>
      </c>
      <c r="D1" s="32" t="s">
        <v>0</v>
      </c>
      <c r="E1" s="32" t="s">
        <v>8</v>
      </c>
      <c r="F1" s="27" t="s">
        <v>121</v>
      </c>
      <c r="G1" s="27" t="s">
        <v>122</v>
      </c>
      <c r="H1" s="27" t="s">
        <v>123</v>
      </c>
      <c r="I1" s="34" t="s">
        <v>124</v>
      </c>
      <c r="J1" s="27" t="s">
        <v>125</v>
      </c>
      <c r="K1" s="27" t="s">
        <v>129</v>
      </c>
      <c r="L1" s="27" t="s">
        <v>132</v>
      </c>
      <c r="M1" s="27" t="s">
        <v>126</v>
      </c>
      <c r="N1" s="27" t="s">
        <v>127</v>
      </c>
    </row>
    <row r="2" spans="1:14">
      <c r="A2" s="15"/>
      <c r="B2" s="2" t="s">
        <v>3</v>
      </c>
      <c r="C2" s="11">
        <v>200</v>
      </c>
      <c r="D2" s="1" t="s">
        <v>1</v>
      </c>
      <c r="E2" s="1">
        <v>50</v>
      </c>
      <c r="F2" s="47">
        <f>C2*E2</f>
        <v>10000</v>
      </c>
      <c r="G2" s="1"/>
      <c r="H2" s="1"/>
      <c r="I2" s="1"/>
      <c r="J2" s="1"/>
      <c r="K2" s="1"/>
      <c r="L2" s="1"/>
      <c r="M2" s="1"/>
      <c r="N2" s="1"/>
    </row>
    <row r="3" spans="1:14" ht="102">
      <c r="A3" s="56">
        <v>1</v>
      </c>
      <c r="B3" s="6" t="s">
        <v>5</v>
      </c>
      <c r="C3" s="11"/>
      <c r="F3" s="47">
        <f t="shared" ref="F3:F66" si="0">C3*E3</f>
        <v>0</v>
      </c>
      <c r="G3" s="1"/>
      <c r="H3" s="1"/>
      <c r="I3" s="1"/>
      <c r="J3" s="1"/>
      <c r="K3" s="1"/>
      <c r="L3" s="1"/>
      <c r="M3" s="1"/>
      <c r="N3" s="1"/>
    </row>
    <row r="4" spans="1:14" ht="15" customHeight="1">
      <c r="A4" s="56"/>
      <c r="B4" s="7"/>
      <c r="C4" s="12"/>
      <c r="D4" s="7"/>
      <c r="E4" s="7"/>
      <c r="F4" s="47"/>
      <c r="G4" s="9"/>
      <c r="H4" s="9"/>
      <c r="I4" s="9"/>
      <c r="J4" s="9"/>
      <c r="K4" s="9"/>
      <c r="L4" s="9"/>
      <c r="M4" s="9"/>
      <c r="N4" s="9"/>
    </row>
    <row r="5" spans="1:14" ht="12.75">
      <c r="A5" s="56">
        <v>2</v>
      </c>
      <c r="B5" s="8" t="s">
        <v>10</v>
      </c>
      <c r="C5" s="13">
        <v>4000</v>
      </c>
      <c r="D5" s="1" t="s">
        <v>14</v>
      </c>
      <c r="E5" s="1">
        <v>10</v>
      </c>
      <c r="F5" s="47">
        <f t="shared" si="0"/>
        <v>40000</v>
      </c>
      <c r="G5" s="1"/>
      <c r="H5" s="1"/>
      <c r="I5" s="1"/>
      <c r="J5" s="1"/>
      <c r="K5" s="1"/>
      <c r="L5" s="1"/>
      <c r="M5" s="1"/>
      <c r="N5" s="1"/>
    </row>
    <row r="6" spans="1:14" ht="25.5">
      <c r="A6" s="56"/>
      <c r="B6" s="6" t="s">
        <v>11</v>
      </c>
      <c r="C6" s="11"/>
      <c r="F6" s="47">
        <f t="shared" si="0"/>
        <v>0</v>
      </c>
      <c r="G6" s="1"/>
      <c r="H6" s="1"/>
      <c r="I6" s="1"/>
      <c r="J6" s="1"/>
      <c r="K6" s="1"/>
      <c r="L6" s="1"/>
      <c r="M6" s="1"/>
      <c r="N6" s="1"/>
    </row>
    <row r="7" spans="1:14" ht="102">
      <c r="A7" s="56"/>
      <c r="B7" s="6" t="s">
        <v>69</v>
      </c>
      <c r="C7" s="11"/>
      <c r="F7" s="47">
        <f t="shared" si="0"/>
        <v>0</v>
      </c>
      <c r="G7" s="1"/>
      <c r="H7" s="1"/>
      <c r="I7" s="1"/>
      <c r="J7" s="1"/>
      <c r="K7" s="1"/>
      <c r="L7" s="1"/>
      <c r="M7" s="1"/>
      <c r="N7" s="1"/>
    </row>
    <row r="8" spans="1:14" ht="38.25">
      <c r="A8" s="56"/>
      <c r="B8" s="36" t="s">
        <v>12</v>
      </c>
      <c r="C8" s="11"/>
      <c r="F8" s="47">
        <f t="shared" si="0"/>
        <v>0</v>
      </c>
      <c r="G8" s="1"/>
      <c r="H8" s="1"/>
      <c r="I8" s="1"/>
      <c r="J8" s="1"/>
      <c r="K8" s="1"/>
      <c r="L8" s="1"/>
      <c r="M8" s="1"/>
      <c r="N8" s="1"/>
    </row>
    <row r="9" spans="1:14" ht="127.5">
      <c r="A9" s="56"/>
      <c r="B9" s="36" t="s">
        <v>13</v>
      </c>
      <c r="C9" s="11"/>
      <c r="F9" s="47">
        <f t="shared" si="0"/>
        <v>0</v>
      </c>
      <c r="G9" s="1"/>
      <c r="H9" s="1"/>
      <c r="I9" s="1"/>
      <c r="J9" s="1"/>
      <c r="K9" s="1"/>
      <c r="L9" s="1"/>
      <c r="M9" s="1"/>
      <c r="N9" s="1"/>
    </row>
    <row r="10" spans="1:14" ht="15.75" customHeight="1">
      <c r="A10" s="56"/>
      <c r="B10" s="21"/>
      <c r="C10" s="14"/>
      <c r="D10" s="9"/>
      <c r="E10" s="9"/>
      <c r="F10" s="47">
        <f t="shared" si="0"/>
        <v>0</v>
      </c>
      <c r="G10" s="9"/>
      <c r="H10" s="9"/>
      <c r="I10" s="9"/>
      <c r="J10" s="9"/>
      <c r="K10" s="9"/>
      <c r="L10" s="9"/>
      <c r="M10" s="9"/>
      <c r="N10" s="9"/>
    </row>
    <row r="11" spans="1:14" ht="25.5">
      <c r="A11" s="52">
        <v>3</v>
      </c>
      <c r="B11" s="37" t="s">
        <v>80</v>
      </c>
      <c r="C11" s="11">
        <v>4500</v>
      </c>
      <c r="D11" s="1" t="s">
        <v>14</v>
      </c>
      <c r="E11" s="1">
        <v>25</v>
      </c>
      <c r="F11" s="47">
        <f t="shared" si="0"/>
        <v>112500</v>
      </c>
      <c r="G11" s="1"/>
      <c r="H11" s="1"/>
      <c r="I11" s="1"/>
      <c r="J11" s="1"/>
      <c r="K11" s="1"/>
      <c r="L11" s="1"/>
      <c r="M11" s="1"/>
      <c r="N11" s="1"/>
    </row>
    <row r="12" spans="1:14" ht="38.25">
      <c r="A12" s="54"/>
      <c r="B12" s="36" t="s">
        <v>15</v>
      </c>
      <c r="C12" s="11"/>
      <c r="F12" s="47">
        <f t="shared" si="0"/>
        <v>0</v>
      </c>
      <c r="G12" s="1"/>
      <c r="H12" s="1"/>
      <c r="I12" s="1"/>
      <c r="J12" s="1"/>
      <c r="K12" s="1"/>
      <c r="L12" s="1"/>
      <c r="M12" s="1"/>
      <c r="N12" s="1"/>
    </row>
    <row r="13" spans="1:14" ht="114.75">
      <c r="A13" s="54"/>
      <c r="B13" s="36" t="s">
        <v>70</v>
      </c>
      <c r="C13" s="11"/>
      <c r="F13" s="47">
        <f t="shared" si="0"/>
        <v>0</v>
      </c>
      <c r="G13" s="1"/>
      <c r="H13" s="1"/>
      <c r="I13" s="1"/>
      <c r="J13" s="1"/>
      <c r="K13" s="1"/>
      <c r="L13" s="1"/>
      <c r="M13" s="1"/>
      <c r="N13" s="1"/>
    </row>
    <row r="14" spans="1:14" ht="38.25">
      <c r="A14" s="54"/>
      <c r="B14" s="36" t="s">
        <v>81</v>
      </c>
      <c r="C14" s="11"/>
      <c r="F14" s="47">
        <f t="shared" si="0"/>
        <v>0</v>
      </c>
      <c r="G14" s="1"/>
      <c r="H14" s="1"/>
      <c r="I14" s="1"/>
      <c r="J14" s="1"/>
      <c r="K14" s="1"/>
      <c r="L14" s="1"/>
      <c r="M14" s="1"/>
      <c r="N14" s="1"/>
    </row>
    <row r="15" spans="1:14" ht="38.25">
      <c r="A15" s="54"/>
      <c r="B15" s="36" t="s">
        <v>16</v>
      </c>
      <c r="C15" s="11"/>
      <c r="F15" s="47">
        <f t="shared" si="0"/>
        <v>0</v>
      </c>
      <c r="G15" s="1"/>
      <c r="H15" s="1"/>
      <c r="I15" s="1"/>
      <c r="J15" s="1"/>
      <c r="K15" s="1"/>
      <c r="L15" s="1"/>
      <c r="M15" s="1"/>
      <c r="N15" s="1"/>
    </row>
    <row r="16" spans="1:14" ht="12.75">
      <c r="A16" s="54"/>
      <c r="B16" s="36"/>
      <c r="C16" s="11"/>
      <c r="F16" s="47">
        <f t="shared" si="0"/>
        <v>0</v>
      </c>
      <c r="G16" s="1"/>
      <c r="H16" s="1"/>
      <c r="I16" s="1"/>
      <c r="J16" s="1"/>
      <c r="K16" s="1"/>
      <c r="L16" s="1"/>
      <c r="M16" s="1"/>
      <c r="N16" s="1"/>
    </row>
    <row r="17" spans="1:14" ht="102">
      <c r="A17" s="53"/>
      <c r="B17" s="36" t="s">
        <v>17</v>
      </c>
      <c r="C17" s="11"/>
      <c r="F17" s="47">
        <f t="shared" si="0"/>
        <v>0</v>
      </c>
      <c r="G17" s="1"/>
      <c r="H17" s="1"/>
      <c r="I17" s="1"/>
      <c r="J17" s="1"/>
      <c r="K17" s="1"/>
      <c r="L17" s="1"/>
      <c r="M17" s="1"/>
      <c r="N17" s="1"/>
    </row>
    <row r="18" spans="1:14">
      <c r="A18" s="15"/>
      <c r="B18" s="38"/>
      <c r="C18" s="12"/>
      <c r="D18" s="7"/>
      <c r="E18" s="7"/>
      <c r="F18" s="47"/>
      <c r="G18" s="9"/>
      <c r="H18" s="9"/>
      <c r="I18" s="9"/>
      <c r="J18" s="9"/>
      <c r="K18" s="9"/>
      <c r="L18" s="9"/>
      <c r="M18" s="9"/>
      <c r="N18" s="9"/>
    </row>
    <row r="19" spans="1:14" ht="15" customHeight="1">
      <c r="A19" s="52">
        <v>4</v>
      </c>
      <c r="B19" s="36" t="s">
        <v>82</v>
      </c>
      <c r="C19" s="11">
        <v>4500</v>
      </c>
      <c r="D19" s="1" t="s">
        <v>14</v>
      </c>
      <c r="E19" s="1">
        <v>25</v>
      </c>
      <c r="F19" s="47">
        <f t="shared" si="0"/>
        <v>112500</v>
      </c>
      <c r="G19" s="1"/>
      <c r="H19" s="1"/>
      <c r="I19" s="1"/>
      <c r="J19" s="1"/>
      <c r="K19" s="1"/>
      <c r="L19" s="1"/>
      <c r="M19" s="1"/>
      <c r="N19" s="1"/>
    </row>
    <row r="20" spans="1:14" ht="127.5">
      <c r="A20" s="53"/>
      <c r="B20" s="36" t="s">
        <v>71</v>
      </c>
      <c r="C20" s="11"/>
      <c r="F20" s="47">
        <f t="shared" si="0"/>
        <v>0</v>
      </c>
      <c r="G20" s="1"/>
      <c r="H20" s="1"/>
      <c r="I20" s="1"/>
      <c r="J20" s="1"/>
      <c r="K20" s="1"/>
      <c r="L20" s="1"/>
      <c r="M20" s="1"/>
      <c r="N20" s="1"/>
    </row>
    <row r="21" spans="1:14">
      <c r="A21" s="15"/>
      <c r="B21" s="21"/>
      <c r="C21" s="14"/>
      <c r="D21" s="9"/>
      <c r="E21" s="9"/>
      <c r="F21" s="47"/>
      <c r="G21" s="9"/>
      <c r="H21" s="9"/>
      <c r="I21" s="9"/>
      <c r="J21" s="9"/>
      <c r="K21" s="9"/>
      <c r="L21" s="9"/>
      <c r="M21" s="9"/>
      <c r="N21" s="9"/>
    </row>
    <row r="22" spans="1:14" ht="25.5">
      <c r="A22" s="52">
        <v>5</v>
      </c>
      <c r="B22" s="37" t="s">
        <v>18</v>
      </c>
      <c r="C22" s="11">
        <v>5500</v>
      </c>
      <c r="D22" s="1" t="s">
        <v>14</v>
      </c>
      <c r="E22" s="1">
        <v>25</v>
      </c>
      <c r="F22" s="47">
        <f t="shared" si="0"/>
        <v>137500</v>
      </c>
      <c r="G22" s="1"/>
      <c r="H22" s="1"/>
      <c r="I22" s="1"/>
      <c r="J22" s="1"/>
      <c r="K22" s="1"/>
      <c r="L22" s="1"/>
      <c r="M22" s="1"/>
      <c r="N22" s="1"/>
    </row>
    <row r="23" spans="1:14" ht="204">
      <c r="A23" s="53"/>
      <c r="B23" s="36" t="s">
        <v>72</v>
      </c>
      <c r="C23" s="11"/>
      <c r="D23" s="1" t="s">
        <v>9</v>
      </c>
      <c r="F23" s="47">
        <f t="shared" si="0"/>
        <v>0</v>
      </c>
      <c r="G23" s="1"/>
      <c r="H23" s="1"/>
      <c r="I23" s="1"/>
      <c r="J23" s="1"/>
      <c r="K23" s="1"/>
      <c r="L23" s="1"/>
      <c r="M23" s="1"/>
      <c r="N23" s="1"/>
    </row>
    <row r="24" spans="1:14">
      <c r="A24" s="15"/>
      <c r="B24" s="21"/>
      <c r="C24" s="14"/>
      <c r="D24" s="9"/>
      <c r="E24" s="9"/>
      <c r="F24" s="47">
        <f t="shared" si="0"/>
        <v>0</v>
      </c>
      <c r="G24" s="9"/>
      <c r="H24" s="9"/>
      <c r="I24" s="9"/>
      <c r="J24" s="9"/>
      <c r="K24" s="9"/>
      <c r="L24" s="9"/>
      <c r="M24" s="9"/>
      <c r="N24" s="9"/>
    </row>
    <row r="25" spans="1:14" ht="12.75">
      <c r="A25" s="52">
        <v>6</v>
      </c>
      <c r="B25" s="55" t="s">
        <v>19</v>
      </c>
      <c r="C25" s="11">
        <v>4500</v>
      </c>
      <c r="D25" s="1" t="s">
        <v>14</v>
      </c>
      <c r="E25" s="1">
        <v>15</v>
      </c>
      <c r="F25" s="47">
        <f t="shared" si="0"/>
        <v>67500</v>
      </c>
      <c r="G25" s="1"/>
      <c r="H25" s="1"/>
      <c r="I25" s="1"/>
      <c r="J25" s="1"/>
      <c r="K25" s="1"/>
      <c r="L25" s="1"/>
      <c r="M25" s="1"/>
      <c r="N25" s="1"/>
    </row>
    <row r="26" spans="1:14" ht="12.75">
      <c r="A26" s="54"/>
      <c r="B26" s="55"/>
      <c r="C26" s="11"/>
      <c r="F26" s="47">
        <f t="shared" si="0"/>
        <v>0</v>
      </c>
      <c r="G26" s="1"/>
      <c r="H26" s="1"/>
      <c r="I26" s="1"/>
      <c r="J26" s="1"/>
      <c r="K26" s="1"/>
      <c r="L26" s="1"/>
      <c r="M26" s="1"/>
      <c r="N26" s="1"/>
    </row>
    <row r="27" spans="1:14" ht="12.75">
      <c r="A27" s="54"/>
      <c r="B27" s="55"/>
      <c r="C27" s="11"/>
      <c r="F27" s="47">
        <f t="shared" si="0"/>
        <v>0</v>
      </c>
      <c r="G27" s="1"/>
      <c r="H27" s="1"/>
      <c r="I27" s="1"/>
      <c r="J27" s="1"/>
      <c r="K27" s="1"/>
      <c r="L27" s="1"/>
      <c r="M27" s="1"/>
      <c r="N27" s="1"/>
    </row>
    <row r="28" spans="1:14" ht="38.25">
      <c r="A28" s="54"/>
      <c r="B28" s="36" t="s">
        <v>83</v>
      </c>
      <c r="C28" s="11"/>
      <c r="F28" s="47">
        <f t="shared" si="0"/>
        <v>0</v>
      </c>
      <c r="G28" s="1"/>
      <c r="H28" s="1"/>
      <c r="I28" s="1"/>
      <c r="J28" s="1"/>
      <c r="K28" s="1"/>
      <c r="L28" s="1"/>
      <c r="M28" s="1"/>
      <c r="N28" s="1"/>
    </row>
    <row r="29" spans="1:14" ht="12.75">
      <c r="A29" s="54"/>
      <c r="B29" s="39" t="s">
        <v>6</v>
      </c>
      <c r="C29" s="11"/>
      <c r="F29" s="47">
        <f t="shared" si="0"/>
        <v>0</v>
      </c>
      <c r="G29" s="1"/>
      <c r="H29" s="1"/>
      <c r="I29" s="1"/>
      <c r="J29" s="1"/>
      <c r="K29" s="1"/>
      <c r="L29" s="1"/>
      <c r="M29" s="1"/>
      <c r="N29" s="1"/>
    </row>
    <row r="30" spans="1:14" ht="12.75">
      <c r="A30" s="54"/>
      <c r="B30" s="36" t="s">
        <v>20</v>
      </c>
      <c r="C30" s="11">
        <v>20</v>
      </c>
      <c r="F30" s="47">
        <f t="shared" si="0"/>
        <v>0</v>
      </c>
      <c r="G30" s="1"/>
      <c r="H30" s="1"/>
      <c r="I30" s="1"/>
      <c r="J30" s="1"/>
      <c r="K30" s="1"/>
      <c r="L30" s="1"/>
      <c r="M30" s="1"/>
      <c r="N30" s="1"/>
    </row>
    <row r="31" spans="1:14" ht="12.75">
      <c r="A31" s="54"/>
      <c r="B31" s="36" t="s">
        <v>21</v>
      </c>
      <c r="C31" s="11">
        <v>20</v>
      </c>
      <c r="F31" s="47">
        <f t="shared" si="0"/>
        <v>0</v>
      </c>
      <c r="G31" s="1"/>
      <c r="H31" s="1"/>
      <c r="I31" s="1"/>
      <c r="J31" s="1"/>
      <c r="K31" s="1"/>
      <c r="L31" s="1"/>
      <c r="M31" s="1"/>
      <c r="N31" s="1"/>
    </row>
    <row r="32" spans="1:14" ht="12.75">
      <c r="A32" s="54"/>
      <c r="B32" s="36" t="s">
        <v>22</v>
      </c>
      <c r="C32" s="11"/>
      <c r="F32" s="47">
        <f t="shared" si="0"/>
        <v>0</v>
      </c>
      <c r="G32" s="1"/>
      <c r="H32" s="1"/>
      <c r="I32" s="1"/>
      <c r="J32" s="1"/>
      <c r="K32" s="1"/>
      <c r="L32" s="1"/>
      <c r="M32" s="1"/>
      <c r="N32" s="1"/>
    </row>
    <row r="33" spans="1:14" ht="25.5">
      <c r="A33" s="54"/>
      <c r="B33" s="36" t="s">
        <v>23</v>
      </c>
      <c r="C33" s="11">
        <v>10</v>
      </c>
      <c r="F33" s="47">
        <f t="shared" si="0"/>
        <v>0</v>
      </c>
      <c r="G33" s="1"/>
      <c r="H33" s="1"/>
      <c r="I33" s="1"/>
      <c r="J33" s="1"/>
      <c r="K33" s="1"/>
      <c r="L33" s="1"/>
      <c r="M33" s="1"/>
      <c r="N33" s="1"/>
    </row>
    <row r="34" spans="1:14" ht="25.5">
      <c r="A34" s="53"/>
      <c r="B34" s="36" t="s">
        <v>24</v>
      </c>
      <c r="C34" s="11">
        <v>20</v>
      </c>
      <c r="F34" s="47">
        <f t="shared" si="0"/>
        <v>0</v>
      </c>
      <c r="G34" s="1"/>
      <c r="H34" s="1"/>
      <c r="I34" s="1"/>
      <c r="J34" s="1"/>
      <c r="K34" s="1"/>
      <c r="L34" s="1"/>
      <c r="M34" s="1"/>
      <c r="N34" s="1"/>
    </row>
    <row r="35" spans="1:14">
      <c r="A35" s="15"/>
      <c r="B35" s="21"/>
      <c r="C35" s="14"/>
      <c r="D35" s="9"/>
      <c r="E35" s="9"/>
      <c r="F35" s="47">
        <f t="shared" si="0"/>
        <v>0</v>
      </c>
      <c r="G35" s="9"/>
      <c r="H35" s="9"/>
      <c r="I35" s="9"/>
      <c r="J35" s="9"/>
      <c r="K35" s="9"/>
      <c r="L35" s="9"/>
      <c r="M35" s="9"/>
      <c r="N35" s="9"/>
    </row>
    <row r="36" spans="1:14" ht="25.5">
      <c r="A36" s="52">
        <v>7</v>
      </c>
      <c r="B36" s="37" t="s">
        <v>25</v>
      </c>
      <c r="C36" s="11">
        <v>5500</v>
      </c>
      <c r="D36" s="1" t="s">
        <v>14</v>
      </c>
      <c r="E36" s="1">
        <v>10</v>
      </c>
      <c r="F36" s="47">
        <f t="shared" si="0"/>
        <v>55000</v>
      </c>
      <c r="G36" s="1"/>
      <c r="H36" s="1"/>
      <c r="I36" s="1"/>
      <c r="J36" s="1"/>
      <c r="K36" s="1"/>
      <c r="L36" s="1"/>
      <c r="M36" s="1"/>
      <c r="N36" s="1"/>
    </row>
    <row r="37" spans="1:14" ht="204">
      <c r="A37" s="53"/>
      <c r="B37" s="36" t="s">
        <v>26</v>
      </c>
      <c r="C37" s="11"/>
      <c r="F37" s="47">
        <f t="shared" si="0"/>
        <v>0</v>
      </c>
      <c r="G37" s="1"/>
      <c r="H37" s="1"/>
      <c r="I37" s="1"/>
      <c r="J37" s="1"/>
      <c r="K37" s="1"/>
      <c r="L37" s="1"/>
      <c r="M37" s="1"/>
      <c r="N37" s="1"/>
    </row>
    <row r="38" spans="1:14">
      <c r="A38" s="15"/>
      <c r="B38" s="21"/>
      <c r="C38" s="14"/>
      <c r="D38" s="9"/>
      <c r="E38" s="9"/>
      <c r="F38" s="47"/>
      <c r="G38" s="9"/>
      <c r="H38" s="9"/>
      <c r="I38" s="9"/>
      <c r="J38" s="9"/>
      <c r="K38" s="9"/>
      <c r="L38" s="9"/>
      <c r="M38" s="9"/>
      <c r="N38" s="9"/>
    </row>
    <row r="39" spans="1:14">
      <c r="A39" s="15"/>
      <c r="B39" s="37" t="s">
        <v>27</v>
      </c>
      <c r="C39" s="11">
        <v>7000</v>
      </c>
      <c r="D39" s="1" t="s">
        <v>14</v>
      </c>
      <c r="E39" s="1">
        <v>5</v>
      </c>
      <c r="F39" s="47">
        <f t="shared" si="0"/>
        <v>35000</v>
      </c>
      <c r="G39" s="1"/>
      <c r="H39" s="1"/>
      <c r="I39" s="1"/>
      <c r="J39" s="1"/>
      <c r="K39" s="1"/>
      <c r="L39" s="1"/>
      <c r="M39" s="1"/>
      <c r="N39" s="1"/>
    </row>
    <row r="40" spans="1:14" ht="242.25">
      <c r="A40" s="15">
        <v>8</v>
      </c>
      <c r="B40" s="36" t="s">
        <v>73</v>
      </c>
      <c r="C40" s="11"/>
      <c r="F40" s="47">
        <f t="shared" si="0"/>
        <v>0</v>
      </c>
      <c r="G40" s="1"/>
      <c r="H40" s="1"/>
      <c r="I40" s="1"/>
      <c r="J40" s="1"/>
      <c r="K40" s="1"/>
      <c r="L40" s="1"/>
      <c r="M40" s="1"/>
      <c r="N40" s="1"/>
    </row>
    <row r="41" spans="1:14">
      <c r="A41" s="15"/>
      <c r="B41" s="21"/>
      <c r="C41" s="14"/>
      <c r="D41" s="9"/>
      <c r="E41" s="9"/>
      <c r="F41" s="47">
        <f t="shared" si="0"/>
        <v>0</v>
      </c>
      <c r="G41" s="1"/>
      <c r="H41" s="1"/>
      <c r="I41" s="1"/>
      <c r="J41" s="1"/>
      <c r="K41" s="1"/>
      <c r="L41" s="1"/>
      <c r="M41" s="1"/>
      <c r="N41" s="1"/>
    </row>
    <row r="42" spans="1:14" ht="25.5">
      <c r="A42" s="52">
        <v>9</v>
      </c>
      <c r="B42" s="37" t="s">
        <v>28</v>
      </c>
      <c r="C42" s="11">
        <v>4500</v>
      </c>
      <c r="D42" s="1" t="s">
        <v>14</v>
      </c>
      <c r="E42" s="1">
        <v>10</v>
      </c>
      <c r="F42" s="47">
        <f t="shared" si="0"/>
        <v>45000</v>
      </c>
      <c r="G42" s="1"/>
      <c r="H42" s="1"/>
      <c r="I42" s="1"/>
      <c r="J42" s="1"/>
      <c r="K42" s="1"/>
      <c r="L42" s="1"/>
      <c r="M42" s="1"/>
      <c r="N42" s="1"/>
    </row>
    <row r="43" spans="1:14" ht="51">
      <c r="A43" s="53"/>
      <c r="B43" s="36" t="s">
        <v>29</v>
      </c>
      <c r="C43" s="11"/>
      <c r="F43" s="47">
        <f t="shared" si="0"/>
        <v>0</v>
      </c>
      <c r="G43" s="1"/>
      <c r="H43" s="1"/>
      <c r="I43" s="1"/>
      <c r="J43" s="1"/>
      <c r="K43" s="1"/>
      <c r="L43" s="1"/>
      <c r="M43" s="1"/>
      <c r="N43" s="1"/>
    </row>
    <row r="44" spans="1:14">
      <c r="A44" s="15"/>
      <c r="B44" s="21"/>
      <c r="C44" s="14"/>
      <c r="D44" s="9"/>
      <c r="E44" s="9"/>
      <c r="F44" s="47">
        <f t="shared" si="0"/>
        <v>0</v>
      </c>
      <c r="G44" s="1"/>
      <c r="H44" s="1"/>
      <c r="I44" s="1"/>
      <c r="J44" s="1"/>
      <c r="K44" s="1"/>
      <c r="L44" s="1"/>
      <c r="M44" s="1"/>
      <c r="N44" s="1"/>
    </row>
    <row r="45" spans="1:14" ht="12.75">
      <c r="A45" s="52">
        <v>10</v>
      </c>
      <c r="B45" s="37" t="s">
        <v>30</v>
      </c>
      <c r="C45" s="11">
        <v>5000</v>
      </c>
      <c r="D45" s="1" t="s">
        <v>14</v>
      </c>
      <c r="E45" s="1">
        <v>5</v>
      </c>
      <c r="F45" s="47">
        <f t="shared" si="0"/>
        <v>25000</v>
      </c>
      <c r="G45" s="1"/>
      <c r="H45" s="1"/>
      <c r="I45" s="1"/>
      <c r="J45" s="1"/>
      <c r="K45" s="1"/>
      <c r="L45" s="1"/>
      <c r="M45" s="1"/>
      <c r="N45" s="1"/>
    </row>
    <row r="46" spans="1:14" ht="12.75">
      <c r="A46" s="53"/>
      <c r="B46" s="36" t="s">
        <v>31</v>
      </c>
      <c r="C46" s="11"/>
      <c r="F46" s="47">
        <f t="shared" si="0"/>
        <v>0</v>
      </c>
      <c r="G46" s="1"/>
      <c r="H46" s="1"/>
      <c r="I46" s="1"/>
      <c r="J46" s="1"/>
      <c r="K46" s="1"/>
      <c r="L46" s="1"/>
      <c r="M46" s="1"/>
      <c r="N46" s="1"/>
    </row>
    <row r="47" spans="1:14">
      <c r="A47" s="15"/>
      <c r="B47" s="21"/>
      <c r="C47" s="14"/>
      <c r="D47" s="9"/>
      <c r="E47" s="9"/>
      <c r="F47" s="47">
        <f t="shared" si="0"/>
        <v>0</v>
      </c>
      <c r="G47" s="1"/>
      <c r="H47" s="1"/>
      <c r="I47" s="1"/>
      <c r="J47" s="1"/>
      <c r="K47" s="1"/>
      <c r="L47" s="1"/>
      <c r="M47" s="1"/>
      <c r="N47" s="1"/>
    </row>
    <row r="48" spans="1:14" ht="25.5">
      <c r="A48" s="52">
        <v>11</v>
      </c>
      <c r="B48" s="37" t="s">
        <v>84</v>
      </c>
      <c r="C48" s="11">
        <v>3800</v>
      </c>
      <c r="D48" s="1" t="s">
        <v>14</v>
      </c>
      <c r="E48" s="1">
        <v>5</v>
      </c>
      <c r="F48" s="47">
        <f t="shared" si="0"/>
        <v>19000</v>
      </c>
      <c r="G48" s="1"/>
      <c r="H48" s="1"/>
      <c r="I48" s="1"/>
      <c r="J48" s="1"/>
      <c r="K48" s="1"/>
      <c r="L48" s="1"/>
      <c r="M48" s="1"/>
      <c r="N48" s="1"/>
    </row>
    <row r="49" spans="1:14" ht="38.25">
      <c r="A49" s="53"/>
      <c r="B49" s="36" t="s">
        <v>32</v>
      </c>
      <c r="C49" s="11"/>
      <c r="F49" s="47">
        <f t="shared" si="0"/>
        <v>0</v>
      </c>
      <c r="G49" s="1"/>
      <c r="H49" s="1"/>
      <c r="I49" s="1"/>
      <c r="J49" s="1"/>
      <c r="K49" s="1"/>
      <c r="L49" s="1"/>
      <c r="M49" s="1"/>
      <c r="N49" s="1"/>
    </row>
    <row r="50" spans="1:14">
      <c r="A50" s="15"/>
      <c r="B50" s="21"/>
      <c r="C50" s="14"/>
      <c r="D50" s="9"/>
      <c r="E50" s="9"/>
      <c r="F50" s="47">
        <f t="shared" si="0"/>
        <v>0</v>
      </c>
      <c r="G50" s="1"/>
      <c r="H50" s="1"/>
      <c r="I50" s="1"/>
      <c r="J50" s="1"/>
      <c r="K50" s="1"/>
      <c r="L50" s="1"/>
      <c r="M50" s="1"/>
      <c r="N50" s="1"/>
    </row>
    <row r="51" spans="1:14" ht="38.25">
      <c r="A51" s="15">
        <v>12</v>
      </c>
      <c r="B51" s="37" t="s">
        <v>74</v>
      </c>
      <c r="C51" s="11">
        <v>1000</v>
      </c>
      <c r="D51" s="1" t="s">
        <v>14</v>
      </c>
      <c r="E51" s="1">
        <v>5</v>
      </c>
      <c r="F51" s="47">
        <f t="shared" si="0"/>
        <v>5000</v>
      </c>
      <c r="G51" s="1"/>
      <c r="H51" s="1"/>
      <c r="I51" s="1"/>
      <c r="J51" s="1"/>
      <c r="K51" s="1"/>
      <c r="L51" s="1"/>
      <c r="M51" s="1"/>
      <c r="N51" s="1"/>
    </row>
    <row r="52" spans="1:14">
      <c r="A52" s="15"/>
      <c r="B52" s="21"/>
      <c r="C52" s="14"/>
      <c r="D52" s="9"/>
      <c r="E52" s="9"/>
      <c r="F52" s="47"/>
      <c r="G52" s="1"/>
      <c r="H52" s="1"/>
      <c r="I52" s="1"/>
      <c r="J52" s="1"/>
      <c r="K52" s="1"/>
      <c r="L52" s="1"/>
      <c r="M52" s="1"/>
      <c r="N52" s="1"/>
    </row>
    <row r="53" spans="1:14" ht="25.5">
      <c r="A53" s="52">
        <v>13</v>
      </c>
      <c r="B53" s="37" t="s">
        <v>131</v>
      </c>
      <c r="C53" s="11">
        <v>2600</v>
      </c>
      <c r="D53" s="1" t="s">
        <v>14</v>
      </c>
      <c r="E53" s="1">
        <v>60</v>
      </c>
      <c r="F53" s="47">
        <f t="shared" si="0"/>
        <v>156000</v>
      </c>
      <c r="G53" s="1"/>
      <c r="H53" s="1"/>
      <c r="I53" s="1"/>
      <c r="J53" s="1"/>
      <c r="K53" s="1"/>
      <c r="L53" s="1"/>
      <c r="M53" s="1"/>
      <c r="N53" s="1"/>
    </row>
    <row r="54" spans="1:14" ht="38.25">
      <c r="A54" s="53"/>
      <c r="B54" s="36" t="s">
        <v>75</v>
      </c>
      <c r="C54" s="11"/>
      <c r="F54" s="47">
        <f t="shared" si="0"/>
        <v>0</v>
      </c>
      <c r="G54" s="1"/>
      <c r="H54" s="1"/>
      <c r="I54" s="1"/>
      <c r="J54" s="1"/>
      <c r="K54" s="1"/>
      <c r="L54" s="1"/>
      <c r="M54" s="1"/>
      <c r="N54" s="1"/>
    </row>
    <row r="55" spans="1:14">
      <c r="A55" s="15"/>
      <c r="B55" s="21"/>
      <c r="C55" s="14"/>
      <c r="D55" s="9"/>
      <c r="E55" s="9"/>
      <c r="F55" s="47"/>
      <c r="G55" s="1"/>
      <c r="H55" s="1"/>
      <c r="I55" s="1"/>
      <c r="J55" s="1"/>
      <c r="K55" s="1"/>
      <c r="L55" s="1"/>
      <c r="M55" s="1"/>
      <c r="N55" s="1"/>
    </row>
    <row r="56" spans="1:14" ht="12.75">
      <c r="A56" s="52">
        <v>14</v>
      </c>
      <c r="B56" s="37" t="s">
        <v>33</v>
      </c>
      <c r="C56" s="11">
        <v>900</v>
      </c>
      <c r="D56" s="1" t="s">
        <v>14</v>
      </c>
      <c r="E56" s="1">
        <v>50</v>
      </c>
      <c r="F56" s="47">
        <f t="shared" si="0"/>
        <v>45000</v>
      </c>
      <c r="G56" s="1"/>
      <c r="H56" s="1"/>
      <c r="I56" s="1"/>
      <c r="J56" s="1"/>
      <c r="K56" s="1"/>
      <c r="L56" s="1"/>
      <c r="M56" s="1"/>
      <c r="N56" s="1"/>
    </row>
    <row r="57" spans="1:14" ht="25.5">
      <c r="A57" s="53"/>
      <c r="B57" s="36" t="s">
        <v>34</v>
      </c>
      <c r="C57" s="11"/>
      <c r="F57" s="47">
        <f t="shared" si="0"/>
        <v>0</v>
      </c>
      <c r="G57" s="1"/>
      <c r="H57" s="1"/>
      <c r="I57" s="1"/>
      <c r="J57" s="1"/>
      <c r="K57" s="1"/>
      <c r="L57" s="1"/>
      <c r="M57" s="1"/>
      <c r="N57" s="1"/>
    </row>
    <row r="58" spans="1:14">
      <c r="A58" s="15"/>
      <c r="B58" s="21"/>
      <c r="C58" s="14"/>
      <c r="D58" s="9"/>
      <c r="E58" s="9"/>
      <c r="F58" s="47">
        <f t="shared" si="0"/>
        <v>0</v>
      </c>
      <c r="G58" s="1"/>
      <c r="H58" s="1"/>
      <c r="I58" s="1"/>
      <c r="J58" s="1"/>
      <c r="K58" s="1"/>
      <c r="L58" s="1"/>
      <c r="M58" s="1"/>
      <c r="N58" s="1"/>
    </row>
    <row r="59" spans="1:14" ht="12.75">
      <c r="A59" s="52">
        <v>15</v>
      </c>
      <c r="B59" s="37" t="s">
        <v>35</v>
      </c>
      <c r="C59" s="11">
        <v>1200</v>
      </c>
      <c r="D59" s="1" t="s">
        <v>14</v>
      </c>
      <c r="E59" s="1">
        <v>25</v>
      </c>
      <c r="F59" s="47">
        <f t="shared" si="0"/>
        <v>30000</v>
      </c>
      <c r="G59" s="1"/>
      <c r="H59" s="1"/>
      <c r="I59" s="1"/>
      <c r="J59" s="1"/>
      <c r="K59" s="1"/>
      <c r="L59" s="1"/>
      <c r="M59" s="1"/>
      <c r="N59" s="1"/>
    </row>
    <row r="60" spans="1:14" ht="12.75">
      <c r="A60" s="53"/>
      <c r="B60" s="36"/>
      <c r="C60" s="11"/>
      <c r="F60" s="47"/>
      <c r="G60" s="1"/>
      <c r="H60" s="1"/>
      <c r="I60" s="1"/>
      <c r="J60" s="1"/>
      <c r="K60" s="1"/>
      <c r="L60" s="1"/>
      <c r="M60" s="1"/>
      <c r="N60" s="1"/>
    </row>
    <row r="61" spans="1:14">
      <c r="A61" s="15"/>
      <c r="B61" s="21"/>
      <c r="C61" s="14"/>
      <c r="D61" s="9"/>
      <c r="E61" s="9"/>
      <c r="F61" s="47"/>
      <c r="G61" s="1"/>
      <c r="H61" s="1"/>
      <c r="I61" s="1"/>
      <c r="J61" s="1"/>
      <c r="K61" s="1"/>
      <c r="L61" s="1"/>
      <c r="M61" s="1"/>
      <c r="N61" s="1"/>
    </row>
    <row r="62" spans="1:14">
      <c r="A62" s="15">
        <v>16</v>
      </c>
      <c r="B62" s="37" t="s">
        <v>36</v>
      </c>
      <c r="C62" s="11">
        <v>1200</v>
      </c>
      <c r="D62" s="1" t="s">
        <v>14</v>
      </c>
      <c r="E62" s="1">
        <v>25</v>
      </c>
      <c r="F62" s="47">
        <f t="shared" si="0"/>
        <v>30000</v>
      </c>
      <c r="G62" s="1"/>
      <c r="H62" s="1"/>
      <c r="I62" s="1"/>
      <c r="J62" s="1"/>
      <c r="K62" s="1"/>
      <c r="L62" s="1"/>
      <c r="M62" s="1"/>
      <c r="N62" s="1"/>
    </row>
    <row r="63" spans="1:14">
      <c r="A63" s="15"/>
      <c r="B63" s="21"/>
      <c r="C63" s="14"/>
      <c r="D63" s="9"/>
      <c r="E63" s="9"/>
      <c r="F63" s="47"/>
      <c r="G63" s="1"/>
      <c r="H63" s="1"/>
      <c r="I63" s="1"/>
      <c r="J63" s="1"/>
      <c r="K63" s="1"/>
      <c r="L63" s="1"/>
      <c r="M63" s="1"/>
      <c r="N63" s="1"/>
    </row>
    <row r="64" spans="1:14">
      <c r="A64" s="15">
        <v>17</v>
      </c>
      <c r="B64" s="37" t="s">
        <v>37</v>
      </c>
      <c r="C64" s="11">
        <v>1200</v>
      </c>
      <c r="D64" s="1" t="s">
        <v>14</v>
      </c>
      <c r="E64" s="1">
        <v>35</v>
      </c>
      <c r="F64" s="47">
        <f t="shared" si="0"/>
        <v>42000</v>
      </c>
      <c r="G64" s="1"/>
      <c r="H64" s="1"/>
      <c r="I64" s="1"/>
      <c r="J64" s="1"/>
      <c r="K64" s="1"/>
      <c r="L64" s="1"/>
      <c r="M64" s="1"/>
      <c r="N64" s="1"/>
    </row>
    <row r="65" spans="1:14">
      <c r="A65" s="15"/>
      <c r="B65" s="21"/>
      <c r="C65" s="14"/>
      <c r="D65" s="9"/>
      <c r="E65" s="9"/>
      <c r="F65" s="47">
        <f t="shared" si="0"/>
        <v>0</v>
      </c>
      <c r="G65" s="1"/>
      <c r="H65" s="1"/>
      <c r="I65" s="1"/>
      <c r="J65" s="1"/>
      <c r="K65" s="1"/>
      <c r="L65" s="1"/>
      <c r="M65" s="1"/>
      <c r="N65" s="1"/>
    </row>
    <row r="66" spans="1:14" ht="12.75">
      <c r="A66" s="52">
        <v>18</v>
      </c>
      <c r="B66" s="37" t="s">
        <v>38</v>
      </c>
      <c r="C66" s="11"/>
      <c r="D66" s="1" t="s">
        <v>9</v>
      </c>
      <c r="F66" s="47">
        <f t="shared" si="0"/>
        <v>0</v>
      </c>
      <c r="G66" s="1"/>
      <c r="H66" s="1"/>
      <c r="I66" s="1"/>
      <c r="J66" s="1"/>
      <c r="K66" s="1"/>
      <c r="L66" s="1"/>
      <c r="M66" s="1"/>
      <c r="N66" s="1"/>
    </row>
    <row r="67" spans="1:14" ht="51">
      <c r="A67" s="53"/>
      <c r="B67" s="36" t="s">
        <v>76</v>
      </c>
      <c r="C67" s="11">
        <v>300</v>
      </c>
      <c r="D67" s="1" t="s">
        <v>1</v>
      </c>
      <c r="E67" s="1">
        <v>50</v>
      </c>
      <c r="F67" s="47">
        <f t="shared" ref="F67:F130" si="1">C67*E67</f>
        <v>15000</v>
      </c>
      <c r="G67" s="1"/>
      <c r="H67" s="1"/>
      <c r="I67" s="1"/>
      <c r="J67" s="1"/>
      <c r="K67" s="1"/>
      <c r="L67" s="1"/>
      <c r="M67" s="1"/>
      <c r="N67" s="1"/>
    </row>
    <row r="68" spans="1:14">
      <c r="A68" s="15"/>
      <c r="B68" s="21"/>
      <c r="C68" s="14"/>
      <c r="D68" s="9"/>
      <c r="E68" s="9"/>
      <c r="F68" s="47">
        <f t="shared" si="1"/>
        <v>0</v>
      </c>
      <c r="G68" s="1"/>
      <c r="H68" s="1"/>
      <c r="I68" s="1"/>
      <c r="J68" s="1"/>
      <c r="K68" s="1"/>
      <c r="L68" s="1"/>
      <c r="M68" s="1"/>
      <c r="N68" s="1"/>
    </row>
    <row r="69" spans="1:14" ht="12.75">
      <c r="A69" s="52">
        <v>19</v>
      </c>
      <c r="B69" s="37" t="s">
        <v>39</v>
      </c>
      <c r="C69" s="11">
        <v>200</v>
      </c>
      <c r="D69" s="1" t="s">
        <v>1</v>
      </c>
      <c r="E69" s="1">
        <v>100</v>
      </c>
      <c r="F69" s="47">
        <f t="shared" si="1"/>
        <v>20000</v>
      </c>
      <c r="G69" s="1"/>
      <c r="H69" s="1"/>
      <c r="I69" s="1"/>
      <c r="J69" s="1"/>
      <c r="K69" s="1"/>
      <c r="L69" s="1"/>
      <c r="M69" s="1"/>
      <c r="N69" s="1"/>
    </row>
    <row r="70" spans="1:14" ht="25.5">
      <c r="A70" s="53"/>
      <c r="B70" s="36" t="s">
        <v>40</v>
      </c>
      <c r="C70" s="18"/>
      <c r="F70" s="47">
        <f t="shared" si="1"/>
        <v>0</v>
      </c>
      <c r="G70" s="1"/>
      <c r="H70" s="1"/>
      <c r="I70" s="1"/>
      <c r="J70" s="1"/>
      <c r="K70" s="1"/>
      <c r="L70" s="1"/>
      <c r="M70" s="1"/>
      <c r="N70" s="1"/>
    </row>
    <row r="71" spans="1:14">
      <c r="A71" s="15"/>
      <c r="B71" s="21"/>
      <c r="C71" s="14"/>
      <c r="D71" s="9"/>
      <c r="E71" s="9"/>
      <c r="F71" s="47"/>
      <c r="G71" s="1"/>
      <c r="H71" s="1"/>
      <c r="I71" s="1"/>
      <c r="J71" s="1"/>
      <c r="K71" s="1"/>
      <c r="L71" s="1"/>
      <c r="M71" s="1"/>
      <c r="N71" s="1"/>
    </row>
    <row r="72" spans="1:14">
      <c r="A72" s="15"/>
      <c r="B72" s="40"/>
      <c r="C72" s="11"/>
      <c r="F72" s="47">
        <f t="shared" si="1"/>
        <v>0</v>
      </c>
      <c r="G72" s="1"/>
      <c r="H72" s="1"/>
      <c r="I72" s="1"/>
      <c r="J72" s="1"/>
      <c r="K72" s="1"/>
      <c r="L72" s="1"/>
      <c r="M72" s="1"/>
      <c r="N72" s="1"/>
    </row>
    <row r="73" spans="1:14">
      <c r="A73" s="16"/>
      <c r="B73" s="41"/>
      <c r="C73" s="14"/>
      <c r="D73" s="9"/>
      <c r="E73" s="9"/>
      <c r="F73" s="47">
        <f t="shared" si="1"/>
        <v>0</v>
      </c>
      <c r="G73" s="1"/>
      <c r="H73" s="1"/>
      <c r="I73" s="1"/>
      <c r="J73" s="1"/>
      <c r="K73" s="1"/>
      <c r="L73" s="1"/>
      <c r="M73" s="1"/>
      <c r="N73" s="1"/>
    </row>
    <row r="74" spans="1:14" ht="12.75">
      <c r="A74" s="52">
        <v>20</v>
      </c>
      <c r="B74" s="37" t="s">
        <v>41</v>
      </c>
      <c r="C74" s="11">
        <v>80</v>
      </c>
      <c r="D74" s="1" t="s">
        <v>1</v>
      </c>
      <c r="E74" s="1">
        <v>600</v>
      </c>
      <c r="F74" s="47">
        <f t="shared" si="1"/>
        <v>48000</v>
      </c>
      <c r="G74" s="1"/>
      <c r="H74" s="1"/>
      <c r="I74" s="1"/>
      <c r="J74" s="1"/>
      <c r="K74" s="1"/>
      <c r="L74" s="1"/>
      <c r="M74" s="1"/>
      <c r="N74" s="1"/>
    </row>
    <row r="75" spans="1:14" ht="12.75">
      <c r="A75" s="54"/>
      <c r="B75" s="36" t="s">
        <v>42</v>
      </c>
      <c r="C75" s="18"/>
      <c r="F75" s="47">
        <f t="shared" si="1"/>
        <v>0</v>
      </c>
      <c r="G75" s="1"/>
      <c r="H75" s="1"/>
      <c r="I75" s="1"/>
      <c r="J75" s="1"/>
      <c r="K75" s="1"/>
      <c r="L75" s="1"/>
      <c r="M75" s="1"/>
      <c r="N75" s="1"/>
    </row>
    <row r="76" spans="1:14" ht="12.75">
      <c r="A76" s="54"/>
      <c r="B76" s="42" t="s">
        <v>85</v>
      </c>
      <c r="C76" s="11"/>
      <c r="F76" s="47">
        <f t="shared" si="1"/>
        <v>0</v>
      </c>
      <c r="G76" s="1"/>
      <c r="H76" s="1"/>
      <c r="I76" s="1"/>
      <c r="J76" s="1"/>
      <c r="K76" s="1"/>
      <c r="L76" s="1"/>
      <c r="M76" s="1"/>
      <c r="N76" s="1"/>
    </row>
    <row r="77" spans="1:14" ht="12.75">
      <c r="A77" s="54"/>
      <c r="B77" s="42" t="s">
        <v>86</v>
      </c>
      <c r="C77" s="11"/>
      <c r="F77" s="47">
        <f t="shared" si="1"/>
        <v>0</v>
      </c>
      <c r="G77" s="1"/>
      <c r="H77" s="1"/>
      <c r="I77" s="1"/>
      <c r="J77" s="1"/>
      <c r="K77" s="1"/>
      <c r="L77" s="1"/>
      <c r="M77" s="1"/>
      <c r="N77" s="1"/>
    </row>
    <row r="78" spans="1:14" ht="12.75">
      <c r="A78" s="54"/>
      <c r="B78" s="42" t="s">
        <v>87</v>
      </c>
      <c r="C78" s="11"/>
      <c r="F78" s="47">
        <f t="shared" si="1"/>
        <v>0</v>
      </c>
      <c r="G78" s="1"/>
      <c r="H78" s="1"/>
      <c r="I78" s="1"/>
      <c r="J78" s="1"/>
      <c r="K78" s="1"/>
      <c r="L78" s="1"/>
      <c r="M78" s="1"/>
      <c r="N78" s="1"/>
    </row>
    <row r="79" spans="1:14" ht="12.75">
      <c r="A79" s="54"/>
      <c r="B79" s="42" t="s">
        <v>88</v>
      </c>
      <c r="C79" s="11"/>
      <c r="F79" s="47">
        <f t="shared" si="1"/>
        <v>0</v>
      </c>
      <c r="G79" s="1"/>
      <c r="H79" s="1"/>
      <c r="I79" s="1"/>
      <c r="J79" s="1"/>
      <c r="K79" s="1"/>
      <c r="L79" s="1"/>
      <c r="M79" s="1"/>
      <c r="N79" s="1"/>
    </row>
    <row r="80" spans="1:14" ht="12.75">
      <c r="A80" s="54"/>
      <c r="B80" s="42" t="s">
        <v>89</v>
      </c>
      <c r="C80" s="11"/>
      <c r="F80" s="47">
        <f t="shared" si="1"/>
        <v>0</v>
      </c>
      <c r="G80" s="1"/>
      <c r="H80" s="1"/>
      <c r="I80" s="1"/>
      <c r="J80" s="1"/>
      <c r="K80" s="1"/>
      <c r="L80" s="1"/>
      <c r="M80" s="1"/>
      <c r="N80" s="1"/>
    </row>
    <row r="81" spans="1:14" ht="12.75">
      <c r="A81" s="54"/>
      <c r="B81" s="42" t="s">
        <v>90</v>
      </c>
      <c r="C81" s="11"/>
      <c r="F81" s="47">
        <f t="shared" si="1"/>
        <v>0</v>
      </c>
      <c r="G81" s="1"/>
      <c r="H81" s="1"/>
      <c r="I81" s="1"/>
      <c r="J81" s="1"/>
      <c r="K81" s="1"/>
      <c r="L81" s="1"/>
      <c r="M81" s="1"/>
      <c r="N81" s="1"/>
    </row>
    <row r="82" spans="1:14" ht="12.75">
      <c r="A82" s="54"/>
      <c r="B82" s="42" t="s">
        <v>91</v>
      </c>
      <c r="C82" s="11"/>
      <c r="F82" s="47">
        <f t="shared" si="1"/>
        <v>0</v>
      </c>
      <c r="G82" s="1"/>
      <c r="H82" s="1"/>
      <c r="I82" s="1"/>
      <c r="J82" s="1"/>
      <c r="K82" s="1"/>
      <c r="L82" s="1"/>
      <c r="M82" s="1"/>
      <c r="N82" s="1"/>
    </row>
    <row r="83" spans="1:14" ht="12.75">
      <c r="A83" s="54"/>
      <c r="B83" s="42" t="s">
        <v>92</v>
      </c>
      <c r="C83" s="11"/>
      <c r="F83" s="47">
        <f t="shared" si="1"/>
        <v>0</v>
      </c>
      <c r="G83" s="1"/>
      <c r="H83" s="1"/>
      <c r="I83" s="1"/>
      <c r="J83" s="1"/>
      <c r="K83" s="1"/>
      <c r="L83" s="1"/>
      <c r="M83" s="1"/>
      <c r="N83" s="1"/>
    </row>
    <row r="84" spans="1:14" ht="12.75">
      <c r="A84" s="54"/>
      <c r="B84" s="42" t="s">
        <v>93</v>
      </c>
      <c r="C84" s="11"/>
      <c r="F84" s="47">
        <f t="shared" si="1"/>
        <v>0</v>
      </c>
      <c r="G84" s="1"/>
      <c r="H84" s="1"/>
      <c r="I84" s="1"/>
      <c r="J84" s="1"/>
      <c r="K84" s="1"/>
      <c r="L84" s="1"/>
      <c r="M84" s="1"/>
      <c r="N84" s="1"/>
    </row>
    <row r="85" spans="1:14" ht="12.75">
      <c r="A85" s="54"/>
      <c r="B85" s="42" t="s">
        <v>94</v>
      </c>
      <c r="C85" s="11"/>
      <c r="F85" s="47">
        <f t="shared" si="1"/>
        <v>0</v>
      </c>
      <c r="G85" s="1"/>
      <c r="H85" s="1"/>
      <c r="I85" s="1"/>
      <c r="J85" s="1"/>
      <c r="K85" s="1"/>
      <c r="L85" s="1"/>
      <c r="M85" s="1"/>
      <c r="N85" s="1"/>
    </row>
    <row r="86" spans="1:14" ht="12.75">
      <c r="A86" s="54"/>
      <c r="B86" s="42" t="s">
        <v>95</v>
      </c>
      <c r="C86" s="11"/>
      <c r="F86" s="47">
        <f t="shared" si="1"/>
        <v>0</v>
      </c>
      <c r="G86" s="1"/>
      <c r="H86" s="1"/>
      <c r="I86" s="1"/>
      <c r="J86" s="1"/>
      <c r="K86" s="1"/>
      <c r="L86" s="1"/>
      <c r="M86" s="1"/>
      <c r="N86" s="1"/>
    </row>
    <row r="87" spans="1:14" ht="12.75">
      <c r="A87" s="54"/>
      <c r="B87" s="42" t="s">
        <v>96</v>
      </c>
      <c r="C87" s="11"/>
      <c r="F87" s="47">
        <f t="shared" si="1"/>
        <v>0</v>
      </c>
      <c r="G87" s="1"/>
      <c r="H87" s="1"/>
      <c r="I87" s="1"/>
      <c r="J87" s="1"/>
      <c r="K87" s="1"/>
      <c r="L87" s="1"/>
      <c r="M87" s="1"/>
      <c r="N87" s="1"/>
    </row>
    <row r="88" spans="1:14" ht="12.75">
      <c r="A88" s="54"/>
      <c r="B88" s="42" t="s">
        <v>97</v>
      </c>
      <c r="C88" s="11"/>
      <c r="F88" s="47">
        <f t="shared" si="1"/>
        <v>0</v>
      </c>
      <c r="G88" s="1"/>
      <c r="H88" s="1"/>
      <c r="I88" s="1"/>
      <c r="J88" s="1"/>
      <c r="K88" s="1"/>
      <c r="L88" s="1"/>
      <c r="M88" s="1"/>
      <c r="N88" s="1"/>
    </row>
    <row r="89" spans="1:14" ht="12.75">
      <c r="A89" s="54"/>
      <c r="B89" s="42" t="s">
        <v>98</v>
      </c>
      <c r="C89" s="11"/>
      <c r="F89" s="47">
        <f t="shared" si="1"/>
        <v>0</v>
      </c>
      <c r="G89" s="1"/>
      <c r="H89" s="1"/>
      <c r="I89" s="1"/>
      <c r="J89" s="1"/>
      <c r="K89" s="1"/>
      <c r="L89" s="1"/>
      <c r="M89" s="1"/>
      <c r="N89" s="1"/>
    </row>
    <row r="90" spans="1:14" ht="12.75">
      <c r="A90" s="54"/>
      <c r="B90" s="42" t="s">
        <v>99</v>
      </c>
      <c r="C90" s="11"/>
      <c r="F90" s="47">
        <f t="shared" si="1"/>
        <v>0</v>
      </c>
      <c r="G90" s="1"/>
      <c r="H90" s="1"/>
      <c r="I90" s="1"/>
      <c r="J90" s="1"/>
      <c r="K90" s="1"/>
      <c r="L90" s="1"/>
      <c r="M90" s="1"/>
      <c r="N90" s="1"/>
    </row>
    <row r="91" spans="1:14" ht="12.75">
      <c r="A91" s="54"/>
      <c r="B91" s="42" t="s">
        <v>100</v>
      </c>
      <c r="C91" s="11"/>
      <c r="F91" s="47">
        <f t="shared" si="1"/>
        <v>0</v>
      </c>
      <c r="G91" s="1"/>
      <c r="H91" s="1"/>
      <c r="I91" s="1"/>
      <c r="J91" s="1"/>
      <c r="K91" s="1"/>
      <c r="L91" s="1"/>
      <c r="M91" s="1"/>
      <c r="N91" s="1"/>
    </row>
    <row r="92" spans="1:14" ht="12.75">
      <c r="A92" s="54"/>
      <c r="B92" s="42" t="s">
        <v>101</v>
      </c>
      <c r="C92" s="11"/>
      <c r="F92" s="47">
        <f t="shared" si="1"/>
        <v>0</v>
      </c>
      <c r="G92" s="1"/>
      <c r="H92" s="1"/>
      <c r="I92" s="1"/>
      <c r="J92" s="1"/>
      <c r="K92" s="1"/>
      <c r="L92" s="1"/>
      <c r="M92" s="1"/>
      <c r="N92" s="1"/>
    </row>
    <row r="93" spans="1:14" ht="12.75">
      <c r="A93" s="54"/>
      <c r="B93" s="42" t="s">
        <v>102</v>
      </c>
      <c r="C93" s="11"/>
      <c r="F93" s="47">
        <f t="shared" si="1"/>
        <v>0</v>
      </c>
      <c r="G93" s="1"/>
      <c r="H93" s="1"/>
      <c r="I93" s="1"/>
      <c r="J93" s="1"/>
      <c r="K93" s="1"/>
      <c r="L93" s="1"/>
      <c r="M93" s="1"/>
      <c r="N93" s="1"/>
    </row>
    <row r="94" spans="1:14" ht="12.75">
      <c r="A94" s="54"/>
      <c r="B94" s="42" t="s">
        <v>103</v>
      </c>
      <c r="C94" s="11"/>
      <c r="F94" s="47">
        <f t="shared" si="1"/>
        <v>0</v>
      </c>
      <c r="G94" s="1"/>
      <c r="H94" s="1"/>
      <c r="I94" s="1"/>
      <c r="J94" s="1"/>
      <c r="K94" s="1"/>
      <c r="L94" s="1"/>
      <c r="M94" s="1"/>
      <c r="N94" s="1"/>
    </row>
    <row r="95" spans="1:14" ht="12.75">
      <c r="A95" s="54"/>
      <c r="B95" s="42" t="s">
        <v>104</v>
      </c>
      <c r="C95" s="11"/>
      <c r="F95" s="47">
        <f t="shared" si="1"/>
        <v>0</v>
      </c>
      <c r="G95" s="1"/>
      <c r="H95" s="1"/>
      <c r="I95" s="1"/>
      <c r="J95" s="1"/>
      <c r="K95" s="1"/>
      <c r="L95" s="1"/>
      <c r="M95" s="1"/>
      <c r="N95" s="1"/>
    </row>
    <row r="96" spans="1:14" ht="12.75">
      <c r="A96" s="54"/>
      <c r="B96" s="42" t="s">
        <v>105</v>
      </c>
      <c r="C96" s="11"/>
      <c r="F96" s="47">
        <f t="shared" si="1"/>
        <v>0</v>
      </c>
      <c r="G96" s="1"/>
      <c r="H96" s="1"/>
      <c r="I96" s="1"/>
      <c r="J96" s="1"/>
      <c r="K96" s="1"/>
      <c r="L96" s="1"/>
      <c r="M96" s="1"/>
      <c r="N96" s="1"/>
    </row>
    <row r="97" spans="1:14" ht="12.75">
      <c r="A97" s="54"/>
      <c r="B97" s="42" t="s">
        <v>106</v>
      </c>
      <c r="C97" s="11"/>
      <c r="F97" s="47">
        <f t="shared" si="1"/>
        <v>0</v>
      </c>
      <c r="G97" s="1"/>
      <c r="H97" s="1"/>
      <c r="I97" s="1"/>
      <c r="J97" s="1"/>
      <c r="K97" s="1"/>
      <c r="L97" s="1"/>
      <c r="M97" s="1"/>
      <c r="N97" s="1"/>
    </row>
    <row r="98" spans="1:14" ht="12.75">
      <c r="A98" s="54"/>
      <c r="B98" s="42" t="s">
        <v>107</v>
      </c>
      <c r="C98" s="11"/>
      <c r="F98" s="47">
        <f t="shared" si="1"/>
        <v>0</v>
      </c>
      <c r="G98" s="1"/>
      <c r="H98" s="1"/>
      <c r="I98" s="1"/>
      <c r="J98" s="1"/>
      <c r="K98" s="1"/>
      <c r="L98" s="1"/>
      <c r="M98" s="1"/>
      <c r="N98" s="1"/>
    </row>
    <row r="99" spans="1:14" ht="12.75">
      <c r="A99" s="54"/>
      <c r="B99" s="42" t="s">
        <v>108</v>
      </c>
      <c r="C99" s="11"/>
      <c r="F99" s="47">
        <f t="shared" si="1"/>
        <v>0</v>
      </c>
      <c r="G99" s="1"/>
      <c r="H99" s="1"/>
      <c r="I99" s="1"/>
      <c r="J99" s="1"/>
      <c r="K99" s="1"/>
      <c r="L99" s="1"/>
      <c r="M99" s="1"/>
      <c r="N99" s="1"/>
    </row>
    <row r="100" spans="1:14" ht="12.75">
      <c r="A100" s="54"/>
      <c r="B100" s="42" t="s">
        <v>109</v>
      </c>
      <c r="C100" s="11"/>
      <c r="F100" s="47">
        <f t="shared" si="1"/>
        <v>0</v>
      </c>
      <c r="G100" s="1"/>
      <c r="H100" s="1"/>
      <c r="I100" s="1"/>
      <c r="J100" s="1"/>
      <c r="K100" s="1"/>
      <c r="L100" s="1"/>
      <c r="M100" s="1"/>
      <c r="N100" s="1"/>
    </row>
    <row r="101" spans="1:14" ht="12.75">
      <c r="A101" s="54"/>
      <c r="B101" s="42" t="s">
        <v>110</v>
      </c>
      <c r="C101" s="11"/>
      <c r="F101" s="47">
        <f t="shared" si="1"/>
        <v>0</v>
      </c>
      <c r="G101" s="1"/>
      <c r="H101" s="1"/>
      <c r="I101" s="1"/>
      <c r="J101" s="1"/>
      <c r="K101" s="1"/>
      <c r="L101" s="1"/>
      <c r="M101" s="1"/>
      <c r="N101" s="1"/>
    </row>
    <row r="102" spans="1:14" ht="12.75">
      <c r="A102" s="54"/>
      <c r="B102" s="42" t="s">
        <v>111</v>
      </c>
      <c r="C102" s="11"/>
      <c r="F102" s="47">
        <f t="shared" si="1"/>
        <v>0</v>
      </c>
      <c r="G102" s="1"/>
      <c r="H102" s="1"/>
      <c r="I102" s="1"/>
      <c r="J102" s="1"/>
      <c r="K102" s="1"/>
      <c r="L102" s="1"/>
      <c r="M102" s="1"/>
      <c r="N102" s="1"/>
    </row>
    <row r="103" spans="1:14" ht="12.75">
      <c r="A103" s="54"/>
      <c r="B103" s="42" t="s">
        <v>112</v>
      </c>
      <c r="C103" s="11"/>
      <c r="F103" s="47">
        <f t="shared" si="1"/>
        <v>0</v>
      </c>
      <c r="G103" s="1"/>
      <c r="H103" s="1"/>
      <c r="I103" s="1"/>
      <c r="J103" s="1"/>
      <c r="K103" s="1"/>
      <c r="L103" s="1"/>
      <c r="M103" s="1"/>
      <c r="N103" s="1"/>
    </row>
    <row r="104" spans="1:14" ht="12.75">
      <c r="A104" s="54"/>
      <c r="B104" s="42" t="s">
        <v>113</v>
      </c>
      <c r="C104" s="11"/>
      <c r="F104" s="47">
        <f t="shared" si="1"/>
        <v>0</v>
      </c>
      <c r="G104" s="1"/>
      <c r="H104" s="1"/>
      <c r="I104" s="1"/>
      <c r="J104" s="1"/>
      <c r="K104" s="1"/>
      <c r="L104" s="1"/>
      <c r="M104" s="1"/>
      <c r="N104" s="1"/>
    </row>
    <row r="105" spans="1:14" ht="12.75">
      <c r="A105" s="54"/>
      <c r="B105" s="42" t="s">
        <v>114</v>
      </c>
      <c r="C105" s="11"/>
      <c r="F105" s="47">
        <f t="shared" si="1"/>
        <v>0</v>
      </c>
      <c r="G105" s="1"/>
      <c r="H105" s="1"/>
      <c r="I105" s="1"/>
      <c r="J105" s="1"/>
      <c r="K105" s="1"/>
      <c r="L105" s="1"/>
      <c r="M105" s="1"/>
      <c r="N105" s="1"/>
    </row>
    <row r="106" spans="1:14" ht="12.75">
      <c r="A106" s="53"/>
      <c r="B106" s="42" t="s">
        <v>115</v>
      </c>
      <c r="C106" s="11"/>
      <c r="F106" s="47">
        <f t="shared" si="1"/>
        <v>0</v>
      </c>
      <c r="G106" s="1"/>
      <c r="H106" s="1"/>
      <c r="I106" s="1"/>
      <c r="J106" s="1"/>
      <c r="K106" s="1"/>
      <c r="L106" s="1"/>
      <c r="M106" s="1"/>
      <c r="N106" s="1"/>
    </row>
    <row r="107" spans="1:14">
      <c r="A107" s="15"/>
      <c r="B107" s="21"/>
      <c r="C107" s="14"/>
      <c r="D107" s="9"/>
      <c r="E107" s="9"/>
      <c r="F107" s="47">
        <f t="shared" si="1"/>
        <v>0</v>
      </c>
      <c r="G107" s="1"/>
      <c r="H107" s="1"/>
      <c r="I107" s="1"/>
      <c r="J107" s="1"/>
      <c r="K107" s="1"/>
      <c r="L107" s="1"/>
      <c r="M107" s="1"/>
      <c r="N107" s="1"/>
    </row>
    <row r="108" spans="1:14" ht="12.75">
      <c r="A108" s="52">
        <v>21</v>
      </c>
      <c r="B108" s="37" t="s">
        <v>43</v>
      </c>
      <c r="C108" s="11"/>
      <c r="D108" s="1" t="s">
        <v>4</v>
      </c>
      <c r="F108" s="47">
        <f t="shared" si="1"/>
        <v>0</v>
      </c>
      <c r="G108" s="1"/>
      <c r="H108" s="1"/>
      <c r="I108" s="1"/>
      <c r="J108" s="1"/>
      <c r="K108" s="1"/>
      <c r="L108" s="1"/>
      <c r="M108" s="1"/>
      <c r="N108" s="1"/>
    </row>
    <row r="109" spans="1:14" ht="38.25">
      <c r="A109" s="53"/>
      <c r="B109" s="36" t="s">
        <v>44</v>
      </c>
      <c r="C109" s="11">
        <v>1300</v>
      </c>
      <c r="D109" s="1" t="s">
        <v>14</v>
      </c>
      <c r="E109" s="1">
        <v>15</v>
      </c>
      <c r="F109" s="47">
        <f t="shared" si="1"/>
        <v>19500</v>
      </c>
      <c r="G109" s="1"/>
      <c r="H109" s="1"/>
      <c r="I109" s="1"/>
      <c r="J109" s="1"/>
      <c r="K109" s="1"/>
      <c r="L109" s="1"/>
      <c r="M109" s="1"/>
      <c r="N109" s="1"/>
    </row>
    <row r="110" spans="1:14">
      <c r="A110" s="15"/>
      <c r="B110" s="21"/>
      <c r="C110" s="14"/>
      <c r="D110" s="9"/>
      <c r="E110" s="9"/>
      <c r="F110" s="47">
        <f t="shared" si="1"/>
        <v>0</v>
      </c>
      <c r="G110" s="1"/>
      <c r="H110" s="1"/>
      <c r="I110" s="1"/>
      <c r="J110" s="1"/>
      <c r="K110" s="1"/>
      <c r="L110" s="1"/>
      <c r="M110" s="1"/>
      <c r="N110" s="1"/>
    </row>
    <row r="111" spans="1:14">
      <c r="A111" s="15"/>
      <c r="B111" s="37" t="s">
        <v>45</v>
      </c>
      <c r="C111" s="11">
        <v>1300</v>
      </c>
      <c r="D111" s="1" t="s">
        <v>1</v>
      </c>
      <c r="E111" s="1">
        <v>15</v>
      </c>
      <c r="F111" s="47">
        <f t="shared" si="1"/>
        <v>19500</v>
      </c>
      <c r="G111" s="1"/>
      <c r="H111" s="1"/>
      <c r="I111" s="1"/>
      <c r="J111" s="1"/>
      <c r="K111" s="1"/>
      <c r="L111" s="1"/>
      <c r="M111" s="1"/>
      <c r="N111" s="1"/>
    </row>
    <row r="112" spans="1:14" ht="38.25">
      <c r="A112" s="15">
        <v>22</v>
      </c>
      <c r="B112" s="36" t="s">
        <v>46</v>
      </c>
      <c r="C112" s="18"/>
      <c r="F112" s="47">
        <f t="shared" si="1"/>
        <v>0</v>
      </c>
      <c r="G112" s="1"/>
      <c r="H112" s="1"/>
      <c r="I112" s="1"/>
      <c r="J112" s="1"/>
      <c r="K112" s="1"/>
      <c r="L112" s="1"/>
      <c r="M112" s="1"/>
      <c r="N112" s="1"/>
    </row>
    <row r="113" spans="1:14">
      <c r="A113" s="15"/>
      <c r="B113" s="21"/>
      <c r="C113" s="14"/>
      <c r="D113" s="9"/>
      <c r="E113" s="9"/>
      <c r="F113" s="47">
        <f t="shared" si="1"/>
        <v>0</v>
      </c>
      <c r="G113" s="1"/>
      <c r="H113" s="1"/>
      <c r="I113" s="1"/>
      <c r="J113" s="1"/>
      <c r="K113" s="1"/>
      <c r="L113" s="1"/>
      <c r="M113" s="1"/>
      <c r="N113" s="1"/>
    </row>
    <row r="114" spans="1:14" ht="12.75">
      <c r="A114" s="52">
        <v>23</v>
      </c>
      <c r="B114" s="37" t="s">
        <v>47</v>
      </c>
      <c r="C114" s="11">
        <v>1000</v>
      </c>
      <c r="D114" s="1" t="s">
        <v>14</v>
      </c>
      <c r="E114" s="1">
        <v>20</v>
      </c>
      <c r="F114" s="47">
        <f t="shared" si="1"/>
        <v>20000</v>
      </c>
      <c r="G114" s="1"/>
      <c r="H114" s="1"/>
      <c r="I114" s="1"/>
      <c r="J114" s="1"/>
      <c r="K114" s="1"/>
      <c r="L114" s="1"/>
      <c r="M114" s="1"/>
      <c r="N114" s="1"/>
    </row>
    <row r="115" spans="1:14" ht="51">
      <c r="A115" s="53"/>
      <c r="B115" s="36" t="s">
        <v>48</v>
      </c>
      <c r="C115" s="11"/>
      <c r="F115" s="47">
        <f t="shared" si="1"/>
        <v>0</v>
      </c>
      <c r="G115" s="1"/>
      <c r="H115" s="1"/>
      <c r="I115" s="1"/>
      <c r="J115" s="1"/>
      <c r="K115" s="1"/>
      <c r="L115" s="1"/>
      <c r="M115" s="1"/>
      <c r="N115" s="1"/>
    </row>
    <row r="116" spans="1:14">
      <c r="A116" s="15"/>
      <c r="B116" s="21"/>
      <c r="C116" s="14"/>
      <c r="D116" s="9"/>
      <c r="E116" s="9"/>
      <c r="F116" s="47">
        <f t="shared" si="1"/>
        <v>0</v>
      </c>
      <c r="G116" s="1"/>
      <c r="H116" s="1"/>
      <c r="I116" s="1"/>
      <c r="J116" s="1"/>
      <c r="K116" s="1"/>
      <c r="L116" s="1"/>
      <c r="M116" s="1"/>
      <c r="N116" s="1"/>
    </row>
    <row r="117" spans="1:14">
      <c r="A117" s="15"/>
      <c r="B117" s="37" t="s">
        <v>49</v>
      </c>
      <c r="C117" s="11">
        <v>2300</v>
      </c>
      <c r="D117" s="1" t="s">
        <v>14</v>
      </c>
      <c r="E117" s="1">
        <v>15</v>
      </c>
      <c r="F117" s="47">
        <f t="shared" si="1"/>
        <v>34500</v>
      </c>
      <c r="G117" s="1"/>
      <c r="H117" s="1"/>
      <c r="I117" s="1"/>
      <c r="J117" s="1"/>
      <c r="K117" s="1"/>
      <c r="L117" s="1"/>
      <c r="M117" s="1"/>
      <c r="N117" s="1"/>
    </row>
    <row r="118" spans="1:14" ht="165.75">
      <c r="A118" s="15">
        <v>24</v>
      </c>
      <c r="B118" s="36" t="s">
        <v>50</v>
      </c>
      <c r="C118" s="11"/>
      <c r="F118" s="47">
        <f t="shared" si="1"/>
        <v>0</v>
      </c>
      <c r="G118" s="1"/>
      <c r="H118" s="1"/>
      <c r="I118" s="1"/>
      <c r="J118" s="1"/>
      <c r="K118" s="1"/>
      <c r="L118" s="1"/>
      <c r="M118" s="1"/>
      <c r="N118" s="1"/>
    </row>
    <row r="119" spans="1:14">
      <c r="A119" s="15"/>
      <c r="B119" s="21"/>
      <c r="C119" s="14"/>
      <c r="D119" s="9"/>
      <c r="E119" s="9"/>
      <c r="F119" s="47">
        <f t="shared" si="1"/>
        <v>0</v>
      </c>
      <c r="G119" s="1"/>
      <c r="H119" s="1"/>
      <c r="I119" s="1"/>
      <c r="J119" s="1"/>
      <c r="K119" s="1"/>
      <c r="L119" s="1"/>
      <c r="M119" s="1"/>
      <c r="N119" s="1"/>
    </row>
    <row r="120" spans="1:14" ht="12.75">
      <c r="A120" s="52">
        <v>25</v>
      </c>
      <c r="B120" s="37" t="s">
        <v>51</v>
      </c>
      <c r="C120" s="11">
        <v>2300</v>
      </c>
      <c r="D120" s="1" t="s">
        <v>14</v>
      </c>
      <c r="E120" s="1">
        <v>15</v>
      </c>
      <c r="F120" s="47">
        <f t="shared" si="1"/>
        <v>34500</v>
      </c>
      <c r="G120" s="1"/>
      <c r="H120" s="1"/>
      <c r="I120" s="1"/>
      <c r="J120" s="1"/>
      <c r="K120" s="1"/>
      <c r="L120" s="1"/>
      <c r="M120" s="1"/>
      <c r="N120" s="1"/>
    </row>
    <row r="121" spans="1:14" ht="38.25">
      <c r="A121" s="53"/>
      <c r="B121" s="36" t="s">
        <v>52</v>
      </c>
      <c r="C121" s="11"/>
      <c r="F121" s="47">
        <f t="shared" si="1"/>
        <v>0</v>
      </c>
      <c r="G121" s="1"/>
      <c r="H121" s="1"/>
      <c r="I121" s="1"/>
      <c r="J121" s="1"/>
      <c r="K121" s="1"/>
      <c r="L121" s="1"/>
      <c r="M121" s="1"/>
      <c r="N121" s="1"/>
    </row>
    <row r="122" spans="1:14">
      <c r="A122" s="15"/>
      <c r="B122" s="21"/>
      <c r="C122" s="14"/>
      <c r="D122" s="9"/>
      <c r="E122" s="9"/>
      <c r="F122" s="47">
        <f t="shared" si="1"/>
        <v>0</v>
      </c>
      <c r="G122" s="1"/>
      <c r="H122" s="1"/>
      <c r="I122" s="1"/>
      <c r="J122" s="1"/>
      <c r="K122" s="1"/>
      <c r="L122" s="1"/>
      <c r="M122" s="1"/>
      <c r="N122" s="1"/>
    </row>
    <row r="123" spans="1:14" ht="12.75">
      <c r="A123" s="52">
        <v>26</v>
      </c>
      <c r="B123" s="37" t="s">
        <v>53</v>
      </c>
      <c r="C123" s="11">
        <v>400</v>
      </c>
      <c r="D123" s="1" t="s">
        <v>1</v>
      </c>
      <c r="E123" s="1">
        <v>15</v>
      </c>
      <c r="F123" s="47">
        <f t="shared" si="1"/>
        <v>6000</v>
      </c>
      <c r="G123" s="1"/>
      <c r="H123" s="1"/>
      <c r="I123" s="1"/>
      <c r="J123" s="1"/>
      <c r="K123" s="1"/>
      <c r="L123" s="1"/>
      <c r="M123" s="1"/>
      <c r="N123" s="1"/>
    </row>
    <row r="124" spans="1:14" ht="38.25">
      <c r="A124" s="53"/>
      <c r="B124" s="36" t="s">
        <v>54</v>
      </c>
      <c r="C124" s="11"/>
      <c r="F124" s="47">
        <f t="shared" si="1"/>
        <v>0</v>
      </c>
      <c r="G124" s="1"/>
      <c r="H124" s="1"/>
      <c r="I124" s="1"/>
      <c r="J124" s="1"/>
      <c r="K124" s="1"/>
      <c r="L124" s="1"/>
      <c r="M124" s="1"/>
      <c r="N124" s="1"/>
    </row>
    <row r="125" spans="1:14">
      <c r="A125" s="15"/>
      <c r="B125" s="21"/>
      <c r="C125" s="14"/>
      <c r="D125" s="9"/>
      <c r="E125" s="9"/>
      <c r="F125" s="47">
        <f t="shared" si="1"/>
        <v>0</v>
      </c>
      <c r="G125" s="1"/>
      <c r="H125" s="1"/>
      <c r="I125" s="1"/>
      <c r="J125" s="1"/>
      <c r="K125" s="1"/>
      <c r="L125" s="1"/>
      <c r="M125" s="1"/>
      <c r="N125" s="1"/>
    </row>
    <row r="126" spans="1:14" ht="12.75">
      <c r="A126" s="52">
        <v>27</v>
      </c>
      <c r="B126" s="37" t="s">
        <v>55</v>
      </c>
      <c r="C126" s="11">
        <v>400</v>
      </c>
      <c r="D126" s="1" t="s">
        <v>14</v>
      </c>
      <c r="E126" s="1">
        <v>15</v>
      </c>
      <c r="F126" s="47">
        <f t="shared" si="1"/>
        <v>6000</v>
      </c>
      <c r="G126" s="1"/>
      <c r="H126" s="1"/>
      <c r="I126" s="1"/>
      <c r="J126" s="1"/>
      <c r="K126" s="1"/>
      <c r="L126" s="1"/>
      <c r="M126" s="1"/>
      <c r="N126" s="1"/>
    </row>
    <row r="127" spans="1:14" ht="38.25">
      <c r="A127" s="53"/>
      <c r="B127" s="36" t="s">
        <v>56</v>
      </c>
      <c r="C127" s="11"/>
      <c r="F127" s="47">
        <f t="shared" si="1"/>
        <v>0</v>
      </c>
      <c r="G127" s="1"/>
      <c r="H127" s="1"/>
      <c r="I127" s="1"/>
      <c r="J127" s="1"/>
      <c r="K127" s="1"/>
      <c r="L127" s="1"/>
      <c r="M127" s="1"/>
      <c r="N127" s="1"/>
    </row>
    <row r="128" spans="1:14">
      <c r="A128" s="15"/>
      <c r="B128" s="21"/>
      <c r="C128" s="14"/>
      <c r="D128" s="9"/>
      <c r="E128" s="9"/>
      <c r="F128" s="47">
        <f t="shared" si="1"/>
        <v>0</v>
      </c>
      <c r="G128" s="1"/>
      <c r="H128" s="1"/>
      <c r="I128" s="1"/>
      <c r="J128" s="1"/>
      <c r="K128" s="1"/>
      <c r="L128" s="1"/>
      <c r="M128" s="1"/>
      <c r="N128" s="1"/>
    </row>
    <row r="129" spans="1:14" ht="12.75">
      <c r="A129" s="52">
        <v>28</v>
      </c>
      <c r="B129" s="37" t="s">
        <v>57</v>
      </c>
      <c r="C129" s="11">
        <v>2200</v>
      </c>
      <c r="D129" s="1" t="s">
        <v>14</v>
      </c>
      <c r="E129" s="1">
        <v>15</v>
      </c>
      <c r="F129" s="47">
        <f t="shared" si="1"/>
        <v>33000</v>
      </c>
      <c r="G129" s="1"/>
      <c r="H129" s="1"/>
      <c r="I129" s="1"/>
      <c r="J129" s="1"/>
      <c r="K129" s="1"/>
      <c r="L129" s="1"/>
      <c r="M129" s="1"/>
      <c r="N129" s="1"/>
    </row>
    <row r="130" spans="1:14" ht="51">
      <c r="A130" s="53"/>
      <c r="B130" s="36" t="s">
        <v>58</v>
      </c>
      <c r="C130" s="11"/>
      <c r="F130" s="47">
        <f t="shared" si="1"/>
        <v>0</v>
      </c>
      <c r="G130" s="1"/>
      <c r="H130" s="1"/>
      <c r="I130" s="1"/>
      <c r="J130" s="1"/>
      <c r="K130" s="1"/>
      <c r="L130" s="1"/>
      <c r="M130" s="1"/>
      <c r="N130" s="1"/>
    </row>
    <row r="131" spans="1:14" ht="13.5" customHeight="1">
      <c r="A131" s="15"/>
      <c r="B131" s="21"/>
      <c r="C131" s="10"/>
      <c r="D131" s="10"/>
      <c r="E131" s="10"/>
      <c r="F131" s="47">
        <f t="shared" ref="F131:F162" si="2">C131*E131</f>
        <v>0</v>
      </c>
      <c r="G131" s="1"/>
      <c r="H131" s="1"/>
      <c r="I131" s="1"/>
      <c r="J131" s="1"/>
      <c r="K131" s="1"/>
      <c r="L131" s="1"/>
      <c r="M131" s="1"/>
      <c r="N131" s="1"/>
    </row>
    <row r="132" spans="1:14" ht="12.75">
      <c r="A132" s="52">
        <v>29</v>
      </c>
      <c r="B132" s="37" t="s">
        <v>59</v>
      </c>
      <c r="C132" s="11">
        <v>2200</v>
      </c>
      <c r="D132" s="1" t="s">
        <v>14</v>
      </c>
      <c r="E132" s="1">
        <v>15</v>
      </c>
      <c r="F132" s="47">
        <f t="shared" si="2"/>
        <v>33000</v>
      </c>
      <c r="G132" s="1"/>
      <c r="H132" s="1"/>
      <c r="I132" s="1"/>
      <c r="J132" s="1"/>
      <c r="K132" s="1"/>
      <c r="L132" s="1"/>
      <c r="M132" s="1"/>
      <c r="N132" s="1"/>
    </row>
    <row r="133" spans="1:14" ht="51">
      <c r="A133" s="53"/>
      <c r="B133" s="36" t="s">
        <v>60</v>
      </c>
      <c r="C133" s="11"/>
      <c r="F133" s="47">
        <f t="shared" si="2"/>
        <v>0</v>
      </c>
      <c r="G133" s="1"/>
      <c r="H133" s="1"/>
      <c r="I133" s="1"/>
      <c r="J133" s="1"/>
      <c r="K133" s="1"/>
      <c r="L133" s="1"/>
      <c r="M133" s="1"/>
      <c r="N133" s="1"/>
    </row>
    <row r="134" spans="1:14">
      <c r="A134" s="15"/>
      <c r="B134" s="21"/>
      <c r="C134" s="14"/>
      <c r="D134" s="9"/>
      <c r="E134" s="9"/>
      <c r="F134" s="47">
        <f t="shared" si="2"/>
        <v>0</v>
      </c>
      <c r="G134" s="1"/>
      <c r="H134" s="1"/>
      <c r="I134" s="1"/>
      <c r="J134" s="1"/>
      <c r="K134" s="1"/>
      <c r="L134" s="1"/>
      <c r="M134" s="1"/>
      <c r="N134" s="1"/>
    </row>
    <row r="135" spans="1:14" ht="12.75">
      <c r="A135" s="52">
        <v>30</v>
      </c>
      <c r="B135" s="37" t="s">
        <v>61</v>
      </c>
      <c r="C135" s="11">
        <v>2500</v>
      </c>
      <c r="D135" s="1" t="s">
        <v>14</v>
      </c>
      <c r="E135" s="1">
        <v>15</v>
      </c>
      <c r="F135" s="47">
        <f t="shared" si="2"/>
        <v>37500</v>
      </c>
      <c r="G135" s="1"/>
      <c r="H135" s="1"/>
      <c r="I135" s="1"/>
      <c r="J135" s="1"/>
      <c r="K135" s="1"/>
      <c r="L135" s="1"/>
      <c r="M135" s="1"/>
      <c r="N135" s="1"/>
    </row>
    <row r="136" spans="1:14" ht="76.5">
      <c r="A136" s="53"/>
      <c r="B136" s="36" t="s">
        <v>62</v>
      </c>
      <c r="C136" s="11"/>
      <c r="F136" s="47">
        <f t="shared" si="2"/>
        <v>0</v>
      </c>
      <c r="G136" s="1"/>
      <c r="H136" s="1"/>
      <c r="I136" s="1"/>
      <c r="J136" s="1"/>
      <c r="K136" s="1"/>
      <c r="L136" s="1"/>
      <c r="M136" s="1"/>
      <c r="N136" s="1"/>
    </row>
    <row r="137" spans="1:14">
      <c r="A137" s="15"/>
      <c r="B137" s="21"/>
      <c r="C137" s="14"/>
      <c r="D137" s="9"/>
      <c r="E137" s="9"/>
      <c r="F137" s="47">
        <f t="shared" si="2"/>
        <v>0</v>
      </c>
      <c r="G137" s="1"/>
      <c r="H137" s="1"/>
      <c r="I137" s="1"/>
      <c r="J137" s="1"/>
      <c r="K137" s="1"/>
      <c r="L137" s="1"/>
      <c r="M137" s="1"/>
      <c r="N137" s="1"/>
    </row>
    <row r="138" spans="1:14" ht="12.75">
      <c r="A138" s="52">
        <v>31</v>
      </c>
      <c r="B138" s="37" t="s">
        <v>63</v>
      </c>
      <c r="C138" s="11">
        <v>200</v>
      </c>
      <c r="D138" s="1" t="s">
        <v>1</v>
      </c>
      <c r="E138" s="1">
        <v>15</v>
      </c>
      <c r="F138" s="47">
        <f t="shared" si="2"/>
        <v>3000</v>
      </c>
      <c r="G138" s="1"/>
      <c r="H138" s="1"/>
      <c r="I138" s="1"/>
      <c r="J138" s="1"/>
      <c r="K138" s="1"/>
      <c r="L138" s="1"/>
      <c r="M138" s="1"/>
      <c r="N138" s="1"/>
    </row>
    <row r="139" spans="1:14" ht="76.5">
      <c r="A139" s="53"/>
      <c r="B139" s="36" t="s">
        <v>64</v>
      </c>
      <c r="C139" s="11"/>
      <c r="F139" s="47">
        <f t="shared" si="2"/>
        <v>0</v>
      </c>
      <c r="G139" s="1"/>
      <c r="H139" s="1"/>
      <c r="I139" s="1"/>
      <c r="J139" s="1"/>
      <c r="K139" s="1"/>
      <c r="L139" s="1"/>
      <c r="M139" s="1"/>
      <c r="N139" s="1"/>
    </row>
    <row r="140" spans="1:14">
      <c r="A140" s="15"/>
      <c r="B140" s="21"/>
      <c r="C140" s="14"/>
      <c r="D140" s="9"/>
      <c r="E140" s="9"/>
      <c r="F140" s="47">
        <f t="shared" si="2"/>
        <v>0</v>
      </c>
      <c r="G140" s="1"/>
      <c r="H140" s="1"/>
      <c r="I140" s="1"/>
      <c r="J140" s="1"/>
      <c r="K140" s="1"/>
      <c r="L140" s="1"/>
      <c r="M140" s="1"/>
      <c r="N140" s="1"/>
    </row>
    <row r="141" spans="1:14" ht="12.75">
      <c r="A141" s="52">
        <v>32</v>
      </c>
      <c r="B141" s="37" t="s">
        <v>65</v>
      </c>
      <c r="C141" s="11">
        <v>230</v>
      </c>
      <c r="D141" s="1" t="s">
        <v>1</v>
      </c>
      <c r="E141" s="1">
        <v>15</v>
      </c>
      <c r="F141" s="47">
        <f t="shared" si="2"/>
        <v>3450</v>
      </c>
      <c r="G141" s="1"/>
      <c r="H141" s="1"/>
      <c r="I141" s="1"/>
      <c r="J141" s="1"/>
      <c r="K141" s="1"/>
      <c r="L141" s="1"/>
      <c r="M141" s="1"/>
      <c r="N141" s="1"/>
    </row>
    <row r="142" spans="1:14" ht="25.5">
      <c r="A142" s="53"/>
      <c r="B142" s="36" t="s">
        <v>66</v>
      </c>
      <c r="C142" s="11"/>
      <c r="F142" s="47">
        <f t="shared" si="2"/>
        <v>0</v>
      </c>
      <c r="G142" s="1"/>
      <c r="H142" s="1"/>
      <c r="I142" s="1"/>
      <c r="J142" s="1"/>
      <c r="K142" s="1"/>
      <c r="L142" s="1"/>
      <c r="M142" s="1"/>
      <c r="N142" s="1"/>
    </row>
    <row r="143" spans="1:14">
      <c r="A143" s="15"/>
      <c r="B143" s="21"/>
      <c r="C143" s="14"/>
      <c r="D143" s="9"/>
      <c r="E143" s="9"/>
      <c r="F143" s="47">
        <f t="shared" si="2"/>
        <v>0</v>
      </c>
      <c r="G143" s="1"/>
      <c r="H143" s="1"/>
      <c r="I143" s="1"/>
      <c r="J143" s="1"/>
      <c r="K143" s="1"/>
      <c r="L143" s="1"/>
      <c r="M143" s="1"/>
      <c r="N143" s="1"/>
    </row>
    <row r="144" spans="1:14" ht="12.75">
      <c r="A144" s="52">
        <v>33</v>
      </c>
      <c r="B144" s="37" t="s">
        <v>67</v>
      </c>
      <c r="C144" s="11">
        <v>230</v>
      </c>
      <c r="D144" s="1" t="s">
        <v>1</v>
      </c>
      <c r="E144" s="1">
        <v>30</v>
      </c>
      <c r="F144" s="47">
        <f t="shared" si="2"/>
        <v>6900</v>
      </c>
      <c r="G144" s="1"/>
      <c r="H144" s="1"/>
      <c r="I144" s="1"/>
      <c r="J144" s="1"/>
      <c r="K144" s="1"/>
      <c r="L144" s="1"/>
      <c r="M144" s="1"/>
      <c r="N144" s="1"/>
    </row>
    <row r="145" spans="1:14" ht="38.25">
      <c r="A145" s="53"/>
      <c r="B145" s="36" t="s">
        <v>68</v>
      </c>
      <c r="C145" s="11"/>
      <c r="F145" s="47">
        <f t="shared" si="2"/>
        <v>0</v>
      </c>
      <c r="G145" s="1"/>
      <c r="H145" s="1"/>
      <c r="I145" s="1"/>
      <c r="J145" s="1"/>
      <c r="K145" s="1"/>
      <c r="L145" s="1"/>
      <c r="M145" s="1"/>
      <c r="N145" s="1"/>
    </row>
    <row r="146" spans="1:14">
      <c r="A146" s="15"/>
      <c r="B146" s="21"/>
      <c r="C146" s="14"/>
      <c r="D146" s="9"/>
      <c r="E146" s="9"/>
      <c r="F146" s="47">
        <f t="shared" si="2"/>
        <v>0</v>
      </c>
      <c r="G146" s="1"/>
      <c r="H146" s="1"/>
      <c r="I146" s="1"/>
      <c r="J146" s="1"/>
      <c r="K146" s="1"/>
      <c r="L146" s="1"/>
      <c r="M146" s="1"/>
      <c r="N146" s="1"/>
    </row>
    <row r="147" spans="1:14">
      <c r="A147" s="15">
        <v>34</v>
      </c>
      <c r="B147" s="37" t="s">
        <v>117</v>
      </c>
      <c r="C147" s="11"/>
      <c r="F147" s="47">
        <f t="shared" si="2"/>
        <v>0</v>
      </c>
      <c r="G147" s="1"/>
      <c r="H147" s="1"/>
      <c r="I147" s="1"/>
      <c r="J147" s="1"/>
      <c r="K147" s="1"/>
      <c r="L147" s="1"/>
      <c r="M147" s="1"/>
      <c r="N147" s="1"/>
    </row>
    <row r="148" spans="1:14">
      <c r="A148" s="15"/>
      <c r="B148" s="28"/>
      <c r="C148" s="14"/>
      <c r="D148" s="9"/>
      <c r="E148" s="9"/>
      <c r="F148" s="47">
        <f t="shared" si="2"/>
        <v>0</v>
      </c>
      <c r="G148" s="1"/>
      <c r="H148" s="1"/>
      <c r="I148" s="1"/>
      <c r="J148" s="1"/>
      <c r="K148" s="1"/>
      <c r="L148" s="1"/>
      <c r="M148" s="1"/>
      <c r="N148" s="1"/>
    </row>
    <row r="149" spans="1:14" ht="25.5">
      <c r="A149" s="49">
        <v>35</v>
      </c>
      <c r="B149" s="43" t="s">
        <v>77</v>
      </c>
      <c r="C149" s="29"/>
      <c r="D149" s="29" t="s">
        <v>79</v>
      </c>
      <c r="E149" s="29">
        <f>E150+E151</f>
        <v>12</v>
      </c>
      <c r="F149" s="47">
        <f t="shared" si="2"/>
        <v>0</v>
      </c>
      <c r="G149" s="1"/>
      <c r="H149" s="1"/>
      <c r="I149" s="1"/>
      <c r="J149" s="1"/>
      <c r="K149" s="1"/>
      <c r="L149" s="1"/>
      <c r="M149" s="1"/>
      <c r="N149" s="1"/>
    </row>
    <row r="150" spans="1:14" ht="63.75">
      <c r="A150" s="50"/>
      <c r="B150" s="44" t="s">
        <v>78</v>
      </c>
      <c r="C150" s="30">
        <v>12000</v>
      </c>
      <c r="D150" s="29"/>
      <c r="E150" s="29">
        <v>8</v>
      </c>
      <c r="F150" s="47">
        <f t="shared" si="2"/>
        <v>96000</v>
      </c>
      <c r="G150" s="1"/>
      <c r="H150" s="1"/>
      <c r="I150" s="1"/>
      <c r="J150" s="1"/>
      <c r="K150" s="1"/>
      <c r="L150" s="1"/>
      <c r="M150" s="1"/>
      <c r="N150" s="1"/>
    </row>
    <row r="151" spans="1:14" ht="63.75">
      <c r="A151" s="51"/>
      <c r="B151" s="44" t="s">
        <v>128</v>
      </c>
      <c r="C151" s="30">
        <v>18000</v>
      </c>
      <c r="D151" s="29"/>
      <c r="E151" s="29">
        <v>4</v>
      </c>
      <c r="F151" s="47">
        <f t="shared" si="2"/>
        <v>72000</v>
      </c>
      <c r="G151" s="1"/>
      <c r="H151" s="1"/>
      <c r="I151" s="1"/>
      <c r="J151" s="1"/>
      <c r="K151" s="1"/>
      <c r="L151" s="1"/>
      <c r="M151" s="1"/>
      <c r="N151" s="1"/>
    </row>
    <row r="152" spans="1:14">
      <c r="A152" s="15"/>
      <c r="B152" s="28"/>
      <c r="C152" s="14"/>
      <c r="D152" s="9"/>
      <c r="E152" s="9"/>
      <c r="F152" s="47">
        <f t="shared" si="2"/>
        <v>0</v>
      </c>
      <c r="G152" s="1"/>
      <c r="H152" s="1"/>
      <c r="I152" s="1"/>
      <c r="J152" s="1"/>
      <c r="K152" s="1"/>
      <c r="L152" s="1"/>
      <c r="M152" s="1"/>
      <c r="N152" s="1"/>
    </row>
    <row r="153" spans="1:14" ht="12.75">
      <c r="A153" s="52">
        <v>36</v>
      </c>
      <c r="B153" s="39"/>
      <c r="C153" s="11"/>
      <c r="F153" s="47">
        <f t="shared" si="2"/>
        <v>0</v>
      </c>
      <c r="G153" s="1"/>
      <c r="H153" s="1"/>
      <c r="I153" s="1"/>
      <c r="J153" s="1"/>
      <c r="K153" s="1"/>
      <c r="L153" s="1"/>
      <c r="M153" s="1"/>
      <c r="N153" s="1"/>
    </row>
    <row r="154" spans="1:14" ht="12.75">
      <c r="A154" s="53"/>
      <c r="B154" s="39" t="s">
        <v>130</v>
      </c>
      <c r="C154" s="11">
        <v>8000</v>
      </c>
      <c r="D154" s="1" t="s">
        <v>79</v>
      </c>
      <c r="E154" s="1">
        <v>10</v>
      </c>
      <c r="F154" s="47">
        <f t="shared" si="2"/>
        <v>80000</v>
      </c>
      <c r="G154" s="1"/>
      <c r="H154" s="1"/>
      <c r="I154" s="1"/>
      <c r="J154" s="1"/>
      <c r="K154" s="1"/>
      <c r="L154" s="1"/>
      <c r="M154" s="1"/>
      <c r="N154" s="1"/>
    </row>
    <row r="155" spans="1:14">
      <c r="A155" s="15"/>
      <c r="B155" s="28"/>
      <c r="C155" s="9"/>
      <c r="D155" s="9"/>
      <c r="E155" s="9"/>
      <c r="F155" s="47">
        <f t="shared" si="2"/>
        <v>0</v>
      </c>
      <c r="G155" s="1"/>
      <c r="H155" s="1"/>
      <c r="I155" s="1"/>
      <c r="J155" s="1"/>
      <c r="K155" s="1"/>
      <c r="L155" s="1"/>
      <c r="M155" s="1"/>
      <c r="N155" s="1"/>
    </row>
    <row r="156" spans="1:14" ht="63.75">
      <c r="A156" s="5">
        <v>37</v>
      </c>
      <c r="B156" s="39" t="s">
        <v>118</v>
      </c>
      <c r="C156" s="11">
        <v>260</v>
      </c>
      <c r="D156" s="1" t="s">
        <v>1</v>
      </c>
      <c r="E156" s="1">
        <v>20</v>
      </c>
      <c r="F156" s="47">
        <f t="shared" si="2"/>
        <v>5200</v>
      </c>
      <c r="G156" s="1"/>
      <c r="H156" s="1"/>
      <c r="I156" s="1"/>
      <c r="J156" s="1"/>
      <c r="K156" s="1"/>
      <c r="L156" s="1"/>
      <c r="M156" s="1"/>
      <c r="N156" s="1"/>
    </row>
    <row r="157" spans="1:14">
      <c r="A157" s="15"/>
      <c r="B157" s="28"/>
      <c r="C157" s="9"/>
      <c r="D157" s="9"/>
      <c r="E157" s="9"/>
      <c r="F157" s="47">
        <f t="shared" si="2"/>
        <v>0</v>
      </c>
      <c r="G157" s="1"/>
      <c r="H157" s="1"/>
      <c r="I157" s="1"/>
      <c r="J157" s="1"/>
      <c r="K157" s="1"/>
      <c r="L157" s="1"/>
      <c r="M157" s="1"/>
      <c r="N157" s="1"/>
    </row>
    <row r="158" spans="1:14" ht="63.75">
      <c r="A158" s="15">
        <v>38</v>
      </c>
      <c r="B158" s="39" t="s">
        <v>120</v>
      </c>
      <c r="C158" s="11">
        <v>1300</v>
      </c>
      <c r="D158" s="1" t="s">
        <v>79</v>
      </c>
      <c r="E158" s="1">
        <v>30</v>
      </c>
      <c r="F158" s="47">
        <f t="shared" si="2"/>
        <v>39000</v>
      </c>
      <c r="G158" s="1"/>
      <c r="H158" s="1"/>
      <c r="I158" s="1"/>
      <c r="J158" s="1"/>
      <c r="K158" s="1"/>
      <c r="L158" s="1"/>
      <c r="M158" s="1"/>
      <c r="N158" s="1"/>
    </row>
    <row r="159" spans="1:14">
      <c r="A159" s="15"/>
      <c r="B159" s="28"/>
      <c r="C159" s="9"/>
      <c r="D159" s="9"/>
      <c r="E159" s="9"/>
      <c r="F159" s="47">
        <f t="shared" si="2"/>
        <v>0</v>
      </c>
      <c r="G159" s="1"/>
      <c r="H159" s="1"/>
      <c r="I159" s="1"/>
      <c r="J159" s="1"/>
      <c r="K159" s="1"/>
      <c r="L159" s="1"/>
      <c r="M159" s="1"/>
      <c r="N159" s="1"/>
    </row>
    <row r="160" spans="1:14" ht="51">
      <c r="A160" s="15">
        <v>39</v>
      </c>
      <c r="B160" s="39" t="s">
        <v>119</v>
      </c>
      <c r="C160" s="11">
        <v>220</v>
      </c>
      <c r="D160" s="1" t="s">
        <v>1</v>
      </c>
      <c r="E160" s="1">
        <v>40</v>
      </c>
      <c r="F160" s="47">
        <f t="shared" si="2"/>
        <v>8800</v>
      </c>
      <c r="G160" s="1"/>
      <c r="H160" s="1"/>
      <c r="I160" s="1"/>
      <c r="J160" s="1"/>
      <c r="K160" s="1"/>
      <c r="L160" s="1"/>
      <c r="M160" s="1"/>
      <c r="N160" s="1"/>
    </row>
    <row r="161" spans="1:14" ht="18.75" thickBot="1">
      <c r="A161" s="22"/>
      <c r="B161" s="45"/>
      <c r="C161" s="9"/>
      <c r="D161" s="9"/>
      <c r="E161" s="9"/>
      <c r="F161" s="47">
        <f t="shared" si="2"/>
        <v>0</v>
      </c>
      <c r="G161" s="1"/>
      <c r="H161" s="1"/>
      <c r="I161" s="1"/>
      <c r="J161" s="1"/>
      <c r="K161" s="1"/>
      <c r="L161" s="1"/>
      <c r="M161" s="1"/>
      <c r="N161" s="1"/>
    </row>
    <row r="162" spans="1:14" ht="18.75" thickBot="1">
      <c r="A162" s="26"/>
      <c r="B162" s="46"/>
      <c r="C162" s="11"/>
      <c r="F162" s="47">
        <f t="shared" si="2"/>
        <v>0</v>
      </c>
      <c r="G162" s="1"/>
      <c r="H162" s="1"/>
      <c r="I162" s="1"/>
      <c r="J162" s="1"/>
      <c r="K162" s="1"/>
      <c r="L162" s="1"/>
      <c r="M162" s="1"/>
      <c r="N162" s="1"/>
    </row>
    <row r="163" spans="1:14" s="24" customFormat="1">
      <c r="A163" s="23"/>
      <c r="C163" s="25"/>
      <c r="F163" s="47">
        <f>SUM(F2:F162)</f>
        <v>1607850</v>
      </c>
      <c r="G163" s="48">
        <f>F163*4</f>
        <v>6431400</v>
      </c>
    </row>
    <row r="164" spans="1:14" s="24" customFormat="1">
      <c r="A164" s="23"/>
      <c r="C164" s="25"/>
      <c r="G164" s="48">
        <f>G163*20%</f>
        <v>1286280</v>
      </c>
    </row>
    <row r="165" spans="1:14" s="24" customFormat="1">
      <c r="A165" s="23"/>
      <c r="C165" s="25"/>
      <c r="G165" s="48">
        <f>SUM(G163:G164)</f>
        <v>7717680</v>
      </c>
    </row>
    <row r="166" spans="1:14" s="24" customFormat="1">
      <c r="A166" s="23"/>
      <c r="C166" s="25"/>
      <c r="G166" s="48">
        <f>G165/48*6</f>
        <v>964710</v>
      </c>
    </row>
    <row r="167" spans="1:14" s="24" customFormat="1">
      <c r="A167" s="23"/>
      <c r="C167" s="25"/>
      <c r="G167" s="48">
        <f>SUM(G165:G166)</f>
        <v>8682390</v>
      </c>
    </row>
    <row r="168" spans="1:14" s="24" customFormat="1">
      <c r="A168" s="23"/>
      <c r="C168" s="25"/>
    </row>
    <row r="169" spans="1:14" s="24" customFormat="1">
      <c r="A169" s="23"/>
      <c r="C169" s="25"/>
    </row>
    <row r="170" spans="1:14" s="24" customFormat="1">
      <c r="A170" s="23"/>
      <c r="C170" s="25"/>
    </row>
    <row r="171" spans="1:14" s="24" customFormat="1">
      <c r="A171" s="23"/>
      <c r="C171" s="25"/>
    </row>
    <row r="172" spans="1:14" s="24" customFormat="1">
      <c r="A172" s="23"/>
      <c r="C172" s="25"/>
    </row>
    <row r="173" spans="1:14" s="24" customFormat="1">
      <c r="A173" s="23"/>
      <c r="C173" s="25"/>
    </row>
    <row r="174" spans="1:14" s="24" customFormat="1">
      <c r="A174" s="23"/>
      <c r="C174" s="25"/>
    </row>
    <row r="175" spans="1:14" s="24" customFormat="1">
      <c r="A175" s="23"/>
      <c r="C175" s="25"/>
    </row>
    <row r="176" spans="1:14" s="24" customFormat="1">
      <c r="A176" s="23"/>
      <c r="C176" s="25"/>
    </row>
    <row r="177" spans="1:3" s="24" customFormat="1">
      <c r="A177" s="23"/>
      <c r="C177" s="25"/>
    </row>
    <row r="178" spans="1:3" s="24" customFormat="1">
      <c r="A178" s="23"/>
      <c r="C178" s="25"/>
    </row>
    <row r="179" spans="1:3" s="24" customFormat="1">
      <c r="A179" s="23"/>
      <c r="C179" s="25"/>
    </row>
    <row r="180" spans="1:3" s="24" customFormat="1">
      <c r="A180" s="23"/>
      <c r="C180" s="25"/>
    </row>
    <row r="181" spans="1:3" s="24" customFormat="1">
      <c r="A181" s="23"/>
      <c r="C181" s="25"/>
    </row>
    <row r="182" spans="1:3" s="24" customFormat="1">
      <c r="A182" s="23"/>
      <c r="C182" s="25"/>
    </row>
    <row r="183" spans="1:3" s="24" customFormat="1">
      <c r="A183" s="23"/>
      <c r="C183" s="25"/>
    </row>
    <row r="184" spans="1:3" s="24" customFormat="1">
      <c r="A184" s="23"/>
      <c r="C184" s="25"/>
    </row>
    <row r="185" spans="1:3" s="24" customFormat="1">
      <c r="A185" s="23"/>
      <c r="C185" s="25"/>
    </row>
    <row r="186" spans="1:3" s="24" customFormat="1">
      <c r="A186" s="23"/>
      <c r="C186" s="25"/>
    </row>
    <row r="187" spans="1:3" s="24" customFormat="1">
      <c r="A187" s="23"/>
      <c r="C187" s="25"/>
    </row>
    <row r="188" spans="1:3" s="24" customFormat="1">
      <c r="A188" s="23"/>
      <c r="C188" s="25"/>
    </row>
    <row r="189" spans="1:3" s="24" customFormat="1">
      <c r="A189" s="23"/>
      <c r="C189" s="25"/>
    </row>
    <row r="190" spans="1:3" s="24" customFormat="1">
      <c r="A190" s="23"/>
      <c r="C190" s="25"/>
    </row>
    <row r="191" spans="1:3" s="24" customFormat="1">
      <c r="A191" s="23"/>
      <c r="C191" s="25"/>
    </row>
    <row r="192" spans="1:3" s="24" customFormat="1">
      <c r="A192" s="23"/>
      <c r="C192" s="25"/>
    </row>
    <row r="193" spans="1:3" s="24" customFormat="1">
      <c r="A193" s="23"/>
      <c r="C193" s="25"/>
    </row>
    <row r="194" spans="1:3" s="24" customFormat="1">
      <c r="A194" s="23"/>
      <c r="C194" s="25"/>
    </row>
    <row r="195" spans="1:3" s="24" customFormat="1">
      <c r="A195" s="23"/>
      <c r="C195" s="25"/>
    </row>
    <row r="196" spans="1:3" s="24" customFormat="1">
      <c r="A196" s="23"/>
      <c r="C196" s="25"/>
    </row>
    <row r="197" spans="1:3" s="24" customFormat="1">
      <c r="A197" s="23"/>
      <c r="C197" s="25"/>
    </row>
    <row r="198" spans="1:3" s="24" customFormat="1">
      <c r="A198" s="23"/>
      <c r="C198" s="25"/>
    </row>
    <row r="199" spans="1:3" s="24" customFormat="1">
      <c r="A199" s="23"/>
      <c r="C199" s="25"/>
    </row>
    <row r="200" spans="1:3" s="24" customFormat="1">
      <c r="A200" s="23"/>
      <c r="C200" s="25"/>
    </row>
    <row r="201" spans="1:3" s="24" customFormat="1">
      <c r="A201" s="23"/>
      <c r="C201" s="25"/>
    </row>
    <row r="202" spans="1:3" s="24" customFormat="1">
      <c r="A202" s="23"/>
      <c r="C202" s="25"/>
    </row>
    <row r="203" spans="1:3" s="24" customFormat="1">
      <c r="A203" s="23"/>
      <c r="C203" s="25"/>
    </row>
    <row r="204" spans="1:3" s="24" customFormat="1">
      <c r="A204" s="23"/>
      <c r="C204" s="25"/>
    </row>
    <row r="205" spans="1:3" s="24" customFormat="1">
      <c r="A205" s="23"/>
      <c r="C205" s="25"/>
    </row>
    <row r="206" spans="1:3" s="24" customFormat="1">
      <c r="A206" s="23"/>
      <c r="C206" s="25"/>
    </row>
    <row r="207" spans="1:3" s="24" customFormat="1">
      <c r="A207" s="23"/>
      <c r="C207" s="25"/>
    </row>
    <row r="208" spans="1:3" s="24" customFormat="1">
      <c r="A208" s="23"/>
      <c r="C208" s="25"/>
    </row>
    <row r="209" spans="1:3" s="24" customFormat="1">
      <c r="A209" s="23"/>
      <c r="C209" s="25"/>
    </row>
    <row r="210" spans="1:3" s="24" customFormat="1">
      <c r="A210" s="23"/>
      <c r="C210" s="25"/>
    </row>
    <row r="211" spans="1:3" s="24" customFormat="1">
      <c r="A211" s="23"/>
      <c r="C211" s="25"/>
    </row>
    <row r="212" spans="1:3" s="24" customFormat="1">
      <c r="A212" s="23"/>
      <c r="C212" s="25"/>
    </row>
    <row r="213" spans="1:3" s="24" customFormat="1">
      <c r="A213" s="23"/>
      <c r="C213" s="25"/>
    </row>
    <row r="214" spans="1:3" s="24" customFormat="1">
      <c r="A214" s="23"/>
      <c r="C214" s="25"/>
    </row>
    <row r="215" spans="1:3" s="24" customFormat="1">
      <c r="A215" s="23"/>
      <c r="C215" s="25"/>
    </row>
    <row r="216" spans="1:3" s="24" customFormat="1">
      <c r="A216" s="23"/>
      <c r="C216" s="25"/>
    </row>
    <row r="217" spans="1:3" s="24" customFormat="1">
      <c r="A217" s="23"/>
      <c r="C217" s="25"/>
    </row>
    <row r="218" spans="1:3" s="24" customFormat="1">
      <c r="A218" s="23"/>
      <c r="C218" s="25"/>
    </row>
    <row r="219" spans="1:3" s="24" customFormat="1">
      <c r="A219" s="23"/>
      <c r="C219" s="25"/>
    </row>
    <row r="220" spans="1:3" s="24" customFormat="1">
      <c r="A220" s="23"/>
      <c r="C220" s="25"/>
    </row>
    <row r="221" spans="1:3" s="24" customFormat="1">
      <c r="A221" s="23"/>
      <c r="C221" s="25"/>
    </row>
    <row r="222" spans="1:3" s="24" customFormat="1">
      <c r="A222" s="23"/>
      <c r="C222" s="25"/>
    </row>
    <row r="223" spans="1:3" s="24" customFormat="1">
      <c r="A223" s="23"/>
      <c r="C223" s="25"/>
    </row>
    <row r="224" spans="1:3" s="24" customFormat="1">
      <c r="A224" s="23"/>
      <c r="C224" s="25"/>
    </row>
    <row r="225" spans="1:3" s="24" customFormat="1">
      <c r="A225" s="23"/>
      <c r="C225" s="25"/>
    </row>
    <row r="226" spans="1:3" s="24" customFormat="1">
      <c r="A226" s="23"/>
      <c r="C226" s="25"/>
    </row>
    <row r="227" spans="1:3" s="24" customFormat="1">
      <c r="A227" s="23"/>
      <c r="C227" s="25"/>
    </row>
    <row r="228" spans="1:3" s="24" customFormat="1">
      <c r="A228" s="23"/>
      <c r="C228" s="25"/>
    </row>
    <row r="229" spans="1:3" s="24" customFormat="1">
      <c r="A229" s="23"/>
      <c r="C229" s="25"/>
    </row>
    <row r="230" spans="1:3" s="24" customFormat="1">
      <c r="A230" s="23"/>
      <c r="C230" s="25"/>
    </row>
    <row r="231" spans="1:3" s="24" customFormat="1">
      <c r="A231" s="23"/>
      <c r="C231" s="25"/>
    </row>
    <row r="232" spans="1:3" s="24" customFormat="1">
      <c r="A232" s="23"/>
      <c r="C232" s="25"/>
    </row>
    <row r="233" spans="1:3" s="24" customFormat="1">
      <c r="A233" s="23"/>
      <c r="C233" s="25"/>
    </row>
    <row r="234" spans="1:3" s="24" customFormat="1">
      <c r="A234" s="23"/>
      <c r="C234" s="25"/>
    </row>
    <row r="235" spans="1:3" s="24" customFormat="1">
      <c r="A235" s="23"/>
      <c r="C235" s="25"/>
    </row>
    <row r="236" spans="1:3" s="24" customFormat="1">
      <c r="A236" s="23"/>
      <c r="C236" s="25"/>
    </row>
    <row r="237" spans="1:3" s="24" customFormat="1">
      <c r="A237" s="23"/>
      <c r="C237" s="25"/>
    </row>
    <row r="238" spans="1:3" s="24" customFormat="1">
      <c r="A238" s="23"/>
      <c r="C238" s="25"/>
    </row>
    <row r="239" spans="1:3" s="24" customFormat="1">
      <c r="A239" s="23"/>
      <c r="C239" s="25"/>
    </row>
    <row r="240" spans="1:3" s="24" customFormat="1">
      <c r="A240" s="23"/>
      <c r="C240" s="25"/>
    </row>
    <row r="241" spans="1:3" s="24" customFormat="1">
      <c r="A241" s="23"/>
      <c r="C241" s="25"/>
    </row>
    <row r="242" spans="1:3" s="24" customFormat="1">
      <c r="A242" s="23"/>
      <c r="C242" s="25"/>
    </row>
    <row r="243" spans="1:3" s="24" customFormat="1">
      <c r="A243" s="23"/>
      <c r="C243" s="25"/>
    </row>
    <row r="244" spans="1:3" s="24" customFormat="1">
      <c r="A244" s="23"/>
      <c r="C244" s="25"/>
    </row>
    <row r="245" spans="1:3" s="24" customFormat="1">
      <c r="A245" s="23"/>
      <c r="C245" s="25"/>
    </row>
    <row r="246" spans="1:3" s="24" customFormat="1">
      <c r="A246" s="23"/>
      <c r="C246" s="25"/>
    </row>
    <row r="247" spans="1:3" s="24" customFormat="1">
      <c r="A247" s="23"/>
      <c r="C247" s="25"/>
    </row>
    <row r="248" spans="1:3" s="24" customFormat="1">
      <c r="A248" s="23"/>
      <c r="C248" s="25"/>
    </row>
    <row r="249" spans="1:3" s="24" customFormat="1">
      <c r="A249" s="23"/>
      <c r="C249" s="25"/>
    </row>
    <row r="250" spans="1:3" s="24" customFormat="1">
      <c r="A250" s="23"/>
      <c r="C250" s="25"/>
    </row>
    <row r="251" spans="1:3" s="24" customFormat="1">
      <c r="A251" s="23"/>
      <c r="C251" s="25"/>
    </row>
    <row r="252" spans="1:3" s="24" customFormat="1">
      <c r="A252" s="23"/>
      <c r="C252" s="25"/>
    </row>
    <row r="253" spans="1:3" s="24" customFormat="1">
      <c r="A253" s="23"/>
      <c r="C253" s="25"/>
    </row>
    <row r="254" spans="1:3" s="24" customFormat="1">
      <c r="A254" s="23"/>
      <c r="C254" s="25"/>
    </row>
    <row r="255" spans="1:3" s="24" customFormat="1">
      <c r="A255" s="23"/>
      <c r="C255" s="25"/>
    </row>
    <row r="256" spans="1:3" s="24" customFormat="1">
      <c r="A256" s="23"/>
      <c r="C256" s="25"/>
    </row>
    <row r="257" spans="1:3" s="24" customFormat="1">
      <c r="A257" s="23"/>
      <c r="C257" s="25"/>
    </row>
    <row r="258" spans="1:3" s="24" customFormat="1">
      <c r="A258" s="23"/>
      <c r="C258" s="25"/>
    </row>
    <row r="259" spans="1:3" s="24" customFormat="1">
      <c r="A259" s="23"/>
      <c r="C259" s="25"/>
    </row>
    <row r="260" spans="1:3" s="24" customFormat="1">
      <c r="A260" s="23"/>
      <c r="C260" s="25"/>
    </row>
    <row r="261" spans="1:3" s="24" customFormat="1">
      <c r="A261" s="23"/>
      <c r="C261" s="25"/>
    </row>
    <row r="262" spans="1:3" s="24" customFormat="1">
      <c r="A262" s="23"/>
      <c r="C262" s="25"/>
    </row>
    <row r="263" spans="1:3" s="24" customFormat="1">
      <c r="A263" s="23"/>
      <c r="C263" s="25"/>
    </row>
    <row r="264" spans="1:3" s="24" customFormat="1">
      <c r="A264" s="23"/>
      <c r="C264" s="25"/>
    </row>
    <row r="265" spans="1:3" s="24" customFormat="1">
      <c r="A265" s="23"/>
      <c r="C265" s="25"/>
    </row>
    <row r="266" spans="1:3" s="24" customFormat="1">
      <c r="A266" s="23"/>
      <c r="C266" s="25"/>
    </row>
    <row r="267" spans="1:3" s="24" customFormat="1">
      <c r="A267" s="23"/>
      <c r="C267" s="25"/>
    </row>
    <row r="268" spans="1:3" s="24" customFormat="1">
      <c r="A268" s="23"/>
      <c r="C268" s="25"/>
    </row>
    <row r="269" spans="1:3" s="24" customFormat="1">
      <c r="A269" s="23"/>
      <c r="C269" s="25"/>
    </row>
    <row r="270" spans="1:3" s="24" customFormat="1">
      <c r="A270" s="23"/>
      <c r="C270" s="25"/>
    </row>
    <row r="271" spans="1:3" s="24" customFormat="1">
      <c r="A271" s="23"/>
      <c r="C271" s="25"/>
    </row>
    <row r="272" spans="1:3" s="24" customFormat="1">
      <c r="A272" s="23"/>
      <c r="C272" s="25"/>
    </row>
    <row r="273" spans="1:3" s="24" customFormat="1">
      <c r="A273" s="23"/>
      <c r="C273" s="25"/>
    </row>
    <row r="274" spans="1:3" s="24" customFormat="1">
      <c r="A274" s="23"/>
      <c r="C274" s="25"/>
    </row>
    <row r="275" spans="1:3" s="24" customFormat="1">
      <c r="A275" s="23"/>
      <c r="C275" s="25"/>
    </row>
    <row r="276" spans="1:3" s="24" customFormat="1">
      <c r="A276" s="23"/>
      <c r="C276" s="25"/>
    </row>
    <row r="277" spans="1:3" s="24" customFormat="1">
      <c r="A277" s="23"/>
      <c r="C277" s="25"/>
    </row>
    <row r="278" spans="1:3" s="24" customFormat="1">
      <c r="A278" s="23"/>
      <c r="C278" s="25"/>
    </row>
    <row r="279" spans="1:3" s="24" customFormat="1">
      <c r="A279" s="23"/>
      <c r="C279" s="25"/>
    </row>
    <row r="280" spans="1:3" s="24" customFormat="1">
      <c r="A280" s="23"/>
      <c r="C280" s="25"/>
    </row>
    <row r="281" spans="1:3" s="24" customFormat="1">
      <c r="A281" s="23"/>
      <c r="C281" s="25"/>
    </row>
    <row r="282" spans="1:3" s="24" customFormat="1">
      <c r="A282" s="23"/>
      <c r="C282" s="25"/>
    </row>
    <row r="283" spans="1:3" s="24" customFormat="1">
      <c r="A283" s="23"/>
      <c r="C283" s="25"/>
    </row>
    <row r="284" spans="1:3" s="24" customFormat="1">
      <c r="A284" s="23"/>
      <c r="C284" s="25"/>
    </row>
    <row r="285" spans="1:3" s="24" customFormat="1">
      <c r="A285" s="23"/>
      <c r="C285" s="25"/>
    </row>
    <row r="286" spans="1:3" s="24" customFormat="1">
      <c r="A286" s="23"/>
      <c r="C286" s="25"/>
    </row>
    <row r="287" spans="1:3" s="24" customFormat="1">
      <c r="A287" s="23"/>
      <c r="C287" s="25"/>
    </row>
    <row r="288" spans="1:3" s="24" customFormat="1">
      <c r="A288" s="23"/>
      <c r="C288" s="25"/>
    </row>
    <row r="289" spans="1:3" s="24" customFormat="1">
      <c r="A289" s="23"/>
      <c r="C289" s="25"/>
    </row>
    <row r="290" spans="1:3" s="24" customFormat="1">
      <c r="A290" s="23"/>
      <c r="C290" s="25"/>
    </row>
    <row r="291" spans="1:3" s="24" customFormat="1">
      <c r="A291" s="23"/>
      <c r="C291" s="25"/>
    </row>
    <row r="292" spans="1:3" s="24" customFormat="1">
      <c r="A292" s="23"/>
      <c r="C292" s="25"/>
    </row>
    <row r="293" spans="1:3" s="24" customFormat="1">
      <c r="A293" s="23"/>
      <c r="C293" s="25"/>
    </row>
    <row r="294" spans="1:3" s="24" customFormat="1">
      <c r="A294" s="23"/>
      <c r="C294" s="25"/>
    </row>
    <row r="295" spans="1:3" s="24" customFormat="1">
      <c r="A295" s="23"/>
      <c r="C295" s="25"/>
    </row>
    <row r="296" spans="1:3" s="24" customFormat="1">
      <c r="A296" s="23"/>
      <c r="C296" s="25"/>
    </row>
    <row r="297" spans="1:3" s="24" customFormat="1">
      <c r="A297" s="23"/>
      <c r="C297" s="25"/>
    </row>
    <row r="298" spans="1:3" s="24" customFormat="1">
      <c r="A298" s="23"/>
      <c r="C298" s="25"/>
    </row>
    <row r="299" spans="1:3" s="24" customFormat="1">
      <c r="A299" s="23"/>
      <c r="C299" s="25"/>
    </row>
    <row r="300" spans="1:3" s="24" customFormat="1">
      <c r="A300" s="23"/>
      <c r="C300" s="25"/>
    </row>
    <row r="301" spans="1:3" s="24" customFormat="1">
      <c r="A301" s="23"/>
      <c r="C301" s="25"/>
    </row>
    <row r="302" spans="1:3" s="24" customFormat="1">
      <c r="A302" s="23"/>
      <c r="C302" s="25"/>
    </row>
    <row r="303" spans="1:3" s="24" customFormat="1">
      <c r="A303" s="23"/>
      <c r="C303" s="25"/>
    </row>
    <row r="304" spans="1:3" s="24" customFormat="1">
      <c r="A304" s="23"/>
      <c r="C304" s="25"/>
    </row>
    <row r="305" spans="1:3" s="24" customFormat="1">
      <c r="A305" s="23"/>
      <c r="C305" s="25"/>
    </row>
    <row r="306" spans="1:3" s="24" customFormat="1">
      <c r="A306" s="23"/>
      <c r="C306" s="25"/>
    </row>
    <row r="307" spans="1:3" s="24" customFormat="1">
      <c r="A307" s="23"/>
      <c r="C307" s="25"/>
    </row>
    <row r="308" spans="1:3" s="24" customFormat="1">
      <c r="A308" s="23"/>
      <c r="C308" s="25"/>
    </row>
    <row r="309" spans="1:3" s="24" customFormat="1">
      <c r="A309" s="23"/>
      <c r="C309" s="25"/>
    </row>
    <row r="310" spans="1:3" s="24" customFormat="1">
      <c r="A310" s="23"/>
      <c r="C310" s="25"/>
    </row>
    <row r="311" spans="1:3" s="24" customFormat="1">
      <c r="A311" s="23"/>
      <c r="C311" s="25"/>
    </row>
    <row r="312" spans="1:3" s="24" customFormat="1">
      <c r="A312" s="23"/>
      <c r="C312" s="25"/>
    </row>
    <row r="313" spans="1:3" s="24" customFormat="1">
      <c r="A313" s="23"/>
      <c r="C313" s="25"/>
    </row>
    <row r="314" spans="1:3" s="24" customFormat="1">
      <c r="A314" s="23"/>
      <c r="C314" s="25"/>
    </row>
    <row r="315" spans="1:3" s="24" customFormat="1">
      <c r="A315" s="23"/>
      <c r="C315" s="25"/>
    </row>
    <row r="316" spans="1:3" s="24" customFormat="1">
      <c r="A316" s="23"/>
      <c r="C316" s="25"/>
    </row>
    <row r="317" spans="1:3" s="24" customFormat="1">
      <c r="A317" s="23"/>
      <c r="C317" s="25"/>
    </row>
    <row r="318" spans="1:3" s="24" customFormat="1">
      <c r="A318" s="23"/>
      <c r="C318" s="25"/>
    </row>
    <row r="319" spans="1:3" s="24" customFormat="1">
      <c r="A319" s="23"/>
      <c r="C319" s="25"/>
    </row>
    <row r="320" spans="1:3" s="24" customFormat="1">
      <c r="A320" s="23"/>
      <c r="C320" s="25"/>
    </row>
    <row r="321" spans="1:3" s="24" customFormat="1">
      <c r="A321" s="23"/>
      <c r="C321" s="25"/>
    </row>
    <row r="322" spans="1:3" s="24" customFormat="1">
      <c r="A322" s="23"/>
      <c r="C322" s="25"/>
    </row>
    <row r="323" spans="1:3" s="24" customFormat="1">
      <c r="A323" s="23"/>
      <c r="C323" s="25"/>
    </row>
    <row r="324" spans="1:3" s="24" customFormat="1">
      <c r="A324" s="23"/>
      <c r="C324" s="25"/>
    </row>
    <row r="325" spans="1:3" s="24" customFormat="1">
      <c r="A325" s="23"/>
      <c r="C325" s="25"/>
    </row>
    <row r="326" spans="1:3" s="24" customFormat="1">
      <c r="A326" s="23"/>
      <c r="C326" s="25"/>
    </row>
    <row r="327" spans="1:3" s="24" customFormat="1">
      <c r="A327" s="23"/>
      <c r="C327" s="25"/>
    </row>
    <row r="328" spans="1:3" s="24" customFormat="1">
      <c r="A328" s="23"/>
      <c r="C328" s="25"/>
    </row>
    <row r="329" spans="1:3" s="24" customFormat="1">
      <c r="A329" s="23"/>
      <c r="C329" s="25"/>
    </row>
    <row r="330" spans="1:3" s="24" customFormat="1">
      <c r="A330" s="23"/>
      <c r="C330" s="25"/>
    </row>
    <row r="331" spans="1:3" s="24" customFormat="1">
      <c r="A331" s="23"/>
      <c r="C331" s="25"/>
    </row>
    <row r="332" spans="1:3" s="24" customFormat="1">
      <c r="A332" s="23"/>
      <c r="C332" s="25"/>
    </row>
    <row r="333" spans="1:3" s="24" customFormat="1">
      <c r="A333" s="23"/>
      <c r="C333" s="25"/>
    </row>
    <row r="334" spans="1:3" s="24" customFormat="1">
      <c r="A334" s="23"/>
      <c r="C334" s="25"/>
    </row>
    <row r="335" spans="1:3" s="24" customFormat="1">
      <c r="A335" s="23"/>
      <c r="C335" s="25"/>
    </row>
    <row r="336" spans="1:3" s="24" customFormat="1">
      <c r="A336" s="23"/>
      <c r="C336" s="25"/>
    </row>
    <row r="337" spans="1:3" s="24" customFormat="1">
      <c r="A337" s="23"/>
      <c r="C337" s="25"/>
    </row>
    <row r="338" spans="1:3" s="24" customFormat="1">
      <c r="A338" s="23"/>
      <c r="C338" s="25"/>
    </row>
    <row r="339" spans="1:3" s="24" customFormat="1">
      <c r="A339" s="23"/>
      <c r="C339" s="25"/>
    </row>
    <row r="340" spans="1:3" s="24" customFormat="1">
      <c r="A340" s="23"/>
      <c r="C340" s="25"/>
    </row>
    <row r="341" spans="1:3" s="24" customFormat="1">
      <c r="A341" s="23"/>
      <c r="C341" s="25"/>
    </row>
    <row r="342" spans="1:3" s="24" customFormat="1">
      <c r="A342" s="23"/>
      <c r="C342" s="25"/>
    </row>
    <row r="343" spans="1:3" s="24" customFormat="1">
      <c r="A343" s="23"/>
      <c r="C343" s="25"/>
    </row>
    <row r="344" spans="1:3" s="24" customFormat="1">
      <c r="A344" s="23"/>
      <c r="C344" s="25"/>
    </row>
    <row r="345" spans="1:3" s="24" customFormat="1">
      <c r="A345" s="23"/>
      <c r="C345" s="25"/>
    </row>
    <row r="346" spans="1:3" s="24" customFormat="1">
      <c r="A346" s="23"/>
      <c r="C346" s="25"/>
    </row>
    <row r="347" spans="1:3" s="24" customFormat="1">
      <c r="A347" s="23"/>
      <c r="C347" s="25"/>
    </row>
    <row r="348" spans="1:3" s="24" customFormat="1">
      <c r="A348" s="23"/>
      <c r="C348" s="25"/>
    </row>
    <row r="349" spans="1:3" s="24" customFormat="1">
      <c r="A349" s="23"/>
      <c r="C349" s="25"/>
    </row>
    <row r="350" spans="1:3" s="24" customFormat="1">
      <c r="A350" s="23"/>
      <c r="C350" s="25"/>
    </row>
    <row r="351" spans="1:3" s="24" customFormat="1">
      <c r="A351" s="23"/>
      <c r="C351" s="25"/>
    </row>
    <row r="352" spans="1:3" s="24" customFormat="1">
      <c r="A352" s="23"/>
      <c r="C352" s="25"/>
    </row>
    <row r="353" spans="1:3" s="24" customFormat="1">
      <c r="A353" s="23"/>
      <c r="C353" s="25"/>
    </row>
    <row r="354" spans="1:3" s="24" customFormat="1">
      <c r="A354" s="23"/>
      <c r="C354" s="25"/>
    </row>
    <row r="355" spans="1:3" s="24" customFormat="1">
      <c r="A355" s="23"/>
      <c r="C355" s="25"/>
    </row>
    <row r="356" spans="1:3" s="24" customFormat="1">
      <c r="A356" s="23"/>
      <c r="C356" s="25"/>
    </row>
    <row r="357" spans="1:3" s="24" customFormat="1">
      <c r="A357" s="23"/>
      <c r="C357" s="25"/>
    </row>
    <row r="358" spans="1:3" s="24" customFormat="1">
      <c r="A358" s="23"/>
      <c r="C358" s="25"/>
    </row>
    <row r="359" spans="1:3" s="24" customFormat="1">
      <c r="A359" s="23"/>
      <c r="C359" s="25"/>
    </row>
    <row r="360" spans="1:3" s="24" customFormat="1">
      <c r="A360" s="23"/>
      <c r="C360" s="25"/>
    </row>
    <row r="361" spans="1:3" s="24" customFormat="1">
      <c r="A361" s="23"/>
      <c r="C361" s="25"/>
    </row>
    <row r="362" spans="1:3" s="24" customFormat="1">
      <c r="A362" s="23"/>
      <c r="C362" s="25"/>
    </row>
    <row r="363" spans="1:3" s="24" customFormat="1">
      <c r="A363" s="23"/>
      <c r="C363" s="25"/>
    </row>
    <row r="364" spans="1:3" s="24" customFormat="1">
      <c r="A364" s="23"/>
      <c r="C364" s="25"/>
    </row>
    <row r="365" spans="1:3" s="24" customFormat="1">
      <c r="A365" s="23"/>
      <c r="C365" s="25"/>
    </row>
    <row r="366" spans="1:3" s="24" customFormat="1">
      <c r="A366" s="23"/>
      <c r="C366" s="25"/>
    </row>
    <row r="367" spans="1:3" s="24" customFormat="1">
      <c r="A367" s="23"/>
      <c r="C367" s="25"/>
    </row>
    <row r="368" spans="1:3" s="24" customFormat="1">
      <c r="A368" s="23"/>
      <c r="C368" s="25"/>
    </row>
    <row r="369" spans="1:3" s="24" customFormat="1">
      <c r="A369" s="23"/>
      <c r="C369" s="25"/>
    </row>
    <row r="370" spans="1:3" s="24" customFormat="1">
      <c r="A370" s="23"/>
      <c r="C370" s="25"/>
    </row>
    <row r="371" spans="1:3" s="24" customFormat="1">
      <c r="A371" s="23"/>
      <c r="C371" s="25"/>
    </row>
    <row r="372" spans="1:3" s="24" customFormat="1">
      <c r="A372" s="23"/>
      <c r="C372" s="25"/>
    </row>
    <row r="373" spans="1:3" s="24" customFormat="1">
      <c r="A373" s="23"/>
      <c r="C373" s="25"/>
    </row>
    <row r="374" spans="1:3" s="24" customFormat="1">
      <c r="A374" s="23"/>
      <c r="C374" s="25"/>
    </row>
    <row r="375" spans="1:3" s="24" customFormat="1">
      <c r="A375" s="23"/>
      <c r="C375" s="25"/>
    </row>
    <row r="376" spans="1:3" s="24" customFormat="1">
      <c r="A376" s="23"/>
      <c r="C376" s="25"/>
    </row>
    <row r="377" spans="1:3" s="24" customFormat="1">
      <c r="A377" s="23"/>
      <c r="C377" s="25"/>
    </row>
    <row r="378" spans="1:3" s="24" customFormat="1">
      <c r="A378" s="23"/>
      <c r="C378" s="25"/>
    </row>
    <row r="379" spans="1:3" s="24" customFormat="1">
      <c r="A379" s="23"/>
      <c r="C379" s="25"/>
    </row>
    <row r="380" spans="1:3" s="24" customFormat="1">
      <c r="A380" s="23"/>
      <c r="C380" s="25"/>
    </row>
    <row r="381" spans="1:3" s="24" customFormat="1">
      <c r="A381" s="23"/>
      <c r="C381" s="25"/>
    </row>
    <row r="382" spans="1:3" s="24" customFormat="1">
      <c r="A382" s="23"/>
      <c r="C382" s="25"/>
    </row>
    <row r="383" spans="1:3" s="24" customFormat="1">
      <c r="A383" s="23"/>
      <c r="C383" s="25"/>
    </row>
    <row r="384" spans="1:3" s="24" customFormat="1">
      <c r="A384" s="23"/>
      <c r="C384" s="25"/>
    </row>
    <row r="385" spans="1:3" s="24" customFormat="1">
      <c r="A385" s="23"/>
      <c r="C385" s="25"/>
    </row>
    <row r="386" spans="1:3" s="24" customFormat="1">
      <c r="A386" s="23"/>
      <c r="C386" s="25"/>
    </row>
    <row r="387" spans="1:3" s="24" customFormat="1">
      <c r="A387" s="23"/>
      <c r="C387" s="25"/>
    </row>
    <row r="388" spans="1:3" s="24" customFormat="1">
      <c r="A388" s="23"/>
      <c r="C388" s="25"/>
    </row>
    <row r="389" spans="1:3" s="24" customFormat="1">
      <c r="A389" s="23"/>
      <c r="C389" s="25"/>
    </row>
    <row r="390" spans="1:3" s="24" customFormat="1">
      <c r="A390" s="23"/>
      <c r="C390" s="25"/>
    </row>
    <row r="391" spans="1:3" s="24" customFormat="1">
      <c r="A391" s="23"/>
      <c r="C391" s="25"/>
    </row>
    <row r="392" spans="1:3" s="24" customFormat="1">
      <c r="A392" s="23"/>
      <c r="C392" s="25"/>
    </row>
    <row r="393" spans="1:3" s="24" customFormat="1">
      <c r="A393" s="23"/>
      <c r="C393" s="25"/>
    </row>
    <row r="394" spans="1:3" s="24" customFormat="1">
      <c r="A394" s="23"/>
      <c r="C394" s="25"/>
    </row>
    <row r="395" spans="1:3" s="24" customFormat="1">
      <c r="A395" s="23"/>
      <c r="C395" s="25"/>
    </row>
    <row r="396" spans="1:3" s="24" customFormat="1">
      <c r="A396" s="23"/>
      <c r="C396" s="25"/>
    </row>
    <row r="397" spans="1:3" s="24" customFormat="1">
      <c r="A397" s="23"/>
      <c r="C397" s="25"/>
    </row>
    <row r="398" spans="1:3" s="24" customFormat="1">
      <c r="A398" s="23"/>
      <c r="C398" s="25"/>
    </row>
    <row r="399" spans="1:3" s="24" customFormat="1">
      <c r="A399" s="23"/>
      <c r="C399" s="25"/>
    </row>
    <row r="400" spans="1:3" s="24" customFormat="1">
      <c r="A400" s="23"/>
      <c r="C400" s="25"/>
    </row>
    <row r="401" spans="1:3" s="24" customFormat="1">
      <c r="A401" s="23"/>
      <c r="C401" s="25"/>
    </row>
    <row r="402" spans="1:3" s="24" customFormat="1">
      <c r="A402" s="23"/>
      <c r="C402" s="25"/>
    </row>
    <row r="403" spans="1:3" s="24" customFormat="1">
      <c r="A403" s="23"/>
      <c r="C403" s="25"/>
    </row>
    <row r="404" spans="1:3" s="24" customFormat="1">
      <c r="A404" s="23"/>
      <c r="C404" s="25"/>
    </row>
    <row r="405" spans="1:3" s="24" customFormat="1">
      <c r="A405" s="23"/>
      <c r="C405" s="25"/>
    </row>
    <row r="406" spans="1:3" s="24" customFormat="1">
      <c r="A406" s="23"/>
      <c r="C406" s="25"/>
    </row>
    <row r="407" spans="1:3" s="24" customFormat="1">
      <c r="A407" s="23"/>
      <c r="C407" s="25"/>
    </row>
    <row r="408" spans="1:3" s="24" customFormat="1">
      <c r="A408" s="23"/>
      <c r="C408" s="25"/>
    </row>
    <row r="409" spans="1:3" s="24" customFormat="1">
      <c r="A409" s="23"/>
      <c r="C409" s="25"/>
    </row>
    <row r="410" spans="1:3" s="24" customFormat="1">
      <c r="A410" s="23"/>
      <c r="C410" s="25"/>
    </row>
    <row r="411" spans="1:3" s="24" customFormat="1">
      <c r="A411" s="23"/>
      <c r="C411" s="25"/>
    </row>
    <row r="412" spans="1:3" s="24" customFormat="1">
      <c r="A412" s="23"/>
      <c r="C412" s="25"/>
    </row>
    <row r="413" spans="1:3" s="24" customFormat="1">
      <c r="A413" s="23"/>
      <c r="C413" s="25"/>
    </row>
    <row r="414" spans="1:3" s="24" customFormat="1">
      <c r="A414" s="23"/>
      <c r="C414" s="25"/>
    </row>
    <row r="415" spans="1:3" s="24" customFormat="1">
      <c r="A415" s="23"/>
      <c r="C415" s="25"/>
    </row>
    <row r="416" spans="1:3" s="24" customFormat="1">
      <c r="A416" s="23"/>
      <c r="C416" s="25"/>
    </row>
    <row r="417" spans="1:3" s="24" customFormat="1">
      <c r="A417" s="23"/>
      <c r="C417" s="25"/>
    </row>
    <row r="418" spans="1:3" s="24" customFormat="1">
      <c r="A418" s="23"/>
      <c r="C418" s="25"/>
    </row>
    <row r="419" spans="1:3" s="24" customFormat="1">
      <c r="A419" s="23"/>
      <c r="C419" s="25"/>
    </row>
    <row r="420" spans="1:3" s="24" customFormat="1">
      <c r="A420" s="23"/>
      <c r="C420" s="25"/>
    </row>
    <row r="421" spans="1:3" s="24" customFormat="1">
      <c r="A421" s="23"/>
      <c r="C421" s="25"/>
    </row>
    <row r="422" spans="1:3" s="24" customFormat="1">
      <c r="A422" s="23"/>
      <c r="C422" s="25"/>
    </row>
    <row r="423" spans="1:3" s="24" customFormat="1">
      <c r="A423" s="23"/>
      <c r="C423" s="25"/>
    </row>
    <row r="424" spans="1:3" s="24" customFormat="1">
      <c r="A424" s="23"/>
      <c r="C424" s="25"/>
    </row>
    <row r="425" spans="1:3" s="24" customFormat="1">
      <c r="A425" s="23"/>
      <c r="C425" s="25"/>
    </row>
    <row r="426" spans="1:3" s="24" customFormat="1">
      <c r="A426" s="23"/>
      <c r="C426" s="25"/>
    </row>
    <row r="427" spans="1:3" s="24" customFormat="1">
      <c r="A427" s="23"/>
      <c r="C427" s="25"/>
    </row>
    <row r="428" spans="1:3" s="24" customFormat="1">
      <c r="A428" s="23"/>
      <c r="C428" s="25"/>
    </row>
    <row r="429" spans="1:3" s="24" customFormat="1">
      <c r="A429" s="23"/>
      <c r="C429" s="25"/>
    </row>
    <row r="430" spans="1:3" s="24" customFormat="1">
      <c r="A430" s="23"/>
      <c r="C430" s="25"/>
    </row>
    <row r="431" spans="1:3" s="24" customFormat="1">
      <c r="A431" s="23"/>
      <c r="C431" s="25"/>
    </row>
    <row r="432" spans="1:3" s="24" customFormat="1">
      <c r="A432" s="23"/>
      <c r="C432" s="25"/>
    </row>
    <row r="433" spans="1:5" s="24" customFormat="1">
      <c r="A433" s="23"/>
      <c r="C433" s="25"/>
    </row>
    <row r="434" spans="1:5" s="24" customFormat="1">
      <c r="A434" s="23"/>
      <c r="C434" s="25"/>
    </row>
    <row r="435" spans="1:5" s="24" customFormat="1">
      <c r="A435" s="23"/>
      <c r="C435" s="25"/>
    </row>
    <row r="436" spans="1:5" s="24" customFormat="1">
      <c r="A436" s="23"/>
      <c r="C436" s="25"/>
    </row>
    <row r="437" spans="1:5" s="24" customFormat="1">
      <c r="A437" s="23"/>
      <c r="C437" s="25"/>
    </row>
    <row r="438" spans="1:5">
      <c r="C438" s="19"/>
      <c r="D438" s="3"/>
      <c r="E438" s="3"/>
    </row>
  </sheetData>
  <mergeCells count="30">
    <mergeCell ref="B25:B27"/>
    <mergeCell ref="A3:A4"/>
    <mergeCell ref="A5:A10"/>
    <mergeCell ref="A25:A34"/>
    <mergeCell ref="A36:A37"/>
    <mergeCell ref="A19:A20"/>
    <mergeCell ref="A11:A17"/>
    <mergeCell ref="A22:A23"/>
    <mergeCell ref="A42:A43"/>
    <mergeCell ref="A45:A46"/>
    <mergeCell ref="A48:A49"/>
    <mergeCell ref="A53:A54"/>
    <mergeCell ref="A56:A57"/>
    <mergeCell ref="A59:A60"/>
    <mergeCell ref="A66:A67"/>
    <mergeCell ref="A69:A70"/>
    <mergeCell ref="A108:A109"/>
    <mergeCell ref="A74:A106"/>
    <mergeCell ref="A114:A115"/>
    <mergeCell ref="A120:A121"/>
    <mergeCell ref="A123:A124"/>
    <mergeCell ref="A126:A127"/>
    <mergeCell ref="A129:A130"/>
    <mergeCell ref="A149:A151"/>
    <mergeCell ref="A153:A154"/>
    <mergeCell ref="A132:A133"/>
    <mergeCell ref="A135:A136"/>
    <mergeCell ref="A138:A139"/>
    <mergeCell ref="A144:A145"/>
    <mergeCell ref="A141:A142"/>
  </mergeCells>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7" sqref="C17"/>
    </sheetView>
  </sheetViews>
  <sheetFormatPr defaultColWidth="9" defaultRowHeight="15"/>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Foglio2</vt:lpstr>
      <vt:lpstr>Foglio3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Reparto</dc:creator>
  <cp:lastModifiedBy>Tiziana Petrella</cp:lastModifiedBy>
  <dcterms:created xsi:type="dcterms:W3CDTF">2017-05-04T08:34:00Z</dcterms:created>
  <dcterms:modified xsi:type="dcterms:W3CDTF">2018-12-10T12:15:19Z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2057-10.2.0.5978</vt:lpwstr>
  </property>
</Properties>
</file>